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nas01.vdi.pref.nagano.lg.jp\本庁・単独現地nas\X1506B0580SE001\【新公文書保存フォルダ】\101薬事管理課共通\001総括\011電子処方箋の活用・普及の促進事業\R7年度\07_ホームページ\"/>
    </mc:Choice>
  </mc:AlternateContent>
  <xr:revisionPtr revIDLastSave="0" documentId="13_ncr:1_{292A8194-B81A-40F7-AD6D-E08DDEE354AA}" xr6:coauthVersionLast="47" xr6:coauthVersionMax="47" xr10:uidLastSave="{00000000-0000-0000-0000-000000000000}"/>
  <bookViews>
    <workbookView xWindow="-19310" yWindow="-110" windowWidth="19420" windowHeight="10420" xr2:uid="{C6CB1FA1-F034-415C-9EAC-B56287841F69}"/>
  </bookViews>
  <sheets>
    <sheet name="様式第1号" sheetId="2" r:id="rId1"/>
    <sheet name="様式第1号別紙1" sheetId="11" r:id="rId2"/>
  </sheets>
  <definedNames>
    <definedName name="_xlnm.Print_Area" localSheetId="0">様式第1号!$A$1:$H$32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1" l="1"/>
  <c r="L7" i="11"/>
  <c r="I9" i="11"/>
  <c r="I8" i="11"/>
  <c r="H8" i="11"/>
  <c r="J8" i="11" s="1"/>
  <c r="J7" i="11"/>
  <c r="H7" i="11"/>
  <c r="D7" i="11"/>
  <c r="D8" i="11"/>
  <c r="I7" i="11"/>
  <c r="K7" i="11"/>
  <c r="K8" i="11"/>
  <c r="D9" i="11"/>
  <c r="H9" i="11" s="1"/>
  <c r="J9" i="11" s="1"/>
  <c r="L9" i="11" s="1"/>
  <c r="K9" i="11"/>
  <c r="E10" i="11"/>
  <c r="F10" i="11"/>
  <c r="G10" i="11"/>
  <c r="I10" i="11" l="1"/>
  <c r="H10" i="11"/>
  <c r="L10" i="11" l="1"/>
  <c r="E16" i="2" s="1"/>
  <c r="J10" i="11"/>
</calcChain>
</file>

<file path=xl/sharedStrings.xml><?xml version="1.0" encoding="utf-8"?>
<sst xmlns="http://schemas.openxmlformats.org/spreadsheetml/2006/main" count="63" uniqueCount="61">
  <si>
    <t>（宛先）</t>
    <rPh sb="1" eb="2">
      <t>アテ</t>
    </rPh>
    <rPh sb="2" eb="3">
      <t>サキ</t>
    </rPh>
    <phoneticPr fontId="4"/>
  </si>
  <si>
    <t>　　１</t>
    <phoneticPr fontId="4"/>
  </si>
  <si>
    <t>交付申請額</t>
    <rPh sb="0" eb="2">
      <t>コウフ</t>
    </rPh>
    <phoneticPr fontId="4"/>
  </si>
  <si>
    <t>金</t>
    <phoneticPr fontId="4"/>
  </si>
  <si>
    <t>円</t>
    <rPh sb="0" eb="1">
      <t>エン</t>
    </rPh>
    <phoneticPr fontId="4"/>
  </si>
  <si>
    <t>　　２</t>
    <phoneticPr fontId="4"/>
  </si>
  <si>
    <t>経費所要額調書　</t>
    <rPh sb="5" eb="7">
      <t>チョウショ</t>
    </rPh>
    <phoneticPr fontId="4"/>
  </si>
  <si>
    <t>別紙１のとおり</t>
    <phoneticPr fontId="4"/>
  </si>
  <si>
    <t>（１）</t>
    <phoneticPr fontId="4"/>
  </si>
  <si>
    <t>医療提供体制設備整備交付金実施要領（電子処方箋管理サービス）に基づく社会保険診療報酬支払基金からの交付決定通知書</t>
    <rPh sb="31" eb="32">
      <t>モト</t>
    </rPh>
    <rPh sb="49" eb="55">
      <t>コウフケッテイツウチ</t>
    </rPh>
    <rPh sb="55" eb="56">
      <t>ショ</t>
    </rPh>
    <phoneticPr fontId="4"/>
  </si>
  <si>
    <t>（２）</t>
    <phoneticPr fontId="4"/>
  </si>
  <si>
    <t>医療提供体制設備整備交付金実施要領（電子処方箋管理サービス）に基づき社会保険診療報酬支払基金に申請した資料一式</t>
    <rPh sb="31" eb="32">
      <t>モト</t>
    </rPh>
    <rPh sb="47" eb="49">
      <t>シンセイ</t>
    </rPh>
    <rPh sb="51" eb="53">
      <t>シリョウ</t>
    </rPh>
    <rPh sb="53" eb="55">
      <t>イッシキ</t>
    </rPh>
    <phoneticPr fontId="4"/>
  </si>
  <si>
    <t>経費所要額調書</t>
    <rPh sb="0" eb="2">
      <t>ケイヒ</t>
    </rPh>
    <rPh sb="2" eb="5">
      <t>ショヨウガク</t>
    </rPh>
    <rPh sb="5" eb="7">
      <t>チョウショ</t>
    </rPh>
    <phoneticPr fontId="6"/>
  </si>
  <si>
    <t>（単位：円）</t>
    <rPh sb="1" eb="3">
      <t>タンイ</t>
    </rPh>
    <rPh sb="4" eb="5">
      <t>エン</t>
    </rPh>
    <phoneticPr fontId="6"/>
  </si>
  <si>
    <t>事業区分</t>
    <rPh sb="0" eb="2">
      <t>ジギョウ</t>
    </rPh>
    <rPh sb="2" eb="4">
      <t>クブン</t>
    </rPh>
    <phoneticPr fontId="6"/>
  </si>
  <si>
    <t>施設区分</t>
    <rPh sb="0" eb="2">
      <t>シセツ</t>
    </rPh>
    <rPh sb="2" eb="4">
      <t>クブン</t>
    </rPh>
    <phoneticPr fontId="4"/>
  </si>
  <si>
    <t>医療機関コード（7桁）</t>
    <rPh sb="0" eb="4">
      <t>イリョウキカン</t>
    </rPh>
    <rPh sb="9" eb="10">
      <t>ケタ</t>
    </rPh>
    <phoneticPr fontId="6"/>
  </si>
  <si>
    <t>保険医療機関等名称</t>
    <rPh sb="0" eb="2">
      <t>ホケン</t>
    </rPh>
    <rPh sb="2" eb="4">
      <t>イリョウ</t>
    </rPh>
    <rPh sb="4" eb="6">
      <t>キカン</t>
    </rPh>
    <rPh sb="6" eb="7">
      <t>ナド</t>
    </rPh>
    <rPh sb="7" eb="9">
      <t>メイショウ</t>
    </rPh>
    <phoneticPr fontId="6"/>
  </si>
  <si>
    <t>-</t>
    <phoneticPr fontId="4"/>
  </si>
  <si>
    <t>　長野県知事</t>
    <phoneticPr fontId="4"/>
  </si>
  <si>
    <t>例：電子処方箋対応施設であることを示したホームページ画面の写し</t>
    <rPh sb="0" eb="1">
      <t>レイ</t>
    </rPh>
    <rPh sb="29" eb="30">
      <t>ウツ</t>
    </rPh>
    <phoneticPr fontId="4"/>
  </si>
  <si>
    <t>　　広報資材を掲示・周知した様子がわかる写真</t>
    <rPh sb="2" eb="4">
      <t>コウホウ</t>
    </rPh>
    <rPh sb="4" eb="6">
      <t>シザイ</t>
    </rPh>
    <rPh sb="7" eb="9">
      <t>ケイジ</t>
    </rPh>
    <rPh sb="10" eb="12">
      <t>シュウチ</t>
    </rPh>
    <rPh sb="14" eb="16">
      <t>ヨウス</t>
    </rPh>
    <rPh sb="20" eb="22">
      <t>シャシン</t>
    </rPh>
    <phoneticPr fontId="4"/>
  </si>
  <si>
    <t>様式第１号別紙１</t>
    <rPh sb="2" eb="3">
      <t>ダイ</t>
    </rPh>
    <rPh sb="4" eb="5">
      <t>ゴウ</t>
    </rPh>
    <rPh sb="5" eb="7">
      <t>ベッシ</t>
    </rPh>
    <phoneticPr fontId="6"/>
  </si>
  <si>
    <t>補助所要額
I =G*H</t>
    <rPh sb="0" eb="2">
      <t>ホジョ</t>
    </rPh>
    <rPh sb="2" eb="4">
      <t>ショヨウ</t>
    </rPh>
    <phoneticPr fontId="6"/>
  </si>
  <si>
    <t>補助率
H</t>
    <rPh sb="0" eb="3">
      <t>ホジョリツ</t>
    </rPh>
    <phoneticPr fontId="6"/>
  </si>
  <si>
    <t>⑵選定額
G=MIN(E,F)</t>
    <rPh sb="1" eb="4">
      <t>センテイガク</t>
    </rPh>
    <phoneticPr fontId="6"/>
  </si>
  <si>
    <t>総事業費-収入
F=B-D</t>
    <rPh sb="0" eb="4">
      <t>ソウジギョウヒ</t>
    </rPh>
    <rPh sb="5" eb="7">
      <t>シュウニュウ</t>
    </rPh>
    <phoneticPr fontId="6"/>
  </si>
  <si>
    <r>
      <rPr>
        <sz val="11"/>
        <color theme="1"/>
        <rFont val="ＭＳ Ｐゴシック"/>
        <family val="3"/>
        <charset val="128"/>
      </rPr>
      <t>⑴</t>
    </r>
    <r>
      <rPr>
        <sz val="11"/>
        <color theme="1"/>
        <rFont val="游ゴシック"/>
        <family val="3"/>
        <charset val="128"/>
        <scheme val="minor"/>
      </rPr>
      <t>選定額
E=MIN(A,C)</t>
    </r>
    <rPh sb="1" eb="4">
      <t>センテイガク</t>
    </rPh>
    <phoneticPr fontId="6"/>
  </si>
  <si>
    <t>寄付金その他の収入額
D</t>
    <rPh sb="0" eb="3">
      <t>キフキン</t>
    </rPh>
    <rPh sb="5" eb="6">
      <t>タ</t>
    </rPh>
    <rPh sb="7" eb="9">
      <t>シュウニュウ</t>
    </rPh>
    <rPh sb="9" eb="10">
      <t>ガク</t>
    </rPh>
    <phoneticPr fontId="6"/>
  </si>
  <si>
    <t>対象経費の
実支出額
C</t>
    <rPh sb="0" eb="4">
      <t>タイショウケイヒ</t>
    </rPh>
    <rPh sb="6" eb="7">
      <t>ジツ</t>
    </rPh>
    <rPh sb="7" eb="10">
      <t>シシュツガク</t>
    </rPh>
    <phoneticPr fontId="6"/>
  </si>
  <si>
    <t>総事業費
B</t>
    <rPh sb="0" eb="4">
      <t>ソウジギョウヒ</t>
    </rPh>
    <phoneticPr fontId="6"/>
  </si>
  <si>
    <t>基準額
A</t>
    <rPh sb="0" eb="3">
      <t>キジュンガク</t>
    </rPh>
    <phoneticPr fontId="4"/>
  </si>
  <si>
    <t>５　D欄は要綱第６条にいう寄付金その他の収入額があれば入力すること。ただし、「医療提供体制設備整備交付金実施要領（電子処方箋管理サービス）」により社会保険診療報酬支払基金から交付された補助金は記載不要。</t>
    <rPh sb="3" eb="4">
      <t>ラン</t>
    </rPh>
    <rPh sb="5" eb="7">
      <t>ヨウコウ</t>
    </rPh>
    <rPh sb="7" eb="8">
      <t>ダイ</t>
    </rPh>
    <rPh sb="9" eb="10">
      <t>ジョウ</t>
    </rPh>
    <rPh sb="13" eb="16">
      <t>キフキン</t>
    </rPh>
    <rPh sb="18" eb="19">
      <t>タ</t>
    </rPh>
    <rPh sb="20" eb="23">
      <t>シュウニュウガク</t>
    </rPh>
    <rPh sb="27" eb="29">
      <t>ニュウリョク</t>
    </rPh>
    <rPh sb="87" eb="89">
      <t>コウフ</t>
    </rPh>
    <rPh sb="92" eb="95">
      <t>ホジョキン</t>
    </rPh>
    <rPh sb="96" eb="100">
      <t>キサイフヨウ</t>
    </rPh>
    <phoneticPr fontId="6"/>
  </si>
  <si>
    <t>交付要綱第４条（１）の事業</t>
    <rPh sb="0" eb="2">
      <t>コウフ</t>
    </rPh>
    <rPh sb="2" eb="4">
      <t>ヨウコウ</t>
    </rPh>
    <rPh sb="4" eb="5">
      <t>ダイ</t>
    </rPh>
    <rPh sb="6" eb="7">
      <t>ジョウ</t>
    </rPh>
    <rPh sb="11" eb="13">
      <t>ジギョウ</t>
    </rPh>
    <phoneticPr fontId="6"/>
  </si>
  <si>
    <t>交付要綱第４条（２）の事業</t>
    <rPh sb="0" eb="2">
      <t>コウフ</t>
    </rPh>
    <rPh sb="2" eb="4">
      <t>ヨウコウ</t>
    </rPh>
    <rPh sb="4" eb="5">
      <t>ダイ</t>
    </rPh>
    <rPh sb="6" eb="7">
      <t>ジョウ</t>
    </rPh>
    <rPh sb="11" eb="13">
      <t>ジギョウ</t>
    </rPh>
    <phoneticPr fontId="6"/>
  </si>
  <si>
    <t>交付要綱第４条（３）の事業</t>
    <rPh sb="0" eb="2">
      <t>コウフ</t>
    </rPh>
    <rPh sb="2" eb="4">
      <t>ヨウコウ</t>
    </rPh>
    <rPh sb="4" eb="5">
      <t>ダイ</t>
    </rPh>
    <rPh sb="6" eb="7">
      <t>ジョウ</t>
    </rPh>
    <rPh sb="11" eb="13">
      <t>ジギョウ</t>
    </rPh>
    <phoneticPr fontId="6"/>
  </si>
  <si>
    <t>６　複数施設を一括して申請する場合は、行を追加して入力すること。</t>
    <rPh sb="2" eb="6">
      <t>フクスウシセツ</t>
    </rPh>
    <rPh sb="7" eb="9">
      <t>イッカツ</t>
    </rPh>
    <rPh sb="11" eb="13">
      <t>シンセイ</t>
    </rPh>
    <rPh sb="15" eb="17">
      <t>バアイ</t>
    </rPh>
    <rPh sb="19" eb="20">
      <t>ギョウ</t>
    </rPh>
    <rPh sb="21" eb="23">
      <t>ツイカ</t>
    </rPh>
    <rPh sb="25" eb="27">
      <t>ニュウリョク</t>
    </rPh>
    <phoneticPr fontId="6"/>
  </si>
  <si>
    <t>４　C欄は要綱第４条係る事業の実支出額を入力すること。</t>
    <rPh sb="3" eb="4">
      <t>ラン</t>
    </rPh>
    <rPh sb="5" eb="7">
      <t>ヨウコウ</t>
    </rPh>
    <rPh sb="7" eb="8">
      <t>ダイ</t>
    </rPh>
    <rPh sb="9" eb="10">
      <t>ジョウ</t>
    </rPh>
    <rPh sb="10" eb="11">
      <t>カカ</t>
    </rPh>
    <rPh sb="12" eb="14">
      <t>ジギョウ</t>
    </rPh>
    <rPh sb="15" eb="16">
      <t>ジツ</t>
    </rPh>
    <rPh sb="16" eb="18">
      <t>シシュツ</t>
    </rPh>
    <rPh sb="18" eb="19">
      <t>ガク</t>
    </rPh>
    <rPh sb="20" eb="22">
      <t>ニュウリョク</t>
    </rPh>
    <phoneticPr fontId="6"/>
  </si>
  <si>
    <t>３　B欄は要綱第４条係る事業の総事業費を入力すること。</t>
    <rPh sb="3" eb="4">
      <t>ラン</t>
    </rPh>
    <rPh sb="5" eb="7">
      <t>ヨウコウ</t>
    </rPh>
    <rPh sb="7" eb="8">
      <t>ダイ</t>
    </rPh>
    <rPh sb="9" eb="10">
      <t>ジョウ</t>
    </rPh>
    <rPh sb="10" eb="11">
      <t>カカ</t>
    </rPh>
    <rPh sb="12" eb="14">
      <t>ジギョウ</t>
    </rPh>
    <rPh sb="15" eb="19">
      <t>ソウジギョウヒ</t>
    </rPh>
    <rPh sb="20" eb="22">
      <t>ニュウリョク</t>
    </rPh>
    <phoneticPr fontId="6"/>
  </si>
  <si>
    <t>１　着色したセル以外は自動計算のため、入力しないこと。</t>
    <rPh sb="2" eb="4">
      <t>チャクショク</t>
    </rPh>
    <rPh sb="8" eb="10">
      <t>イガイ</t>
    </rPh>
    <rPh sb="11" eb="15">
      <t>ジドウケイサン</t>
    </rPh>
    <rPh sb="19" eb="21">
      <t>ニュウリョク</t>
    </rPh>
    <phoneticPr fontId="6"/>
  </si>
  <si>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6"/>
  </si>
  <si>
    <t>年　月　日</t>
    <phoneticPr fontId="1"/>
  </si>
  <si>
    <t>（申請者住所）</t>
    <rPh sb="1" eb="3">
      <t>シンセイ</t>
    </rPh>
    <rPh sb="4" eb="6">
      <t>ジュウショ</t>
    </rPh>
    <phoneticPr fontId="4"/>
  </si>
  <si>
    <t>（申請者名）</t>
    <rPh sb="1" eb="3">
      <t>シンセイ</t>
    </rPh>
    <phoneticPr fontId="4"/>
  </si>
  <si>
    <t>［添付資料］</t>
  </si>
  <si>
    <t>様</t>
    <rPh sb="0" eb="1">
      <t>サマ</t>
    </rPh>
    <phoneticPr fontId="1"/>
  </si>
  <si>
    <t>（法人にあっては名称及びその代表者の氏名）</t>
    <rPh sb="1" eb="3">
      <t>ホウジン</t>
    </rPh>
    <rPh sb="8" eb="10">
      <t>メイショウ</t>
    </rPh>
    <rPh sb="10" eb="11">
      <t>オヨ</t>
    </rPh>
    <rPh sb="14" eb="17">
      <t>ダイヒョウシャ</t>
    </rPh>
    <rPh sb="18" eb="20">
      <t>シメイ</t>
    </rPh>
    <phoneticPr fontId="1"/>
  </si>
  <si>
    <t>様式第１号（第８条関係）</t>
    <rPh sb="9" eb="11">
      <t>カンケイ</t>
    </rPh>
    <phoneticPr fontId="4"/>
  </si>
  <si>
    <t>（３）</t>
  </si>
  <si>
    <t>電子処方箋の周知広報をしたことが分かる資料</t>
    <phoneticPr fontId="1"/>
  </si>
  <si>
    <t>確認書</t>
    <rPh sb="0" eb="3">
      <t>カクニンショ</t>
    </rPh>
    <phoneticPr fontId="1"/>
  </si>
  <si>
    <t>　　３</t>
  </si>
  <si>
    <t>別紙２のとおり</t>
    <phoneticPr fontId="4"/>
  </si>
  <si>
    <t>　　４</t>
    <phoneticPr fontId="1"/>
  </si>
  <si>
    <t>申請者住所と同じ</t>
    <rPh sb="0" eb="2">
      <t>シンセイ</t>
    </rPh>
    <rPh sb="2" eb="3">
      <t>シャ</t>
    </rPh>
    <rPh sb="3" eb="5">
      <t>ジュウショ</t>
    </rPh>
    <rPh sb="6" eb="7">
      <t>オナ</t>
    </rPh>
    <phoneticPr fontId="1"/>
  </si>
  <si>
    <t>申請者と異なる以下の住所</t>
    <rPh sb="0" eb="3">
      <t>シンセイシャ</t>
    </rPh>
    <rPh sb="4" eb="5">
      <t>コト</t>
    </rPh>
    <rPh sb="7" eb="9">
      <t>イカ</t>
    </rPh>
    <rPh sb="10" eb="12">
      <t>ジュウショ</t>
    </rPh>
    <phoneticPr fontId="1"/>
  </si>
  <si>
    <t>〒　　　　　（住所）</t>
    <rPh sb="7" eb="9">
      <t>ジュウショ</t>
    </rPh>
    <phoneticPr fontId="1"/>
  </si>
  <si>
    <t>通知発送先住所（いずれかに〇をする。）</t>
    <rPh sb="0" eb="2">
      <t>ツウチ</t>
    </rPh>
    <rPh sb="2" eb="5">
      <t>ハッソウサキ</t>
    </rPh>
    <rPh sb="5" eb="7">
      <t>ジュウショ</t>
    </rPh>
    <phoneticPr fontId="1"/>
  </si>
  <si>
    <t>令和７年度電子処方箋普及・活用促進事業補助金交付申請書兼実績報告書</t>
    <rPh sb="0" eb="2">
      <t>レイワ</t>
    </rPh>
    <rPh sb="3" eb="5">
      <t>ネンド</t>
    </rPh>
    <rPh sb="27" eb="28">
      <t>ケン</t>
    </rPh>
    <phoneticPr fontId="4"/>
  </si>
  <si>
    <t>　標記について、次により補助金を交付を受けたいため、令和７年度電子処方箋普及・活用促進事業補助金交付要綱第８条の規定により関係書類を添えて申請し、報告します。</t>
    <rPh sb="19" eb="20">
      <t>ウ</t>
    </rPh>
    <rPh sb="26" eb="28">
      <t>レイワ</t>
    </rPh>
    <rPh sb="29" eb="30">
      <t>ネン</t>
    </rPh>
    <rPh sb="30" eb="31">
      <t>ド</t>
    </rPh>
    <rPh sb="73" eb="75">
      <t>ホウコク</t>
    </rPh>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</si>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</sst>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_ ;[Red]\-#,##0\ "/>
    <numFmt numFmtId="177" formatCode="#,##0_ "/>
  </numFmts>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theme="1"/>
      <name val="ＭＳ Ｐゴシック"/>
      <family val="3"/>
      <charset val="128"/>
    </font>
    <font>
      <sz val="8"/>
      <name val="ＭＳ 明朝"/>
      <family val="1"/>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5" fillId="0" borderId="0"/>
  </cellStyleXfs>
  <cellXfs count="63">
    <xf numFmtId="0" fontId="0" fillId="0" borderId="0" xfId="0">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right" vertical="center"/>
    </xf>
    <xf numFmtId="49" fontId="3" fillId="0" borderId="0" xfId="1" applyNumberFormat="1" applyFont="1" applyAlignment="1">
      <alignment horizontal="left" vertical="center"/>
    </xf>
    <xf numFmtId="176" fontId="3" fillId="0" borderId="0" xfId="1" applyNumberFormat="1" applyFont="1" applyAlignment="1">
      <alignment horizontal="left" vertical="center"/>
    </xf>
    <xf numFmtId="49" fontId="3" fillId="0" borderId="0" xfId="1" applyNumberFormat="1" applyFont="1" applyAlignment="1">
      <alignment horizontal="center" vertical="center"/>
    </xf>
    <xf numFmtId="0" fontId="5" fillId="0" borderId="0" xfId="3"/>
    <xf numFmtId="0" fontId="5" fillId="0" borderId="0" xfId="3" applyAlignment="1">
      <alignment horizontal="right"/>
    </xf>
    <xf numFmtId="0" fontId="9" fillId="0" borderId="0" xfId="3" applyFont="1" applyAlignment="1">
      <alignment horizontal="center"/>
    </xf>
    <xf numFmtId="0" fontId="10" fillId="0" borderId="0" xfId="3" applyFont="1" applyAlignment="1">
      <alignment horizontal="center"/>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left" vertical="center" wrapText="1"/>
    </xf>
    <xf numFmtId="0" fontId="8" fillId="2" borderId="3" xfId="3" applyFont="1" applyFill="1" applyBorder="1" applyAlignment="1">
      <alignment horizontal="left" vertical="center" wrapText="1"/>
    </xf>
    <xf numFmtId="38" fontId="8" fillId="0" borderId="3" xfId="2" applyFont="1" applyFill="1" applyBorder="1" applyAlignment="1">
      <alignment horizontal="right" vertical="center"/>
    </xf>
    <xf numFmtId="177" fontId="8" fillId="2" borderId="3" xfId="3" applyNumberFormat="1" applyFont="1" applyFill="1" applyBorder="1" applyAlignment="1">
      <alignment horizontal="right" vertical="center"/>
    </xf>
    <xf numFmtId="177" fontId="8" fillId="0" borderId="3" xfId="3" applyNumberFormat="1" applyFont="1" applyBorder="1" applyAlignment="1">
      <alignment horizontal="right" vertical="center"/>
    </xf>
    <xf numFmtId="12" fontId="8" fillId="0" borderId="3" xfId="3" applyNumberFormat="1" applyFont="1" applyBorder="1" applyAlignment="1">
      <alignment horizontal="right" vertical="center"/>
    </xf>
    <xf numFmtId="49" fontId="8" fillId="2" borderId="3" xfId="3" applyNumberFormat="1" applyFont="1" applyFill="1" applyBorder="1" applyAlignment="1">
      <alignment horizontal="left" vertical="center"/>
    </xf>
    <xf numFmtId="0" fontId="8" fillId="2" borderId="3" xfId="3" applyFont="1" applyFill="1" applyBorder="1" applyAlignment="1">
      <alignment horizontal="left" vertical="center"/>
    </xf>
    <xf numFmtId="0" fontId="8" fillId="0" borderId="4" xfId="3" applyFont="1" applyBorder="1" applyAlignment="1">
      <alignment horizontal="left" vertical="center" wrapText="1"/>
    </xf>
    <xf numFmtId="0" fontId="8" fillId="2" borderId="4" xfId="3" applyFont="1" applyFill="1" applyBorder="1" applyAlignment="1">
      <alignment horizontal="left" vertical="center" wrapText="1"/>
    </xf>
    <xf numFmtId="177" fontId="8" fillId="2" borderId="4" xfId="3" applyNumberFormat="1" applyFont="1" applyFill="1" applyBorder="1" applyAlignment="1">
      <alignment horizontal="right" vertical="center"/>
    </xf>
    <xf numFmtId="12" fontId="8" fillId="0" borderId="4" xfId="3" applyNumberFormat="1" applyFont="1" applyBorder="1" applyAlignment="1">
      <alignment horizontal="right" vertical="center"/>
    </xf>
    <xf numFmtId="49" fontId="8" fillId="2" borderId="4" xfId="3" applyNumberFormat="1" applyFont="1" applyFill="1" applyBorder="1" applyAlignment="1">
      <alignment horizontal="left" vertical="center"/>
    </xf>
    <xf numFmtId="0" fontId="8" fillId="2" borderId="4" xfId="3" applyFont="1" applyFill="1" applyBorder="1" applyAlignment="1">
      <alignment horizontal="left" vertical="center"/>
    </xf>
    <xf numFmtId="0" fontId="8" fillId="0" borderId="1" xfId="3" applyFont="1" applyBorder="1" applyAlignment="1">
      <alignment horizontal="left" vertical="center" wrapText="1"/>
    </xf>
    <xf numFmtId="0" fontId="8" fillId="2" borderId="1" xfId="3" applyFont="1" applyFill="1" applyBorder="1" applyAlignment="1">
      <alignment horizontal="left" vertical="center" wrapText="1"/>
    </xf>
    <xf numFmtId="38" fontId="8" fillId="0" borderId="1" xfId="2" applyFont="1" applyFill="1" applyBorder="1" applyAlignment="1">
      <alignment horizontal="right" vertical="center"/>
    </xf>
    <xf numFmtId="177" fontId="8" fillId="2" borderId="1" xfId="3" applyNumberFormat="1" applyFont="1" applyFill="1" applyBorder="1" applyAlignment="1">
      <alignment horizontal="right" vertical="center"/>
    </xf>
    <xf numFmtId="177" fontId="8" fillId="0" borderId="1" xfId="3" applyNumberFormat="1" applyFont="1" applyBorder="1" applyAlignment="1">
      <alignment horizontal="right" vertical="center"/>
    </xf>
    <xf numFmtId="12" fontId="8" fillId="0" borderId="1" xfId="3" applyNumberFormat="1" applyFont="1" applyBorder="1" applyAlignment="1">
      <alignment horizontal="right" vertical="center"/>
    </xf>
    <xf numFmtId="49" fontId="8" fillId="2" borderId="1" xfId="3" applyNumberFormat="1" applyFont="1" applyFill="1" applyBorder="1" applyAlignment="1">
      <alignment horizontal="left" vertical="center"/>
    </xf>
    <xf numFmtId="0" fontId="8" fillId="2" borderId="1" xfId="3" applyFont="1" applyFill="1" applyBorder="1" applyAlignment="1">
      <alignment horizontal="left" vertical="center"/>
    </xf>
    <xf numFmtId="0" fontId="8" fillId="0" borderId="3" xfId="3" applyFont="1" applyBorder="1" applyAlignment="1">
      <alignment horizontal="center" vertical="center"/>
    </xf>
    <xf numFmtId="0" fontId="8" fillId="0" borderId="3" xfId="3" applyFont="1" applyBorder="1" applyAlignment="1">
      <alignment horizontal="left" vertical="center"/>
    </xf>
    <xf numFmtId="0" fontId="8" fillId="0" borderId="0" xfId="3" applyFont="1" applyAlignment="1">
      <alignment horizontal="center" vertical="center"/>
    </xf>
    <xf numFmtId="177" fontId="8" fillId="0" borderId="0" xfId="3" applyNumberFormat="1" applyFont="1" applyAlignment="1">
      <alignment horizontal="right" vertical="center"/>
    </xf>
    <xf numFmtId="0" fontId="8" fillId="0" borderId="0" xfId="3" applyFont="1" applyAlignment="1">
      <alignment horizontal="left" vertical="center"/>
    </xf>
    <xf numFmtId="0" fontId="8" fillId="0" borderId="0" xfId="3" applyFont="1"/>
    <xf numFmtId="0" fontId="3" fillId="0" borderId="0" xfId="1" applyFont="1" applyAlignment="1">
      <alignment horizontal="right" vertical="center"/>
    </xf>
    <xf numFmtId="0" fontId="5" fillId="0" borderId="0" xfId="3" applyAlignment="1">
      <alignment horizontal="center"/>
    </xf>
    <xf numFmtId="0" fontId="3" fillId="0" borderId="0" xfId="1" applyFont="1" applyAlignment="1">
      <alignment horizontal="left" vertical="center"/>
    </xf>
    <xf numFmtId="0" fontId="3" fillId="0" borderId="0" xfId="1" applyFont="1" applyAlignment="1">
      <alignment horizontal="right" vertical="center"/>
    </xf>
    <xf numFmtId="49" fontId="3" fillId="0" borderId="0" xfId="1" applyNumberFormat="1" applyFont="1" applyAlignment="1">
      <alignment horizontal="left" vertical="center"/>
    </xf>
    <xf numFmtId="0" fontId="3" fillId="0" borderId="8" xfId="1" applyFont="1" applyBorder="1" applyAlignment="1">
      <alignment vertical="center"/>
    </xf>
    <xf numFmtId="0" fontId="3" fillId="0" borderId="5" xfId="1"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6" xfId="1" applyFont="1" applyBorder="1" applyAlignment="1">
      <alignment vertical="center"/>
    </xf>
    <xf numFmtId="0" fontId="3" fillId="0" borderId="8" xfId="1" applyFont="1" applyBorder="1" applyAlignment="1">
      <alignment vertical="center"/>
    </xf>
    <xf numFmtId="0" fontId="0" fillId="0" borderId="3" xfId="0" applyBorder="1" applyAlignment="1">
      <alignment vertical="center"/>
    </xf>
    <xf numFmtId="0" fontId="3" fillId="0" borderId="0" xfId="1" applyFont="1" applyAlignment="1">
      <alignment horizontal="left" vertical="center" wrapText="1"/>
    </xf>
    <xf numFmtId="0" fontId="3" fillId="2" borderId="0" xfId="1" applyFont="1" applyFill="1" applyAlignment="1">
      <alignment horizontal="right" vertical="center"/>
    </xf>
    <xf numFmtId="0" fontId="3" fillId="0" borderId="0" xfId="1" applyFont="1" applyAlignment="1">
      <alignment horizontal="center" vertical="center" wrapText="1"/>
    </xf>
    <xf numFmtId="0" fontId="0" fillId="0" borderId="0" xfId="0" applyAlignment="1">
      <alignment horizontal="center" vertical="center" wrapText="1"/>
    </xf>
    <xf numFmtId="0" fontId="12" fillId="2" borderId="0" xfId="1" applyFont="1" applyFill="1" applyAlignment="1">
      <alignment horizontal="right" vertical="center"/>
    </xf>
    <xf numFmtId="0" fontId="3" fillId="0" borderId="0" xfId="1" applyFont="1" applyAlignment="1">
      <alignment horizontal="left" vertical="center"/>
    </xf>
    <xf numFmtId="38" fontId="3" fillId="2" borderId="0" xfId="2" applyFont="1" applyFill="1" applyBorder="1" applyAlignment="1">
      <alignment vertical="center"/>
    </xf>
    <xf numFmtId="0" fontId="7" fillId="0" borderId="0" xfId="3" applyFont="1" applyAlignment="1">
      <alignment horizontal="center"/>
    </xf>
    <xf numFmtId="0" fontId="8" fillId="0" borderId="0" xfId="3" applyFont="1" applyAlignment="1">
      <alignment horizontal="center"/>
    </xf>
  </cellXfs>
  <cellStyles count="4">
    <cellStyle name="桁区切り 2" xfId="2" xr:uid="{C2B74804-F278-4627-B803-C4D308BF5800}"/>
    <cellStyle name="標準" xfId="0" builtinId="0"/>
    <cellStyle name="標準 2" xfId="1" xr:uid="{A4130980-A040-425E-ADA3-F28CF8F1534B}"/>
    <cellStyle name="標準 4" xfId="3" xr:uid="{2C4D1EF3-7F14-48A5-92BB-090C967425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9034C-6CF6-451C-A3D8-319811ED9E93}">
  <sheetPr codeName="Sheet1">
    <tabColor theme="8" tint="0.79998168889431442"/>
  </sheetPr>
  <dimension ref="A1:H31"/>
  <sheetViews>
    <sheetView tabSelected="1" view="pageBreakPreview" zoomScale="110" zoomScaleNormal="100" zoomScaleSheetLayoutView="110" workbookViewId="0"/>
  </sheetViews>
  <sheetFormatPr defaultColWidth="9" defaultRowHeight="18" customHeight="1" x14ac:dyDescent="0.55000000000000004"/>
  <cols>
    <col min="1" max="1" width="9" style="2"/>
    <col min="2" max="2" width="5.08203125" style="2" customWidth="1"/>
    <col min="3" max="3" width="13.08203125" style="2" customWidth="1"/>
    <col min="4" max="4" width="3.9140625" style="2" customWidth="1"/>
    <col min="5" max="6" width="9" style="2"/>
    <col min="7" max="7" width="16.9140625" style="2" customWidth="1"/>
    <col min="8" max="8" width="8.4140625" style="2" customWidth="1"/>
    <col min="9" max="16384" width="9" style="2"/>
  </cols>
  <sheetData>
    <row r="1" spans="1:8" ht="18" customHeight="1" x14ac:dyDescent="0.55000000000000004">
      <c r="A1" s="1" t="s">
        <v>47</v>
      </c>
    </row>
    <row r="2" spans="1:8" ht="18" customHeight="1" x14ac:dyDescent="0.55000000000000004">
      <c r="A2" s="1"/>
      <c r="G2" s="42" t="s">
        <v>41</v>
      </c>
    </row>
    <row r="3" spans="1:8" ht="18" customHeight="1" x14ac:dyDescent="0.55000000000000004">
      <c r="A3" s="1" t="s">
        <v>0</v>
      </c>
    </row>
    <row r="4" spans="1:8" ht="18" customHeight="1" x14ac:dyDescent="0.55000000000000004">
      <c r="A4" s="1" t="s">
        <v>19</v>
      </c>
      <c r="C4" s="2" t="s">
        <v>45</v>
      </c>
    </row>
    <row r="5" spans="1:8" ht="18" customHeight="1" x14ac:dyDescent="0.55000000000000004">
      <c r="A5" s="1"/>
    </row>
    <row r="6" spans="1:8" ht="18" customHeight="1" x14ac:dyDescent="0.55000000000000004">
      <c r="A6" s="1"/>
      <c r="E6" s="55" t="s">
        <v>42</v>
      </c>
      <c r="F6" s="55"/>
      <c r="G6" s="55"/>
      <c r="H6" s="3"/>
    </row>
    <row r="7" spans="1:8" ht="18" customHeight="1" x14ac:dyDescent="0.55000000000000004">
      <c r="A7" s="44"/>
      <c r="E7" s="55" t="s">
        <v>43</v>
      </c>
      <c r="F7" s="55"/>
      <c r="G7" s="55"/>
      <c r="H7" s="45"/>
    </row>
    <row r="8" spans="1:8" ht="18" customHeight="1" x14ac:dyDescent="0.55000000000000004">
      <c r="A8" s="1"/>
      <c r="E8" s="58" t="s">
        <v>46</v>
      </c>
      <c r="F8" s="58"/>
      <c r="G8" s="58"/>
      <c r="H8" s="3"/>
    </row>
    <row r="9" spans="1:8" ht="18" customHeight="1" x14ac:dyDescent="0.55000000000000004">
      <c r="A9" s="1"/>
    </row>
    <row r="10" spans="1:8" ht="18" customHeight="1" x14ac:dyDescent="0.55000000000000004">
      <c r="A10" s="56" t="s">
        <v>58</v>
      </c>
      <c r="B10" s="57"/>
      <c r="C10" s="57"/>
      <c r="D10" s="57"/>
      <c r="E10" s="57"/>
      <c r="F10" s="57"/>
      <c r="G10" s="57"/>
      <c r="H10" s="57"/>
    </row>
    <row r="11" spans="1:8" ht="18" customHeight="1" x14ac:dyDescent="0.55000000000000004">
      <c r="A11" s="57"/>
      <c r="B11" s="57"/>
      <c r="C11" s="57"/>
      <c r="D11" s="57"/>
      <c r="E11" s="57"/>
      <c r="F11" s="57"/>
      <c r="G11" s="57"/>
      <c r="H11" s="57"/>
    </row>
    <row r="12" spans="1:8" ht="18" customHeight="1" x14ac:dyDescent="0.55000000000000004">
      <c r="A12" s="1"/>
    </row>
    <row r="13" spans="1:8" ht="42.9" customHeight="1" x14ac:dyDescent="0.55000000000000004">
      <c r="A13" s="54" t="s">
        <v>59</v>
      </c>
      <c r="B13" s="59"/>
      <c r="C13" s="59"/>
      <c r="D13" s="59"/>
      <c r="E13" s="59"/>
      <c r="F13" s="59"/>
      <c r="G13" s="59"/>
      <c r="H13" s="59"/>
    </row>
    <row r="14" spans="1:8" ht="18" customHeight="1" x14ac:dyDescent="0.55000000000000004">
      <c r="A14" s="1"/>
    </row>
    <row r="15" spans="1:8" ht="18" customHeight="1" x14ac:dyDescent="0.55000000000000004">
      <c r="A15" s="1"/>
    </row>
    <row r="16" spans="1:8" ht="18" customHeight="1" x14ac:dyDescent="0.55000000000000004">
      <c r="A16" s="4" t="s">
        <v>1</v>
      </c>
      <c r="B16" s="2" t="s">
        <v>2</v>
      </c>
      <c r="D16" s="5" t="s">
        <v>3</v>
      </c>
      <c r="E16" s="60">
        <f>様式第1号別紙1!L10</f>
        <v>0</v>
      </c>
      <c r="F16" s="60"/>
      <c r="G16" s="2" t="s">
        <v>4</v>
      </c>
    </row>
    <row r="17" spans="1:8" ht="18" customHeight="1" x14ac:dyDescent="0.55000000000000004">
      <c r="A17" s="4" t="s">
        <v>5</v>
      </c>
      <c r="B17" s="2" t="s">
        <v>6</v>
      </c>
      <c r="D17" s="2" t="s">
        <v>7</v>
      </c>
    </row>
    <row r="18" spans="1:8" ht="18" customHeight="1" x14ac:dyDescent="0.55000000000000004">
      <c r="A18" s="46" t="s">
        <v>51</v>
      </c>
      <c r="B18" s="2" t="s">
        <v>50</v>
      </c>
      <c r="D18" s="2" t="s">
        <v>52</v>
      </c>
    </row>
    <row r="19" spans="1:8" ht="18" customHeight="1" x14ac:dyDescent="0.55000000000000004">
      <c r="A19" s="46"/>
    </row>
    <row r="20" spans="1:8" ht="18" customHeight="1" x14ac:dyDescent="0.55000000000000004">
      <c r="A20" s="46"/>
      <c r="B20" s="2" t="s">
        <v>44</v>
      </c>
    </row>
    <row r="21" spans="1:8" ht="35.15" customHeight="1" x14ac:dyDescent="0.55000000000000004">
      <c r="A21" s="1"/>
      <c r="B21" s="6" t="s">
        <v>8</v>
      </c>
      <c r="C21" s="54" t="s">
        <v>9</v>
      </c>
      <c r="D21" s="54"/>
      <c r="E21" s="54"/>
      <c r="F21" s="54"/>
      <c r="G21" s="54"/>
      <c r="H21" s="54"/>
    </row>
    <row r="22" spans="1:8" ht="35.15" customHeight="1" x14ac:dyDescent="0.55000000000000004">
      <c r="B22" s="6" t="s">
        <v>10</v>
      </c>
      <c r="C22" s="54" t="s">
        <v>11</v>
      </c>
      <c r="D22" s="54"/>
      <c r="E22" s="54"/>
      <c r="F22" s="54"/>
      <c r="G22" s="54"/>
      <c r="H22" s="54"/>
    </row>
    <row r="23" spans="1:8" ht="32.25" customHeight="1" x14ac:dyDescent="0.55000000000000004">
      <c r="B23" s="6" t="s">
        <v>48</v>
      </c>
      <c r="C23" s="2" t="s">
        <v>49</v>
      </c>
    </row>
    <row r="24" spans="1:8" ht="18" customHeight="1" x14ac:dyDescent="0.55000000000000004">
      <c r="C24" s="2" t="s">
        <v>20</v>
      </c>
    </row>
    <row r="25" spans="1:8" ht="18" customHeight="1" x14ac:dyDescent="0.55000000000000004">
      <c r="C25" s="2" t="s">
        <v>21</v>
      </c>
    </row>
    <row r="28" spans="1:8" ht="18" customHeight="1" x14ac:dyDescent="0.55000000000000004">
      <c r="A28" s="46" t="s">
        <v>53</v>
      </c>
      <c r="B28" s="2" t="s">
        <v>57</v>
      </c>
    </row>
    <row r="29" spans="1:8" ht="33" customHeight="1" x14ac:dyDescent="0.55000000000000004">
      <c r="B29" s="47"/>
      <c r="C29" s="48" t="s">
        <v>54</v>
      </c>
      <c r="D29" s="49"/>
      <c r="E29" s="49"/>
      <c r="F29" s="49"/>
      <c r="G29" s="50"/>
    </row>
    <row r="30" spans="1:8" ht="18" customHeight="1" x14ac:dyDescent="0.55000000000000004">
      <c r="B30" s="52"/>
      <c r="C30" s="51" t="s">
        <v>55</v>
      </c>
      <c r="D30" s="49"/>
      <c r="E30" s="49"/>
      <c r="F30" s="49"/>
      <c r="G30" s="50"/>
    </row>
    <row r="31" spans="1:8" ht="18" customHeight="1" x14ac:dyDescent="0.55000000000000004">
      <c r="B31" s="53"/>
      <c r="C31" s="51" t="s">
        <v>56</v>
      </c>
      <c r="D31" s="49"/>
      <c r="E31" s="49"/>
      <c r="F31" s="49"/>
      <c r="G31" s="50"/>
    </row>
  </sheetData>
  <mergeCells count="12">
    <mergeCell ref="C21:H21"/>
    <mergeCell ref="E7:G7"/>
    <mergeCell ref="A10:H11"/>
    <mergeCell ref="E6:G6"/>
    <mergeCell ref="E8:G8"/>
    <mergeCell ref="A13:H13"/>
    <mergeCell ref="E16:F16"/>
    <mergeCell ref="C29:G29"/>
    <mergeCell ref="C30:G30"/>
    <mergeCell ref="C31:G31"/>
    <mergeCell ref="B30:B31"/>
    <mergeCell ref="C22:H22"/>
  </mergeCells>
  <phoneticPr fontId="1"/>
  <printOptions horizontalCentered="1"/>
  <pageMargins left="0.98425196850393704" right="0.98425196850393704" top="0.98425196850393704" bottom="0.98425196850393704" header="0.39370078740157483" footer="0.3937007874015748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949-46B7-4401-AE1C-74251959944C}">
  <sheetPr codeName="Sheet2">
    <tabColor theme="8" tint="0.79998168889431442"/>
    <pageSetUpPr fitToPage="1"/>
  </sheetPr>
  <dimension ref="B1:N17"/>
  <sheetViews>
    <sheetView view="pageBreakPreview" zoomScale="115" zoomScaleNormal="85" zoomScaleSheetLayoutView="115" workbookViewId="0"/>
  </sheetViews>
  <sheetFormatPr defaultColWidth="8.08203125" defaultRowHeight="18" x14ac:dyDescent="0.55000000000000004"/>
  <cols>
    <col min="1" max="1" width="3.5" style="7" customWidth="1"/>
    <col min="2" max="2" width="16.1640625" style="7" customWidth="1"/>
    <col min="3" max="10" width="13.9140625" style="7" customWidth="1"/>
    <col min="11" max="11" width="13.9140625" style="43" customWidth="1"/>
    <col min="12" max="12" width="13.9140625" style="7" customWidth="1"/>
    <col min="13" max="14" width="19.9140625" style="7" customWidth="1"/>
    <col min="15" max="15" width="2.1640625" style="7" customWidth="1"/>
    <col min="16" max="16384" width="8.08203125" style="7"/>
  </cols>
  <sheetData>
    <row r="1" spans="2:14" x14ac:dyDescent="0.55000000000000004">
      <c r="M1" s="8"/>
      <c r="N1" s="8" t="s">
        <v>22</v>
      </c>
    </row>
    <row r="3" spans="2:14" ht="22.5" x14ac:dyDescent="0.65">
      <c r="B3" s="61" t="s">
        <v>12</v>
      </c>
      <c r="C3" s="61"/>
      <c r="D3" s="61"/>
      <c r="E3" s="61"/>
      <c r="F3" s="62"/>
      <c r="G3" s="62"/>
      <c r="H3" s="62"/>
      <c r="I3" s="62"/>
      <c r="J3" s="62"/>
      <c r="K3" s="62"/>
      <c r="L3" s="62"/>
      <c r="M3" s="62"/>
      <c r="N3" s="62"/>
    </row>
    <row r="4" spans="2:14" ht="22.5" x14ac:dyDescent="0.65">
      <c r="B4" s="9"/>
      <c r="C4" s="9"/>
      <c r="D4" s="9"/>
      <c r="E4" s="10"/>
      <c r="F4" s="10"/>
      <c r="G4" s="10"/>
      <c r="H4" s="10"/>
      <c r="I4" s="10"/>
      <c r="J4" s="10"/>
      <c r="K4" s="10"/>
      <c r="L4" s="10"/>
      <c r="M4" s="10"/>
      <c r="N4" s="10"/>
    </row>
    <row r="5" spans="2:14" x14ac:dyDescent="0.55000000000000004">
      <c r="M5" s="8"/>
      <c r="N5" s="8" t="s">
        <v>13</v>
      </c>
    </row>
    <row r="6" spans="2:14" ht="48.65" customHeight="1" thickBot="1" x14ac:dyDescent="0.6">
      <c r="B6" s="11" t="s">
        <v>14</v>
      </c>
      <c r="C6" s="11" t="s">
        <v>15</v>
      </c>
      <c r="D6" s="12" t="s">
        <v>31</v>
      </c>
      <c r="E6" s="12" t="s">
        <v>30</v>
      </c>
      <c r="F6" s="12" t="s">
        <v>29</v>
      </c>
      <c r="G6" s="12" t="s">
        <v>28</v>
      </c>
      <c r="H6" s="13" t="s">
        <v>27</v>
      </c>
      <c r="I6" s="13" t="s">
        <v>26</v>
      </c>
      <c r="J6" s="13" t="s">
        <v>25</v>
      </c>
      <c r="K6" s="12" t="s">
        <v>24</v>
      </c>
      <c r="L6" s="13" t="s">
        <v>23</v>
      </c>
      <c r="M6" s="11" t="s">
        <v>16</v>
      </c>
      <c r="N6" s="11" t="s">
        <v>17</v>
      </c>
    </row>
    <row r="7" spans="2:14" ht="50.15" customHeight="1" thickTop="1" x14ac:dyDescent="0.55000000000000004">
      <c r="B7" s="14" t="s">
        <v>33</v>
      </c>
      <c r="C7" s="15"/>
      <c r="D7" s="16" t="str">
        <f>IFERROR(_xlfn.IFS(C7="大規模病院（病床数200床以上）",4866000,C7="病院（病床数200床未満）",3259000,C7="診療所",387000,C7="薬局",387000),"")</f>
        <v/>
      </c>
      <c r="E7" s="17"/>
      <c r="F7" s="17"/>
      <c r="G7" s="17"/>
      <c r="H7" s="18">
        <f>MIN(D7,F7)</f>
        <v>0</v>
      </c>
      <c r="I7" s="18">
        <f>E7-G7</f>
        <v>0</v>
      </c>
      <c r="J7" s="18">
        <f>MIN(H7,I7)</f>
        <v>0</v>
      </c>
      <c r="K7" s="19" t="str">
        <f>IFERROR(_xlfn.IFS(C7="大規模病院（病床数200床以上）",1/6,C7="病院（病床数200床未満）",1/6,C7="診療所",1/4,C7="薬局",1/4),"")</f>
        <v/>
      </c>
      <c r="L7" s="18" t="str">
        <f>IF(AND(OR(C7="薬局",C7="診療所"), F7&gt;=388000, I7&gt;=388000), 97000, IFERROR(ROUNDDOWN(J7*K7,-3),""))</f>
        <v/>
      </c>
      <c r="M7" s="20"/>
      <c r="N7" s="21"/>
    </row>
    <row r="8" spans="2:14" ht="50.15" customHeight="1" x14ac:dyDescent="0.55000000000000004">
      <c r="B8" s="22" t="s">
        <v>34</v>
      </c>
      <c r="C8" s="23"/>
      <c r="D8" s="16" t="str">
        <f>IFERROR(_xlfn.IFS(C8="大規模病院（病床数200床以上）",1356000,C8="病院（病床数200床未満）",1000000,C8="診療所",245000,C8="薬局",256000),"")</f>
        <v/>
      </c>
      <c r="E8" s="24"/>
      <c r="F8" s="24"/>
      <c r="G8" s="24"/>
      <c r="H8" s="18">
        <f>MIN(D8,F8)</f>
        <v>0</v>
      </c>
      <c r="I8" s="18">
        <f>E8-G8</f>
        <v>0</v>
      </c>
      <c r="J8" s="18">
        <f>MIN(H8,I8)</f>
        <v>0</v>
      </c>
      <c r="K8" s="25" t="str">
        <f>IFERROR(_xlfn.IFS(C8="大規模病院（病床数200床以上）",1/6,C8="病院（病床数200床未満）",1/6,C8="診療所",1/4,C8="薬局",1/4),"")</f>
        <v/>
      </c>
      <c r="L8" s="18" t="str">
        <f>IF(AND(C8="病院（病床数200床未満）", F8&gt;=1002000, I8&gt;=1002000), 167000, IFERROR(ROUNDDOWN(J8*K8,-3),""))</f>
        <v/>
      </c>
      <c r="M8" s="26"/>
      <c r="N8" s="27"/>
    </row>
    <row r="9" spans="2:14" ht="50.15" customHeight="1" thickBot="1" x14ac:dyDescent="0.6">
      <c r="B9" s="28" t="s">
        <v>35</v>
      </c>
      <c r="C9" s="29"/>
      <c r="D9" s="30" t="str">
        <f>IFERROR(_xlfn.IFS(C9="大規模病院（病床数200床以上）",6022000,C9="病院（病床数200床未満）",4059000,C9="診療所",542000,C9="薬局",553000),"")</f>
        <v/>
      </c>
      <c r="E9" s="31"/>
      <c r="F9" s="31"/>
      <c r="G9" s="31"/>
      <c r="H9" s="32">
        <f>MIN(D9,F9)</f>
        <v>0</v>
      </c>
      <c r="I9" s="32">
        <f>E9-G9</f>
        <v>0</v>
      </c>
      <c r="J9" s="32">
        <f>MIN(H9,I9)</f>
        <v>0</v>
      </c>
      <c r="K9" s="33" t="str">
        <f>IFERROR(_xlfn.IFS(C9="大規模病院（病床数200床以上）",1/6,C9="病院（病床数200床未満）",1/6,C9="診療所",1/4,C9="薬局",1/4),"")</f>
        <v/>
      </c>
      <c r="L9" s="32" t="str">
        <f>IFERROR(ROUNDDOWN(J9*K9,-3),"")</f>
        <v/>
      </c>
      <c r="M9" s="34"/>
      <c r="N9" s="35"/>
    </row>
    <row r="10" spans="2:14" ht="56.25" customHeight="1" thickTop="1" x14ac:dyDescent="0.55000000000000004">
      <c r="B10" s="36" t="s">
        <v>60</v>
      </c>
      <c r="C10" s="36" t="s">
        <v>18</v>
      </c>
      <c r="D10" s="36" t="s">
        <v>18</v>
      </c>
      <c r="E10" s="18">
        <f t="shared" ref="E10:J10" si="0">SUM(E7:E9)</f>
        <v>0</v>
      </c>
      <c r="F10" s="18">
        <f t="shared" si="0"/>
        <v>0</v>
      </c>
      <c r="G10" s="18">
        <f t="shared" si="0"/>
        <v>0</v>
      </c>
      <c r="H10" s="18">
        <f t="shared" si="0"/>
        <v>0</v>
      </c>
      <c r="I10" s="18">
        <f t="shared" si="0"/>
        <v>0</v>
      </c>
      <c r="J10" s="18">
        <f t="shared" si="0"/>
        <v>0</v>
      </c>
      <c r="K10" s="18" t="s">
        <v>18</v>
      </c>
      <c r="L10" s="18">
        <f>SUM(L7:L9)</f>
        <v>0</v>
      </c>
      <c r="M10" s="37"/>
      <c r="N10" s="37"/>
    </row>
    <row r="11" spans="2:14" ht="15.65" customHeight="1" x14ac:dyDescent="0.55000000000000004">
      <c r="B11" s="38"/>
      <c r="C11" s="38"/>
      <c r="D11" s="38"/>
      <c r="E11" s="39"/>
      <c r="F11" s="39"/>
      <c r="G11" s="39"/>
      <c r="H11" s="39"/>
      <c r="I11" s="39"/>
      <c r="J11" s="39"/>
      <c r="K11" s="39"/>
      <c r="L11" s="39"/>
      <c r="M11" s="40"/>
      <c r="N11" s="40"/>
    </row>
    <row r="12" spans="2:14" ht="17.399999999999999" customHeight="1" x14ac:dyDescent="0.55000000000000004">
      <c r="B12" s="41" t="s">
        <v>39</v>
      </c>
      <c r="C12" s="38"/>
      <c r="D12" s="38"/>
      <c r="E12" s="39"/>
      <c r="F12" s="39"/>
      <c r="G12" s="39"/>
      <c r="H12" s="39"/>
      <c r="I12" s="39"/>
      <c r="J12" s="39"/>
      <c r="K12" s="39"/>
      <c r="L12" s="39"/>
      <c r="M12" s="40"/>
      <c r="N12" s="40"/>
    </row>
    <row r="13" spans="2:14" ht="17.399999999999999" customHeight="1" x14ac:dyDescent="0.55000000000000004">
      <c r="B13" s="41" t="s">
        <v>40</v>
      </c>
      <c r="C13" s="41"/>
      <c r="D13" s="41"/>
    </row>
    <row r="14" spans="2:14" ht="17.399999999999999" customHeight="1" x14ac:dyDescent="0.55000000000000004">
      <c r="B14" s="41" t="s">
        <v>38</v>
      </c>
      <c r="C14" s="41"/>
      <c r="D14" s="41"/>
    </row>
    <row r="15" spans="2:14" ht="17.399999999999999" customHeight="1" x14ac:dyDescent="0.55000000000000004">
      <c r="B15" s="41" t="s">
        <v>37</v>
      </c>
      <c r="C15" s="41"/>
      <c r="D15" s="41"/>
    </row>
    <row r="16" spans="2:14" ht="17.399999999999999" customHeight="1" x14ac:dyDescent="0.55000000000000004">
      <c r="B16" s="41" t="s">
        <v>32</v>
      </c>
      <c r="C16" s="41"/>
      <c r="D16" s="41"/>
    </row>
    <row r="17" spans="2:4" ht="17.399999999999999" customHeight="1" x14ac:dyDescent="0.55000000000000004">
      <c r="B17" s="41" t="s">
        <v>36</v>
      </c>
      <c r="C17" s="41"/>
      <c r="D17" s="41"/>
    </row>
  </sheetData>
  <mergeCells count="1">
    <mergeCell ref="B3:N3"/>
  </mergeCells>
  <phoneticPr fontId="1"/>
  <dataValidations count="3">
    <dataValidation type="list" allowBlank="1" showInputMessage="1" showErrorMessage="1" sqref="C7:C9" xr:uid="{0F8213B0-0067-4DFC-9FFD-1C1DB97E95D1}">
      <formula1>"大規模病院（病床数200床以上）,病院（病床数200床未満）,診療所,薬局"</formula1>
    </dataValidation>
    <dataValidation type="whole" operator="greaterThanOrEqual" allowBlank="1" showErrorMessage="1" error="数字で入力してください" sqref="E7:G9" xr:uid="{F138F741-E664-486D-9E00-D7859499255A}">
      <formula1>0</formula1>
    </dataValidation>
    <dataValidation type="textLength" operator="equal" allowBlank="1" showInputMessage="1" showErrorMessage="1" error="半角7桁で入力してください" sqref="M7:M9" xr:uid="{0B7FB46C-4910-40C1-BDD9-88E2703F7F74}">
      <formula1>7</formula1>
    </dataValidation>
  </dataValidations>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vt:lpstr>
      <vt:lpstr>様式第1号別紙1</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大輔</dc:creator>
  <cp:lastModifiedBy>尾藤　孝弘</cp:lastModifiedBy>
  <cp:lastPrinted>2025-04-01T04:21:41Z</cp:lastPrinted>
  <dcterms:created xsi:type="dcterms:W3CDTF">2024-05-02T02:00:28Z</dcterms:created>
  <dcterms:modified xsi:type="dcterms:W3CDTF">2025-04-21T08:03:11Z</dcterms:modified>
</cp:coreProperties>
</file>