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10.231.113.12\Public\_backups\share\シェアリンク\005 高校教育課程研究委員会\2022\"/>
    </mc:Choice>
  </mc:AlternateContent>
  <xr:revisionPtr revIDLastSave="0" documentId="13_ncr:1_{89A7B33F-97CD-4E9A-8935-7256410083F2}" xr6:coauthVersionLast="47" xr6:coauthVersionMax="47" xr10:uidLastSave="{00000000-0000-0000-0000-000000000000}"/>
  <bookViews>
    <workbookView xWindow="-120" yWindow="-120" windowWidth="20730" windowHeight="11160" tabRatio="850" xr2:uid="{00000000-000D-0000-FFFF-FFFF00000000}"/>
  </bookViews>
  <sheets>
    <sheet name="手順①　年間指導計画" sheetId="11" r:id="rId1"/>
    <sheet name="手順②　指導事項の配置" sheetId="7" r:id="rId2"/>
    <sheet name="手順③　想定される全ての単元の目標や評価規準（例）" sheetId="1" r:id="rId3"/>
    <sheet name="手順④　単元の指導と評価の計画" sheetId="9" r:id="rId4"/>
    <sheet name="単元評価" sheetId="4" r:id="rId5"/>
    <sheet name="元データ" sheetId="2" state="hidden" r:id="rId6"/>
  </sheets>
  <definedNames>
    <definedName name="_xlnm._FilterDatabase" localSheetId="1" hidden="1">'手順②　指導事項の配置'!$A$1:$AF$33</definedName>
    <definedName name="_xlnm.Print_Area" localSheetId="0">'手順①　年間指導計画'!$A$1:$AK$16</definedName>
    <definedName name="_xlnm.Print_Area" localSheetId="1">'手順②　指導事項の配置'!$A$1:$AF$34</definedName>
    <definedName name="_xlnm.Print_Area" localSheetId="2">'手順③　想定される全ての単元の目標や評価規準（例）'!$A$1:$Q$10</definedName>
    <definedName name="_xlnm.Print_Area" localSheetId="3">'手順④　単元の指導と評価の計画'!$A$1:$Q$34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R332" i="4" l="1"/>
  <c r="R13" i="4"/>
  <c r="C8" i="1" l="1"/>
  <c r="C7" i="1"/>
  <c r="E3" i="1"/>
  <c r="A1" i="4" l="1"/>
  <c r="E5" i="1" l="1"/>
  <c r="E4" i="1"/>
  <c r="C10" i="1"/>
  <c r="C9" i="1"/>
  <c r="R17" i="4" l="1"/>
  <c r="S17" i="4" s="1"/>
  <c r="R18" i="4"/>
  <c r="S18" i="4" s="1"/>
  <c r="R19" i="4"/>
  <c r="S19" i="4" s="1"/>
  <c r="R20" i="4"/>
  <c r="S20" i="4" s="1"/>
  <c r="R21" i="4"/>
  <c r="S21" i="4" s="1"/>
  <c r="R22" i="4"/>
  <c r="S22" i="4" s="1"/>
  <c r="R23" i="4"/>
  <c r="S23" i="4" s="1"/>
  <c r="R24" i="4"/>
  <c r="S24" i="4"/>
  <c r="R25" i="4"/>
  <c r="S25" i="4" s="1"/>
  <c r="R26" i="4"/>
  <c r="S26" i="4" s="1"/>
  <c r="R27" i="4"/>
  <c r="S27" i="4" s="1"/>
  <c r="R28" i="4"/>
  <c r="S28" i="4" s="1"/>
  <c r="R29" i="4"/>
  <c r="S29" i="4" s="1"/>
  <c r="R30" i="4"/>
  <c r="S30" i="4" s="1"/>
  <c r="R31" i="4"/>
  <c r="S31" i="4" s="1"/>
  <c r="R32" i="4"/>
  <c r="S32" i="4" s="1"/>
  <c r="R33" i="4"/>
  <c r="S33" i="4" s="1"/>
  <c r="R34" i="4"/>
  <c r="S34" i="4" s="1"/>
  <c r="R35" i="4"/>
  <c r="S35" i="4" s="1"/>
  <c r="R36" i="4"/>
  <c r="S36" i="4"/>
  <c r="R37" i="4"/>
  <c r="S37" i="4" s="1"/>
  <c r="R38" i="4"/>
  <c r="S38" i="4" s="1"/>
  <c r="R39" i="4"/>
  <c r="S39" i="4" s="1"/>
  <c r="R40" i="4"/>
  <c r="S40" i="4" s="1"/>
  <c r="R41" i="4"/>
  <c r="S41" i="4" s="1"/>
  <c r="R42" i="4"/>
  <c r="S42" i="4" s="1"/>
  <c r="R43" i="4"/>
  <c r="S43" i="4" s="1"/>
  <c r="R44" i="4"/>
  <c r="S44" i="4" s="1"/>
  <c r="R45" i="4"/>
  <c r="S45" i="4" s="1"/>
  <c r="R46" i="4"/>
  <c r="S46" i="4"/>
  <c r="R47" i="4"/>
  <c r="S47" i="4" s="1"/>
  <c r="R48" i="4"/>
  <c r="S48" i="4" s="1"/>
  <c r="R49" i="4"/>
  <c r="S49" i="4" s="1"/>
  <c r="R50" i="4"/>
  <c r="S50" i="4" s="1"/>
  <c r="R51" i="4"/>
  <c r="S51" i="4" s="1"/>
  <c r="R52" i="4"/>
  <c r="S52" i="4" s="1"/>
  <c r="R53" i="4"/>
  <c r="S53" i="4" s="1"/>
  <c r="R54" i="4"/>
  <c r="S54" i="4" s="1"/>
  <c r="R55" i="4"/>
  <c r="S55" i="4" s="1"/>
  <c r="R56" i="4"/>
  <c r="S56" i="4"/>
  <c r="R57" i="4"/>
  <c r="S57" i="4" s="1"/>
  <c r="R58" i="4"/>
  <c r="S58" i="4" s="1"/>
  <c r="R59" i="4"/>
  <c r="S59" i="4" s="1"/>
  <c r="R60" i="4"/>
  <c r="S60" i="4" s="1"/>
  <c r="R61" i="4"/>
  <c r="S61" i="4" s="1"/>
  <c r="R62" i="4"/>
  <c r="S62" i="4" s="1"/>
  <c r="R63" i="4"/>
  <c r="S63" i="4" s="1"/>
  <c r="R64" i="4"/>
  <c r="S64" i="4" s="1"/>
  <c r="R65" i="4"/>
  <c r="S65" i="4" s="1"/>
  <c r="R66" i="4"/>
  <c r="S66" i="4" s="1"/>
  <c r="R67" i="4"/>
  <c r="S67" i="4" s="1"/>
  <c r="R68" i="4"/>
  <c r="S68" i="4"/>
  <c r="R69" i="4"/>
  <c r="S69" i="4" s="1"/>
  <c r="R70" i="4"/>
  <c r="S70" i="4" s="1"/>
  <c r="R71" i="4"/>
  <c r="S71" i="4" s="1"/>
  <c r="R72" i="4"/>
  <c r="S72" i="4" s="1"/>
  <c r="R73" i="4"/>
  <c r="S73" i="4" s="1"/>
  <c r="R74" i="4"/>
  <c r="S74" i="4" s="1"/>
  <c r="R75" i="4"/>
  <c r="S75" i="4" s="1"/>
  <c r="R76" i="4"/>
  <c r="S76" i="4" s="1"/>
  <c r="R77" i="4"/>
  <c r="S77" i="4" s="1"/>
  <c r="R78" i="4"/>
  <c r="S78" i="4" s="1"/>
  <c r="R79" i="4"/>
  <c r="S79" i="4" s="1"/>
  <c r="R80" i="4"/>
  <c r="S80" i="4" s="1"/>
  <c r="R81" i="4"/>
  <c r="S81" i="4" s="1"/>
  <c r="R82" i="4"/>
  <c r="S82" i="4" s="1"/>
  <c r="R83" i="4"/>
  <c r="S83" i="4" s="1"/>
  <c r="R84" i="4"/>
  <c r="S84" i="4"/>
  <c r="R85" i="4"/>
  <c r="S85" i="4" s="1"/>
  <c r="R86" i="4"/>
  <c r="S86" i="4" s="1"/>
  <c r="R87" i="4"/>
  <c r="S87" i="4" s="1"/>
  <c r="R88" i="4"/>
  <c r="S88" i="4" s="1"/>
  <c r="R89" i="4"/>
  <c r="S89" i="4" s="1"/>
  <c r="R90" i="4"/>
  <c r="S90" i="4" s="1"/>
  <c r="R91" i="4"/>
  <c r="S91" i="4" s="1"/>
  <c r="R92" i="4"/>
  <c r="S92" i="4" s="1"/>
  <c r="R93" i="4"/>
  <c r="S93" i="4" s="1"/>
  <c r="R94" i="4"/>
  <c r="S94" i="4" s="1"/>
  <c r="R95" i="4"/>
  <c r="S95" i="4" s="1"/>
  <c r="R96" i="4"/>
  <c r="S96" i="4" s="1"/>
  <c r="R97" i="4"/>
  <c r="S97" i="4" s="1"/>
  <c r="R98" i="4"/>
  <c r="S98" i="4" s="1"/>
  <c r="R99" i="4"/>
  <c r="S99" i="4" s="1"/>
  <c r="R100" i="4"/>
  <c r="S100" i="4"/>
  <c r="R101" i="4"/>
  <c r="S101" i="4" s="1"/>
  <c r="R102" i="4"/>
  <c r="S102" i="4" s="1"/>
  <c r="R103" i="4"/>
  <c r="S103" i="4" s="1"/>
  <c r="R104" i="4"/>
  <c r="S104" i="4" s="1"/>
  <c r="R105" i="4"/>
  <c r="S105" i="4" s="1"/>
  <c r="R106" i="4"/>
  <c r="S106" i="4" s="1"/>
  <c r="R107" i="4"/>
  <c r="S107" i="4" s="1"/>
  <c r="R108" i="4"/>
  <c r="S108" i="4" s="1"/>
  <c r="R109" i="4"/>
  <c r="S109" i="4" s="1"/>
  <c r="R110" i="4"/>
  <c r="S110" i="4" s="1"/>
  <c r="R111" i="4"/>
  <c r="S111" i="4" s="1"/>
  <c r="R112" i="4"/>
  <c r="S112" i="4" s="1"/>
  <c r="R113" i="4"/>
  <c r="S113" i="4" s="1"/>
  <c r="R114" i="4"/>
  <c r="S114" i="4" s="1"/>
  <c r="R115" i="4"/>
  <c r="S115" i="4" s="1"/>
  <c r="R116" i="4"/>
  <c r="S116" i="4"/>
  <c r="R117" i="4"/>
  <c r="S117" i="4" s="1"/>
  <c r="R118" i="4"/>
  <c r="S118" i="4" s="1"/>
  <c r="R119" i="4"/>
  <c r="S119" i="4" s="1"/>
  <c r="R120" i="4"/>
  <c r="S120" i="4" s="1"/>
  <c r="R121" i="4"/>
  <c r="S121" i="4" s="1"/>
  <c r="R122" i="4"/>
  <c r="S122" i="4" s="1"/>
  <c r="R123" i="4"/>
  <c r="S123" i="4" s="1"/>
  <c r="R124" i="4"/>
  <c r="S124" i="4" s="1"/>
  <c r="R125" i="4"/>
  <c r="S125" i="4" s="1"/>
  <c r="R126" i="4"/>
  <c r="S126" i="4" s="1"/>
  <c r="R127" i="4"/>
  <c r="S127" i="4" s="1"/>
  <c r="R128" i="4"/>
  <c r="S128" i="4" s="1"/>
  <c r="R129" i="4"/>
  <c r="S129" i="4" s="1"/>
  <c r="R130" i="4"/>
  <c r="S130" i="4" s="1"/>
  <c r="R131" i="4"/>
  <c r="S131" i="4" s="1"/>
  <c r="R132" i="4"/>
  <c r="S132" i="4" s="1"/>
  <c r="R133" i="4"/>
  <c r="S133" i="4" s="1"/>
  <c r="R134" i="4"/>
  <c r="S134" i="4" s="1"/>
  <c r="R135" i="4"/>
  <c r="S135" i="4" s="1"/>
  <c r="R136" i="4"/>
  <c r="S136" i="4" s="1"/>
  <c r="R137" i="4"/>
  <c r="S137" i="4" s="1"/>
  <c r="R138" i="4"/>
  <c r="S138" i="4" s="1"/>
  <c r="R139" i="4"/>
  <c r="S139" i="4" s="1"/>
  <c r="R140" i="4"/>
  <c r="S140" i="4" s="1"/>
  <c r="R141" i="4"/>
  <c r="S141" i="4" s="1"/>
  <c r="R142" i="4"/>
  <c r="S142" i="4" s="1"/>
  <c r="R143" i="4"/>
  <c r="S143" i="4" s="1"/>
  <c r="R144" i="4"/>
  <c r="S144" i="4"/>
  <c r="R145" i="4"/>
  <c r="S145" i="4" s="1"/>
  <c r="R146" i="4"/>
  <c r="S146" i="4" s="1"/>
  <c r="R147" i="4"/>
  <c r="S147" i="4" s="1"/>
  <c r="R148" i="4"/>
  <c r="S148" i="4" s="1"/>
  <c r="R149" i="4"/>
  <c r="S149" i="4" s="1"/>
  <c r="R150" i="4"/>
  <c r="S150" i="4" s="1"/>
  <c r="R151" i="4"/>
  <c r="S151" i="4" s="1"/>
  <c r="R152" i="4"/>
  <c r="S152" i="4" s="1"/>
  <c r="R153" i="4"/>
  <c r="S153" i="4" s="1"/>
  <c r="R154" i="4"/>
  <c r="S154" i="4" s="1"/>
  <c r="R155" i="4"/>
  <c r="S155" i="4" s="1"/>
  <c r="R156" i="4"/>
  <c r="S156" i="4" s="1"/>
  <c r="R157" i="4"/>
  <c r="S157" i="4" s="1"/>
  <c r="R158" i="4"/>
  <c r="S158" i="4" s="1"/>
  <c r="R159" i="4"/>
  <c r="S159" i="4" s="1"/>
  <c r="R160" i="4"/>
  <c r="S160" i="4" s="1"/>
  <c r="R161" i="4"/>
  <c r="S161" i="4" s="1"/>
  <c r="R162" i="4"/>
  <c r="S162" i="4" s="1"/>
  <c r="R163" i="4"/>
  <c r="S163" i="4" s="1"/>
  <c r="R164" i="4"/>
  <c r="S164" i="4" s="1"/>
  <c r="R165" i="4"/>
  <c r="S165" i="4" s="1"/>
  <c r="R166" i="4"/>
  <c r="S166" i="4" s="1"/>
  <c r="R167" i="4"/>
  <c r="S167" i="4" s="1"/>
  <c r="R168" i="4"/>
  <c r="S168" i="4"/>
  <c r="R169" i="4"/>
  <c r="S169" i="4" s="1"/>
  <c r="R170" i="4"/>
  <c r="S170" i="4" s="1"/>
  <c r="R171" i="4"/>
  <c r="S171" i="4" s="1"/>
  <c r="R172" i="4"/>
  <c r="S172" i="4" s="1"/>
  <c r="R173" i="4"/>
  <c r="S173" i="4" s="1"/>
  <c r="R174" i="4"/>
  <c r="S174" i="4" s="1"/>
  <c r="R175" i="4"/>
  <c r="S175" i="4" s="1"/>
  <c r="R176" i="4"/>
  <c r="S176" i="4" s="1"/>
  <c r="R177" i="4"/>
  <c r="S177" i="4" s="1"/>
  <c r="R178" i="4"/>
  <c r="S178" i="4" s="1"/>
  <c r="R179" i="4"/>
  <c r="S179" i="4" s="1"/>
  <c r="R180" i="4"/>
  <c r="S180" i="4" s="1"/>
  <c r="R181" i="4"/>
  <c r="S181" i="4" s="1"/>
  <c r="R182" i="4"/>
  <c r="S182" i="4" s="1"/>
  <c r="R183" i="4"/>
  <c r="S183" i="4" s="1"/>
  <c r="R184" i="4"/>
  <c r="S184" i="4" s="1"/>
  <c r="R185" i="4"/>
  <c r="S185" i="4" s="1"/>
  <c r="R186" i="4"/>
  <c r="S186" i="4" s="1"/>
  <c r="R187" i="4"/>
  <c r="S187" i="4" s="1"/>
  <c r="R188" i="4"/>
  <c r="S188" i="4" s="1"/>
  <c r="R189" i="4"/>
  <c r="S189" i="4" s="1"/>
  <c r="R190" i="4"/>
  <c r="S190" i="4" s="1"/>
  <c r="R191" i="4"/>
  <c r="S191" i="4" s="1"/>
  <c r="R192" i="4"/>
  <c r="S192" i="4" s="1"/>
  <c r="R193" i="4"/>
  <c r="S193" i="4" s="1"/>
  <c r="R194" i="4"/>
  <c r="S194" i="4" s="1"/>
  <c r="R195" i="4"/>
  <c r="S195" i="4" s="1"/>
  <c r="R196" i="4"/>
  <c r="S196" i="4" s="1"/>
  <c r="R197" i="4"/>
  <c r="S197" i="4" s="1"/>
  <c r="R198" i="4"/>
  <c r="S198" i="4" s="1"/>
  <c r="R199" i="4"/>
  <c r="S199" i="4" s="1"/>
  <c r="R200" i="4"/>
  <c r="S200" i="4" s="1"/>
  <c r="R201" i="4"/>
  <c r="S201" i="4" s="1"/>
  <c r="R202" i="4"/>
  <c r="S202" i="4" s="1"/>
  <c r="R203" i="4"/>
  <c r="S203" i="4" s="1"/>
  <c r="R204" i="4"/>
  <c r="S204" i="4" s="1"/>
  <c r="R205" i="4"/>
  <c r="S205" i="4" s="1"/>
  <c r="R206" i="4"/>
  <c r="S206" i="4" s="1"/>
  <c r="R207" i="4"/>
  <c r="S207" i="4" s="1"/>
  <c r="R208" i="4"/>
  <c r="S208" i="4" s="1"/>
  <c r="R209" i="4"/>
  <c r="S209" i="4" s="1"/>
  <c r="R210" i="4"/>
  <c r="S210" i="4" s="1"/>
  <c r="R211" i="4"/>
  <c r="S211" i="4" s="1"/>
  <c r="R212" i="4"/>
  <c r="S212" i="4" s="1"/>
  <c r="R213" i="4"/>
  <c r="S213" i="4" s="1"/>
  <c r="R214" i="4"/>
  <c r="S214" i="4" s="1"/>
  <c r="R215" i="4"/>
  <c r="S215" i="4" s="1"/>
  <c r="R216" i="4"/>
  <c r="S216" i="4" s="1"/>
  <c r="R217" i="4"/>
  <c r="S217" i="4" s="1"/>
  <c r="R218" i="4"/>
  <c r="S218" i="4" s="1"/>
  <c r="R219" i="4"/>
  <c r="S219" i="4" s="1"/>
  <c r="R220" i="4"/>
  <c r="S220" i="4" s="1"/>
  <c r="R221" i="4"/>
  <c r="S221" i="4" s="1"/>
  <c r="R222" i="4"/>
  <c r="S222" i="4" s="1"/>
  <c r="R223" i="4"/>
  <c r="S223" i="4" s="1"/>
  <c r="R224" i="4"/>
  <c r="S224" i="4" s="1"/>
  <c r="R225" i="4"/>
  <c r="S225" i="4" s="1"/>
  <c r="R226" i="4"/>
  <c r="S226" i="4" s="1"/>
  <c r="R227" i="4"/>
  <c r="S227" i="4" s="1"/>
  <c r="R228" i="4"/>
  <c r="S228" i="4" s="1"/>
  <c r="R229" i="4"/>
  <c r="S229" i="4" s="1"/>
  <c r="R230" i="4"/>
  <c r="S230" i="4" s="1"/>
  <c r="R231" i="4"/>
  <c r="S231" i="4" s="1"/>
  <c r="R232" i="4"/>
  <c r="S232" i="4" s="1"/>
  <c r="R233" i="4"/>
  <c r="S233" i="4" s="1"/>
  <c r="R234" i="4"/>
  <c r="S234" i="4" s="1"/>
  <c r="R235" i="4"/>
  <c r="S235" i="4" s="1"/>
  <c r="R236" i="4"/>
  <c r="S236" i="4" s="1"/>
  <c r="R237" i="4"/>
  <c r="S237" i="4" s="1"/>
  <c r="R238" i="4"/>
  <c r="S238" i="4" s="1"/>
  <c r="R239" i="4"/>
  <c r="S239" i="4" s="1"/>
  <c r="R240" i="4"/>
  <c r="S240" i="4" s="1"/>
  <c r="R241" i="4"/>
  <c r="S241" i="4" s="1"/>
  <c r="R242" i="4"/>
  <c r="S242" i="4" s="1"/>
  <c r="R243" i="4"/>
  <c r="S243" i="4" s="1"/>
  <c r="R244" i="4"/>
  <c r="S244" i="4" s="1"/>
  <c r="R245" i="4"/>
  <c r="S245" i="4" s="1"/>
  <c r="R246" i="4"/>
  <c r="S246" i="4" s="1"/>
  <c r="R247" i="4"/>
  <c r="S247" i="4" s="1"/>
  <c r="R248" i="4"/>
  <c r="S248" i="4" s="1"/>
  <c r="R249" i="4"/>
  <c r="S249" i="4" s="1"/>
  <c r="R250" i="4"/>
  <c r="S250" i="4" s="1"/>
  <c r="R251" i="4"/>
  <c r="S251" i="4" s="1"/>
  <c r="R252" i="4"/>
  <c r="S252" i="4" s="1"/>
  <c r="R253" i="4"/>
  <c r="S253" i="4" s="1"/>
  <c r="R254" i="4"/>
  <c r="S254" i="4" s="1"/>
  <c r="R255" i="4"/>
  <c r="S255" i="4" s="1"/>
  <c r="R256" i="4"/>
  <c r="S256" i="4" s="1"/>
  <c r="R257" i="4"/>
  <c r="S257" i="4" s="1"/>
  <c r="R258" i="4"/>
  <c r="S258" i="4" s="1"/>
  <c r="R259" i="4"/>
  <c r="S259" i="4" s="1"/>
  <c r="R260" i="4"/>
  <c r="S260" i="4" s="1"/>
  <c r="R261" i="4"/>
  <c r="S261" i="4" s="1"/>
  <c r="R262" i="4"/>
  <c r="S262" i="4" s="1"/>
  <c r="R263" i="4"/>
  <c r="S263" i="4" s="1"/>
  <c r="R264" i="4"/>
  <c r="S264" i="4" s="1"/>
  <c r="R265" i="4"/>
  <c r="S265" i="4" s="1"/>
  <c r="R266" i="4"/>
  <c r="S266" i="4" s="1"/>
  <c r="R267" i="4"/>
  <c r="S267" i="4" s="1"/>
  <c r="R268" i="4"/>
  <c r="S268" i="4" s="1"/>
  <c r="R269" i="4"/>
  <c r="S269" i="4" s="1"/>
  <c r="R270" i="4"/>
  <c r="S270" i="4" s="1"/>
  <c r="R271" i="4"/>
  <c r="S271" i="4" s="1"/>
  <c r="R272" i="4"/>
  <c r="S272" i="4" s="1"/>
  <c r="R273" i="4"/>
  <c r="S273" i="4" s="1"/>
  <c r="R274" i="4"/>
  <c r="S274" i="4" s="1"/>
  <c r="R275" i="4"/>
  <c r="S275" i="4" s="1"/>
  <c r="R276" i="4"/>
  <c r="S276" i="4" s="1"/>
  <c r="R277" i="4"/>
  <c r="S277" i="4" s="1"/>
  <c r="R278" i="4"/>
  <c r="S278" i="4" s="1"/>
  <c r="R279" i="4"/>
  <c r="S279" i="4" s="1"/>
  <c r="R280" i="4"/>
  <c r="S280" i="4" s="1"/>
  <c r="R281" i="4"/>
  <c r="S281" i="4" s="1"/>
  <c r="R282" i="4"/>
  <c r="S282" i="4" s="1"/>
  <c r="R283" i="4"/>
  <c r="S283" i="4" s="1"/>
  <c r="R284" i="4"/>
  <c r="S284" i="4" s="1"/>
  <c r="R285" i="4"/>
  <c r="S285" i="4" s="1"/>
  <c r="R286" i="4"/>
  <c r="S286" i="4" s="1"/>
  <c r="R287" i="4"/>
  <c r="S287" i="4" s="1"/>
  <c r="R288" i="4"/>
  <c r="S288" i="4" s="1"/>
  <c r="R289" i="4"/>
  <c r="S289" i="4" s="1"/>
  <c r="R290" i="4"/>
  <c r="S290" i="4" s="1"/>
  <c r="R291" i="4"/>
  <c r="S291" i="4" s="1"/>
  <c r="R292" i="4"/>
  <c r="S292" i="4" s="1"/>
  <c r="R293" i="4"/>
  <c r="S293" i="4" s="1"/>
  <c r="R294" i="4"/>
  <c r="S294" i="4" s="1"/>
  <c r="R295" i="4"/>
  <c r="S295" i="4" s="1"/>
  <c r="R296" i="4"/>
  <c r="S296" i="4" s="1"/>
  <c r="R297" i="4"/>
  <c r="S297" i="4" s="1"/>
  <c r="R298" i="4"/>
  <c r="S298" i="4" s="1"/>
  <c r="R299" i="4"/>
  <c r="S299" i="4" s="1"/>
  <c r="R300" i="4"/>
  <c r="S300" i="4" s="1"/>
  <c r="R301" i="4"/>
  <c r="S301" i="4" s="1"/>
  <c r="R302" i="4"/>
  <c r="S302" i="4" s="1"/>
  <c r="R303" i="4"/>
  <c r="S303" i="4" s="1"/>
  <c r="R304" i="4"/>
  <c r="S304" i="4" s="1"/>
  <c r="R305" i="4"/>
  <c r="S305" i="4" s="1"/>
  <c r="R306" i="4"/>
  <c r="S306" i="4" s="1"/>
  <c r="R307" i="4"/>
  <c r="S307" i="4" s="1"/>
  <c r="R308" i="4"/>
  <c r="S308" i="4" s="1"/>
  <c r="R309" i="4"/>
  <c r="S309" i="4" s="1"/>
  <c r="R310" i="4"/>
  <c r="S310" i="4" s="1"/>
  <c r="R311" i="4"/>
  <c r="S311" i="4" s="1"/>
  <c r="R312" i="4"/>
  <c r="S312" i="4" s="1"/>
  <c r="R313" i="4"/>
  <c r="S313" i="4" s="1"/>
  <c r="R314" i="4"/>
  <c r="S314" i="4" s="1"/>
  <c r="R315" i="4"/>
  <c r="S315" i="4" s="1"/>
  <c r="R316" i="4"/>
  <c r="S316" i="4" s="1"/>
  <c r="R317" i="4"/>
  <c r="S317" i="4" s="1"/>
  <c r="R318" i="4"/>
  <c r="S318" i="4" s="1"/>
  <c r="R319" i="4"/>
  <c r="S319" i="4" s="1"/>
  <c r="R320" i="4"/>
  <c r="S320" i="4" s="1"/>
  <c r="R321" i="4"/>
  <c r="S321" i="4" s="1"/>
  <c r="R322" i="4"/>
  <c r="S322" i="4" s="1"/>
  <c r="R323" i="4"/>
  <c r="S323" i="4" s="1"/>
  <c r="R324" i="4"/>
  <c r="S324" i="4" s="1"/>
  <c r="R325" i="4"/>
  <c r="S325" i="4" s="1"/>
  <c r="R326" i="4"/>
  <c r="S326" i="4" s="1"/>
  <c r="R327" i="4"/>
  <c r="S327" i="4" s="1"/>
  <c r="R328" i="4"/>
  <c r="S328" i="4" s="1"/>
  <c r="R329" i="4"/>
  <c r="S329" i="4" s="1"/>
  <c r="R330" i="4"/>
  <c r="S330" i="4" s="1"/>
  <c r="R331" i="4"/>
  <c r="S331" i="4" s="1"/>
  <c r="S332" i="4"/>
  <c r="E10" i="4" l="1"/>
  <c r="R14" i="4"/>
  <c r="S14" i="4" s="1"/>
  <c r="R15" i="4"/>
  <c r="R16" i="4"/>
  <c r="S13" i="4"/>
  <c r="C9" i="4"/>
  <c r="D9" i="4"/>
  <c r="E9" i="4"/>
  <c r="F9" i="4"/>
  <c r="G9" i="4"/>
  <c r="H9" i="4"/>
  <c r="I9" i="4"/>
  <c r="J9" i="4"/>
  <c r="K9" i="4"/>
  <c r="L9" i="4"/>
  <c r="M9" i="4"/>
  <c r="N9" i="4"/>
  <c r="O9" i="4"/>
  <c r="P9" i="4"/>
  <c r="Q9" i="4"/>
  <c r="C10" i="4"/>
  <c r="D10" i="4"/>
  <c r="F10" i="4"/>
  <c r="G10" i="4"/>
  <c r="H10" i="4"/>
  <c r="I10" i="4"/>
  <c r="J10" i="4"/>
  <c r="K10" i="4"/>
  <c r="L10" i="4"/>
  <c r="M10" i="4"/>
  <c r="N10" i="4"/>
  <c r="O10" i="4"/>
  <c r="P10" i="4"/>
  <c r="Q10" i="4"/>
  <c r="C11" i="4"/>
  <c r="D11" i="4"/>
  <c r="E11" i="4"/>
  <c r="F11" i="4"/>
  <c r="G11" i="4"/>
  <c r="H11" i="4"/>
  <c r="I11" i="4"/>
  <c r="J11" i="4"/>
  <c r="K11" i="4"/>
  <c r="L11" i="4"/>
  <c r="M11" i="4"/>
  <c r="N11" i="4"/>
  <c r="O11" i="4"/>
  <c r="P11" i="4"/>
  <c r="Q11" i="4"/>
  <c r="D8" i="4"/>
  <c r="E8" i="4"/>
  <c r="F8" i="4"/>
  <c r="G8" i="4"/>
  <c r="H8" i="4"/>
  <c r="I8" i="4"/>
  <c r="J8" i="4"/>
  <c r="K8" i="4"/>
  <c r="L8" i="4"/>
  <c r="M8" i="4"/>
  <c r="N8" i="4"/>
  <c r="O8" i="4"/>
  <c r="P8" i="4"/>
  <c r="Q8" i="4"/>
  <c r="C8" i="4"/>
  <c r="C4" i="4"/>
  <c r="C5" i="4"/>
  <c r="C6" i="4"/>
  <c r="C3" i="4"/>
  <c r="S16" i="4" l="1"/>
  <c r="S15" i="4"/>
</calcChain>
</file>

<file path=xl/sharedStrings.xml><?xml version="1.0" encoding="utf-8"?>
<sst xmlns="http://schemas.openxmlformats.org/spreadsheetml/2006/main" count="998" uniqueCount="477">
  <si>
    <t>思考力、判断力、表現力等</t>
    <rPh sb="0" eb="3">
      <t>シコウリョク</t>
    </rPh>
    <rPh sb="4" eb="7">
      <t>ハンダンリョク</t>
    </rPh>
    <rPh sb="8" eb="11">
      <t>ヒョウゲンリョク</t>
    </rPh>
    <rPh sb="11" eb="12">
      <t>トウ</t>
    </rPh>
    <phoneticPr fontId="1"/>
  </si>
  <si>
    <t>学びに向かう力、人間性等</t>
    <rPh sb="0" eb="1">
      <t>マナ</t>
    </rPh>
    <rPh sb="3" eb="4">
      <t>ム</t>
    </rPh>
    <rPh sb="6" eb="7">
      <t>チカラ</t>
    </rPh>
    <rPh sb="8" eb="11">
      <t>ニンゲンセイ</t>
    </rPh>
    <rPh sb="11" eb="12">
      <t>トウ</t>
    </rPh>
    <phoneticPr fontId="1"/>
  </si>
  <si>
    <t>思</t>
    <rPh sb="0" eb="1">
      <t>シ</t>
    </rPh>
    <phoneticPr fontId="1"/>
  </si>
  <si>
    <t>態</t>
    <rPh sb="0" eb="1">
      <t>タイ</t>
    </rPh>
    <phoneticPr fontId="1"/>
  </si>
  <si>
    <t>時</t>
    <rPh sb="0" eb="1">
      <t>トキ</t>
    </rPh>
    <phoneticPr fontId="1"/>
  </si>
  <si>
    <t>評価機会</t>
    <rPh sb="0" eb="2">
      <t>ヒョウカ</t>
    </rPh>
    <rPh sb="2" eb="4">
      <t>キカイ</t>
    </rPh>
    <phoneticPr fontId="1"/>
  </si>
  <si>
    <t>学習カード</t>
    <rPh sb="0" eb="2">
      <t>ガクシュウ</t>
    </rPh>
    <phoneticPr fontId="1"/>
  </si>
  <si>
    <t>観察</t>
    <rPh sb="0" eb="2">
      <t>カンサツ</t>
    </rPh>
    <phoneticPr fontId="1"/>
  </si>
  <si>
    <t>学年領域</t>
    <rPh sb="0" eb="2">
      <t>ガクネン</t>
    </rPh>
    <rPh sb="2" eb="4">
      <t>リョウイキ</t>
    </rPh>
    <phoneticPr fontId="1"/>
  </si>
  <si>
    <t>観点</t>
    <rPh sb="0" eb="1">
      <t>カン</t>
    </rPh>
    <rPh sb="1" eb="2">
      <t>テン</t>
    </rPh>
    <phoneticPr fontId="1"/>
  </si>
  <si>
    <t>第1時</t>
    <rPh sb="0" eb="1">
      <t>ダイ</t>
    </rPh>
    <rPh sb="2" eb="3">
      <t>ジ</t>
    </rPh>
    <phoneticPr fontId="1"/>
  </si>
  <si>
    <t>第2時</t>
    <rPh sb="0" eb="1">
      <t>ダイ</t>
    </rPh>
    <rPh sb="2" eb="3">
      <t>ジ</t>
    </rPh>
    <phoneticPr fontId="1"/>
  </si>
  <si>
    <t>第3時</t>
    <rPh sb="0" eb="1">
      <t>ダイ</t>
    </rPh>
    <rPh sb="2" eb="3">
      <t>ジ</t>
    </rPh>
    <phoneticPr fontId="1"/>
  </si>
  <si>
    <t>第4時</t>
    <rPh sb="0" eb="1">
      <t>ダイ</t>
    </rPh>
    <rPh sb="2" eb="3">
      <t>ジ</t>
    </rPh>
    <phoneticPr fontId="1"/>
  </si>
  <si>
    <t>第5時</t>
    <rPh sb="0" eb="1">
      <t>ダイ</t>
    </rPh>
    <rPh sb="2" eb="3">
      <t>ジ</t>
    </rPh>
    <phoneticPr fontId="1"/>
  </si>
  <si>
    <t>第6時</t>
    <rPh sb="0" eb="1">
      <t>ダイ</t>
    </rPh>
    <rPh sb="2" eb="3">
      <t>ジ</t>
    </rPh>
    <phoneticPr fontId="1"/>
  </si>
  <si>
    <t>第7時</t>
    <rPh sb="0" eb="1">
      <t>ダイ</t>
    </rPh>
    <rPh sb="2" eb="3">
      <t>ジ</t>
    </rPh>
    <phoneticPr fontId="1"/>
  </si>
  <si>
    <t>第8時</t>
    <rPh sb="0" eb="1">
      <t>ダイ</t>
    </rPh>
    <rPh sb="2" eb="3">
      <t>ジ</t>
    </rPh>
    <phoneticPr fontId="1"/>
  </si>
  <si>
    <t>第9時</t>
    <rPh sb="0" eb="1">
      <t>ダイ</t>
    </rPh>
    <rPh sb="2" eb="3">
      <t>ジ</t>
    </rPh>
    <phoneticPr fontId="1"/>
  </si>
  <si>
    <t>第10時</t>
    <rPh sb="0" eb="1">
      <t>ダイ</t>
    </rPh>
    <rPh sb="3" eb="4">
      <t>ジ</t>
    </rPh>
    <phoneticPr fontId="1"/>
  </si>
  <si>
    <t>第11時</t>
    <rPh sb="0" eb="1">
      <t>ダイ</t>
    </rPh>
    <rPh sb="3" eb="4">
      <t>ジ</t>
    </rPh>
    <phoneticPr fontId="1"/>
  </si>
  <si>
    <t>第12時</t>
    <rPh sb="0" eb="1">
      <t>ダイ</t>
    </rPh>
    <rPh sb="3" eb="4">
      <t>ジ</t>
    </rPh>
    <phoneticPr fontId="1"/>
  </si>
  <si>
    <t>学習の流れ</t>
    <rPh sb="0" eb="2">
      <t>ガクシュウ</t>
    </rPh>
    <rPh sb="3" eb="4">
      <t>ナガ</t>
    </rPh>
    <phoneticPr fontId="1"/>
  </si>
  <si>
    <t>A</t>
    <phoneticPr fontId="1"/>
  </si>
  <si>
    <t>B</t>
    <phoneticPr fontId="1"/>
  </si>
  <si>
    <t>C</t>
    <phoneticPr fontId="1"/>
  </si>
  <si>
    <t>仮評価</t>
    <rPh sb="0" eb="1">
      <t>カリ</t>
    </rPh>
    <rPh sb="1" eb="3">
      <t>ヒョウカ</t>
    </rPh>
    <phoneticPr fontId="1"/>
  </si>
  <si>
    <t>総括評価</t>
    <rPh sb="0" eb="2">
      <t>ソウカツ</t>
    </rPh>
    <rPh sb="2" eb="4">
      <t>ヒョウカ</t>
    </rPh>
    <phoneticPr fontId="1"/>
  </si>
  <si>
    <r>
      <t>単元の評価規準</t>
    </r>
    <r>
      <rPr>
        <sz val="11"/>
        <rFont val="游ゴシック"/>
        <family val="3"/>
        <charset val="128"/>
        <scheme val="minor"/>
      </rPr>
      <t>(例)</t>
    </r>
    <rPh sb="0" eb="2">
      <t>タンゲン</t>
    </rPh>
    <rPh sb="3" eb="5">
      <t>ヒョウカ</t>
    </rPh>
    <rPh sb="5" eb="7">
      <t>キジュン</t>
    </rPh>
    <rPh sb="8" eb="9">
      <t>レイ</t>
    </rPh>
    <phoneticPr fontId="1"/>
  </si>
  <si>
    <r>
      <t xml:space="preserve">単元の目標
</t>
    </r>
    <r>
      <rPr>
        <sz val="10"/>
        <rFont val="游ゴシック"/>
        <family val="3"/>
        <charset val="128"/>
        <scheme val="minor"/>
      </rPr>
      <t>(例）</t>
    </r>
    <rPh sb="0" eb="2">
      <t>タンゲン</t>
    </rPh>
    <rPh sb="3" eb="5">
      <t>モクヒョウ</t>
    </rPh>
    <rPh sb="7" eb="8">
      <t>レイ</t>
    </rPh>
    <phoneticPr fontId="1"/>
  </si>
  <si>
    <t>平均値</t>
    <rPh sb="0" eb="2">
      <t>ヘイキン</t>
    </rPh>
    <rPh sb="2" eb="3">
      <t>チ</t>
    </rPh>
    <phoneticPr fontId="1"/>
  </si>
  <si>
    <t>知</t>
    <rPh sb="0" eb="1">
      <t>チ</t>
    </rPh>
    <phoneticPr fontId="1"/>
  </si>
  <si>
    <t>技</t>
    <rPh sb="0" eb="1">
      <t>ギ</t>
    </rPh>
    <phoneticPr fontId="1"/>
  </si>
  <si>
    <t>●</t>
    <phoneticPr fontId="1"/>
  </si>
  <si>
    <t>①観察</t>
    <rPh sb="1" eb="3">
      <t>カンサツ</t>
    </rPh>
    <phoneticPr fontId="1"/>
  </si>
  <si>
    <t>①カード</t>
    <phoneticPr fontId="1"/>
  </si>
  <si>
    <t>②観察</t>
    <rPh sb="1" eb="3">
      <t>カンサツ</t>
    </rPh>
    <phoneticPr fontId="1"/>
  </si>
  <si>
    <t>②カード</t>
    <phoneticPr fontId="1"/>
  </si>
  <si>
    <t>③観察</t>
    <rPh sb="1" eb="3">
      <t>カンサツ</t>
    </rPh>
    <phoneticPr fontId="1"/>
  </si>
  <si>
    <t>③カード</t>
    <phoneticPr fontId="1"/>
  </si>
  <si>
    <t>④観察</t>
    <rPh sb="1" eb="3">
      <t>カンサツ</t>
    </rPh>
    <phoneticPr fontId="1"/>
  </si>
  <si>
    <t>④カード</t>
    <phoneticPr fontId="1"/>
  </si>
  <si>
    <t>⑤観察</t>
    <rPh sb="1" eb="3">
      <t>カンサツ</t>
    </rPh>
    <phoneticPr fontId="1"/>
  </si>
  <si>
    <t>⑤カード</t>
    <phoneticPr fontId="1"/>
  </si>
  <si>
    <t>⑥観察</t>
    <rPh sb="1" eb="3">
      <t>カンサツ</t>
    </rPh>
    <phoneticPr fontId="1"/>
  </si>
  <si>
    <t>⑥カード</t>
    <phoneticPr fontId="1"/>
  </si>
  <si>
    <t>評価機会・方法</t>
    <rPh sb="0" eb="2">
      <t>ヒョウカ</t>
    </rPh>
    <rPh sb="2" eb="4">
      <t>キカイ</t>
    </rPh>
    <rPh sb="5" eb="7">
      <t>ホウホウ</t>
    </rPh>
    <phoneticPr fontId="1"/>
  </si>
  <si>
    <t>１学期</t>
  </si>
  <si>
    <t>２学期</t>
  </si>
  <si>
    <t>３学期</t>
  </si>
  <si>
    <t>月</t>
  </si>
  <si>
    <t>４月</t>
  </si>
  <si>
    <t>５月</t>
    <rPh sb="1" eb="2">
      <t>ガツ</t>
    </rPh>
    <phoneticPr fontId="16"/>
  </si>
  <si>
    <t>６月</t>
  </si>
  <si>
    <t>７月</t>
  </si>
  <si>
    <t>９月</t>
  </si>
  <si>
    <t>11月</t>
  </si>
  <si>
    <t>12月</t>
  </si>
  <si>
    <t>１月</t>
  </si>
  <si>
    <t>２月</t>
  </si>
  <si>
    <t>３月</t>
  </si>
  <si>
    <t>学習の流れ</t>
    <rPh sb="0" eb="2">
      <t>ガクシュウ</t>
    </rPh>
    <rPh sb="3" eb="4">
      <t>ナガ</t>
    </rPh>
    <phoneticPr fontId="1"/>
  </si>
  <si>
    <t>思考力、
判断力、
表現力等</t>
    <rPh sb="0" eb="3">
      <t>シコウリョク</t>
    </rPh>
    <rPh sb="5" eb="8">
      <t>ハンダンリョク</t>
    </rPh>
    <rPh sb="10" eb="13">
      <t>ヒョウゲンリョク</t>
    </rPh>
    <rPh sb="13" eb="14">
      <t>トウ</t>
    </rPh>
    <phoneticPr fontId="1"/>
  </si>
  <si>
    <t>学びに向かう力、
人間性等</t>
    <rPh sb="0" eb="1">
      <t>マナ</t>
    </rPh>
    <rPh sb="3" eb="4">
      <t>ム</t>
    </rPh>
    <rPh sb="6" eb="7">
      <t>チカラ</t>
    </rPh>
    <rPh sb="9" eb="12">
      <t>ニンゲンセイ</t>
    </rPh>
    <rPh sb="12" eb="13">
      <t>トウ</t>
    </rPh>
    <phoneticPr fontId="1"/>
  </si>
  <si>
    <t>技</t>
    <rPh sb="0" eb="1">
      <t>ギ</t>
    </rPh>
    <phoneticPr fontId="1"/>
  </si>
  <si>
    <t>生徒１</t>
    <rPh sb="0" eb="2">
      <t>セイト</t>
    </rPh>
    <phoneticPr fontId="1"/>
  </si>
  <si>
    <t>第13時</t>
    <rPh sb="0" eb="1">
      <t>ダイ</t>
    </rPh>
    <rPh sb="3" eb="4">
      <t>ジ</t>
    </rPh>
    <phoneticPr fontId="1"/>
  </si>
  <si>
    <t>第14時</t>
    <rPh sb="0" eb="1">
      <t>ダイ</t>
    </rPh>
    <rPh sb="3" eb="4">
      <t>ジ</t>
    </rPh>
    <phoneticPr fontId="1"/>
  </si>
  <si>
    <t>第15時</t>
    <rPh sb="0" eb="1">
      <t>ダイ</t>
    </rPh>
    <rPh sb="3" eb="4">
      <t>ジ</t>
    </rPh>
    <phoneticPr fontId="1"/>
  </si>
  <si>
    <t>生徒２</t>
    <rPh sb="0" eb="2">
      <t>セイト</t>
    </rPh>
    <phoneticPr fontId="1"/>
  </si>
  <si>
    <t>生徒３</t>
    <rPh sb="0" eb="2">
      <t>セイト</t>
    </rPh>
    <phoneticPr fontId="1"/>
  </si>
  <si>
    <t>生徒４</t>
    <rPh sb="0" eb="2">
      <t>セイト</t>
    </rPh>
    <phoneticPr fontId="1"/>
  </si>
  <si>
    <t>生徒５</t>
    <rPh sb="0" eb="2">
      <t>セイト</t>
    </rPh>
    <phoneticPr fontId="1"/>
  </si>
  <si>
    <t>生徒６</t>
    <rPh sb="0" eb="2">
      <t>セイト</t>
    </rPh>
    <phoneticPr fontId="1"/>
  </si>
  <si>
    <t>生徒７</t>
    <rPh sb="0" eb="2">
      <t>セイト</t>
    </rPh>
    <phoneticPr fontId="1"/>
  </si>
  <si>
    <t>生徒８</t>
    <rPh sb="0" eb="2">
      <t>セイト</t>
    </rPh>
    <phoneticPr fontId="1"/>
  </si>
  <si>
    <t>生徒９</t>
    <rPh sb="0" eb="2">
      <t>セイト</t>
    </rPh>
    <phoneticPr fontId="1"/>
  </si>
  <si>
    <t>生徒１０</t>
    <rPh sb="0" eb="2">
      <t>セイト</t>
    </rPh>
    <phoneticPr fontId="1"/>
  </si>
  <si>
    <t>生徒１１</t>
    <rPh sb="0" eb="2">
      <t>セイト</t>
    </rPh>
    <phoneticPr fontId="1"/>
  </si>
  <si>
    <t>生徒１２</t>
    <rPh sb="0" eb="2">
      <t>セイト</t>
    </rPh>
    <phoneticPr fontId="1"/>
  </si>
  <si>
    <t>生徒１３</t>
    <rPh sb="0" eb="2">
      <t>セイト</t>
    </rPh>
    <phoneticPr fontId="1"/>
  </si>
  <si>
    <t>生徒１４</t>
    <rPh sb="0" eb="2">
      <t>セイト</t>
    </rPh>
    <phoneticPr fontId="1"/>
  </si>
  <si>
    <t>生徒１５</t>
    <rPh sb="0" eb="2">
      <t>セイト</t>
    </rPh>
    <phoneticPr fontId="1"/>
  </si>
  <si>
    <t>生徒１６</t>
    <rPh sb="0" eb="2">
      <t>セイト</t>
    </rPh>
    <phoneticPr fontId="1"/>
  </si>
  <si>
    <t>生徒１７</t>
    <rPh sb="0" eb="2">
      <t>セイト</t>
    </rPh>
    <phoneticPr fontId="1"/>
  </si>
  <si>
    <t>生徒１８</t>
    <rPh sb="0" eb="2">
      <t>セイト</t>
    </rPh>
    <phoneticPr fontId="1"/>
  </si>
  <si>
    <t>生徒１９</t>
    <rPh sb="0" eb="2">
      <t>セイト</t>
    </rPh>
    <phoneticPr fontId="1"/>
  </si>
  <si>
    <t>生徒２０</t>
    <rPh sb="0" eb="2">
      <t>セイト</t>
    </rPh>
    <phoneticPr fontId="1"/>
  </si>
  <si>
    <t>生徒２１</t>
    <rPh sb="0" eb="2">
      <t>セイト</t>
    </rPh>
    <phoneticPr fontId="1"/>
  </si>
  <si>
    <t>生徒２２</t>
    <rPh sb="0" eb="2">
      <t>セイト</t>
    </rPh>
    <phoneticPr fontId="1"/>
  </si>
  <si>
    <t>生徒２３</t>
    <rPh sb="0" eb="2">
      <t>セイト</t>
    </rPh>
    <phoneticPr fontId="1"/>
  </si>
  <si>
    <t>生徒２４</t>
    <rPh sb="0" eb="2">
      <t>セイト</t>
    </rPh>
    <phoneticPr fontId="1"/>
  </si>
  <si>
    <t>生徒２５</t>
    <rPh sb="0" eb="2">
      <t>セイト</t>
    </rPh>
    <phoneticPr fontId="1"/>
  </si>
  <si>
    <t>生徒２６</t>
    <rPh sb="0" eb="2">
      <t>セイト</t>
    </rPh>
    <phoneticPr fontId="1"/>
  </si>
  <si>
    <t>生徒２７</t>
    <rPh sb="0" eb="2">
      <t>セイト</t>
    </rPh>
    <phoneticPr fontId="1"/>
  </si>
  <si>
    <t>生徒２８</t>
    <rPh sb="0" eb="2">
      <t>セイト</t>
    </rPh>
    <phoneticPr fontId="1"/>
  </si>
  <si>
    <t>生徒２９</t>
    <rPh sb="0" eb="2">
      <t>セイト</t>
    </rPh>
    <phoneticPr fontId="1"/>
  </si>
  <si>
    <t>生徒３０</t>
    <rPh sb="0" eb="2">
      <t>セイト</t>
    </rPh>
    <phoneticPr fontId="1"/>
  </si>
  <si>
    <t>生徒３１</t>
    <rPh sb="0" eb="2">
      <t>セイト</t>
    </rPh>
    <phoneticPr fontId="1"/>
  </si>
  <si>
    <t>生徒３２</t>
    <rPh sb="0" eb="2">
      <t>セイト</t>
    </rPh>
    <phoneticPr fontId="1"/>
  </si>
  <si>
    <t>生徒３３</t>
    <rPh sb="0" eb="2">
      <t>セイト</t>
    </rPh>
    <phoneticPr fontId="1"/>
  </si>
  <si>
    <t>生徒３４</t>
    <rPh sb="0" eb="2">
      <t>セイト</t>
    </rPh>
    <phoneticPr fontId="1"/>
  </si>
  <si>
    <t>生徒３５</t>
    <rPh sb="0" eb="2">
      <t>セイト</t>
    </rPh>
    <phoneticPr fontId="1"/>
  </si>
  <si>
    <t>生徒３６</t>
    <rPh sb="0" eb="2">
      <t>セイト</t>
    </rPh>
    <phoneticPr fontId="1"/>
  </si>
  <si>
    <t>生徒３７</t>
    <rPh sb="0" eb="2">
      <t>セイト</t>
    </rPh>
    <phoneticPr fontId="1"/>
  </si>
  <si>
    <t>生徒３８</t>
    <rPh sb="0" eb="2">
      <t>セイト</t>
    </rPh>
    <phoneticPr fontId="1"/>
  </si>
  <si>
    <t>生徒３９</t>
    <rPh sb="0" eb="2">
      <t>セイト</t>
    </rPh>
    <phoneticPr fontId="1"/>
  </si>
  <si>
    <t>生徒４０</t>
    <rPh sb="0" eb="2">
      <t>セイト</t>
    </rPh>
    <phoneticPr fontId="1"/>
  </si>
  <si>
    <t>生徒４１</t>
    <rPh sb="0" eb="2">
      <t>セイト</t>
    </rPh>
    <phoneticPr fontId="1"/>
  </si>
  <si>
    <t>生徒４２</t>
    <rPh sb="0" eb="2">
      <t>セイト</t>
    </rPh>
    <phoneticPr fontId="1"/>
  </si>
  <si>
    <t>生徒４３</t>
    <rPh sb="0" eb="2">
      <t>セイト</t>
    </rPh>
    <phoneticPr fontId="1"/>
  </si>
  <si>
    <t>生徒４４</t>
    <rPh sb="0" eb="2">
      <t>セイト</t>
    </rPh>
    <phoneticPr fontId="1"/>
  </si>
  <si>
    <t>生徒４５</t>
    <rPh sb="0" eb="2">
      <t>セイト</t>
    </rPh>
    <phoneticPr fontId="1"/>
  </si>
  <si>
    <t>生徒４６</t>
    <rPh sb="0" eb="2">
      <t>セイト</t>
    </rPh>
    <phoneticPr fontId="1"/>
  </si>
  <si>
    <t>生徒４７</t>
    <rPh sb="0" eb="2">
      <t>セイト</t>
    </rPh>
    <phoneticPr fontId="1"/>
  </si>
  <si>
    <t>生徒４８</t>
    <rPh sb="0" eb="2">
      <t>セイト</t>
    </rPh>
    <phoneticPr fontId="1"/>
  </si>
  <si>
    <t>生徒４９</t>
    <rPh sb="0" eb="2">
      <t>セイト</t>
    </rPh>
    <phoneticPr fontId="1"/>
  </si>
  <si>
    <t>生徒５０</t>
    <rPh sb="0" eb="2">
      <t>セイト</t>
    </rPh>
    <phoneticPr fontId="1"/>
  </si>
  <si>
    <t>生徒５１</t>
    <rPh sb="0" eb="2">
      <t>セイト</t>
    </rPh>
    <phoneticPr fontId="1"/>
  </si>
  <si>
    <t>生徒５２</t>
    <rPh sb="0" eb="2">
      <t>セイト</t>
    </rPh>
    <phoneticPr fontId="1"/>
  </si>
  <si>
    <t>生徒５３</t>
    <rPh sb="0" eb="2">
      <t>セイト</t>
    </rPh>
    <phoneticPr fontId="1"/>
  </si>
  <si>
    <t>生徒５４</t>
    <rPh sb="0" eb="2">
      <t>セイト</t>
    </rPh>
    <phoneticPr fontId="1"/>
  </si>
  <si>
    <t>生徒５５</t>
    <rPh sb="0" eb="2">
      <t>セイト</t>
    </rPh>
    <phoneticPr fontId="1"/>
  </si>
  <si>
    <t>生徒５６</t>
    <rPh sb="0" eb="2">
      <t>セイト</t>
    </rPh>
    <phoneticPr fontId="1"/>
  </si>
  <si>
    <t>生徒５７</t>
    <rPh sb="0" eb="2">
      <t>セイト</t>
    </rPh>
    <phoneticPr fontId="1"/>
  </si>
  <si>
    <t>生徒５８</t>
    <rPh sb="0" eb="2">
      <t>セイト</t>
    </rPh>
    <phoneticPr fontId="1"/>
  </si>
  <si>
    <t>生徒５９</t>
    <rPh sb="0" eb="2">
      <t>セイト</t>
    </rPh>
    <phoneticPr fontId="1"/>
  </si>
  <si>
    <t>生徒６０</t>
    <rPh sb="0" eb="2">
      <t>セイト</t>
    </rPh>
    <phoneticPr fontId="1"/>
  </si>
  <si>
    <t>生徒６１</t>
    <rPh sb="0" eb="2">
      <t>セイト</t>
    </rPh>
    <phoneticPr fontId="1"/>
  </si>
  <si>
    <t>生徒６２</t>
    <rPh sb="0" eb="2">
      <t>セイト</t>
    </rPh>
    <phoneticPr fontId="1"/>
  </si>
  <si>
    <t>生徒６３</t>
    <rPh sb="0" eb="2">
      <t>セイト</t>
    </rPh>
    <phoneticPr fontId="1"/>
  </si>
  <si>
    <t>生徒６４</t>
    <rPh sb="0" eb="2">
      <t>セイト</t>
    </rPh>
    <phoneticPr fontId="1"/>
  </si>
  <si>
    <t>生徒６５</t>
    <rPh sb="0" eb="2">
      <t>セイト</t>
    </rPh>
    <phoneticPr fontId="1"/>
  </si>
  <si>
    <t>生徒６６</t>
    <rPh sb="0" eb="2">
      <t>セイト</t>
    </rPh>
    <phoneticPr fontId="1"/>
  </si>
  <si>
    <t>生徒６７</t>
    <rPh sb="0" eb="2">
      <t>セイト</t>
    </rPh>
    <phoneticPr fontId="1"/>
  </si>
  <si>
    <t>生徒６８</t>
    <rPh sb="0" eb="2">
      <t>セイト</t>
    </rPh>
    <phoneticPr fontId="1"/>
  </si>
  <si>
    <t>生徒６９</t>
    <rPh sb="0" eb="2">
      <t>セイト</t>
    </rPh>
    <phoneticPr fontId="1"/>
  </si>
  <si>
    <t>生徒７０</t>
    <rPh sb="0" eb="2">
      <t>セイト</t>
    </rPh>
    <phoneticPr fontId="1"/>
  </si>
  <si>
    <t>生徒７１</t>
    <rPh sb="0" eb="2">
      <t>セイト</t>
    </rPh>
    <phoneticPr fontId="1"/>
  </si>
  <si>
    <t>生徒７２</t>
    <rPh sb="0" eb="2">
      <t>セイト</t>
    </rPh>
    <phoneticPr fontId="1"/>
  </si>
  <si>
    <t>生徒７３</t>
    <rPh sb="0" eb="2">
      <t>セイト</t>
    </rPh>
    <phoneticPr fontId="1"/>
  </si>
  <si>
    <t>生徒７４</t>
    <rPh sb="0" eb="2">
      <t>セイト</t>
    </rPh>
    <phoneticPr fontId="1"/>
  </si>
  <si>
    <t>生徒７５</t>
    <rPh sb="0" eb="2">
      <t>セイト</t>
    </rPh>
    <phoneticPr fontId="1"/>
  </si>
  <si>
    <t>生徒７６</t>
    <rPh sb="0" eb="2">
      <t>セイト</t>
    </rPh>
    <phoneticPr fontId="1"/>
  </si>
  <si>
    <t>生徒７７</t>
    <rPh sb="0" eb="2">
      <t>セイト</t>
    </rPh>
    <phoneticPr fontId="1"/>
  </si>
  <si>
    <t>生徒７８</t>
    <rPh sb="0" eb="2">
      <t>セイト</t>
    </rPh>
    <phoneticPr fontId="1"/>
  </si>
  <si>
    <t>生徒７９</t>
    <rPh sb="0" eb="2">
      <t>セイト</t>
    </rPh>
    <phoneticPr fontId="1"/>
  </si>
  <si>
    <t>生徒８０</t>
    <rPh sb="0" eb="2">
      <t>セイト</t>
    </rPh>
    <phoneticPr fontId="1"/>
  </si>
  <si>
    <t>8月</t>
    <rPh sb="1" eb="2">
      <t>ガツ</t>
    </rPh>
    <phoneticPr fontId="1"/>
  </si>
  <si>
    <t>知識(例）</t>
    <rPh sb="0" eb="2">
      <t>チシキ</t>
    </rPh>
    <rPh sb="3" eb="4">
      <t>レイ</t>
    </rPh>
    <phoneticPr fontId="1"/>
  </si>
  <si>
    <t>思考力，判断力，表現力等(例）</t>
    <rPh sb="0" eb="3">
      <t>シコウリョク</t>
    </rPh>
    <rPh sb="4" eb="7">
      <t>ハンダンリョク</t>
    </rPh>
    <rPh sb="8" eb="11">
      <t>ヒョウゲンリョク</t>
    </rPh>
    <rPh sb="11" eb="12">
      <t>トウ</t>
    </rPh>
    <rPh sb="13" eb="14">
      <t>レイ</t>
    </rPh>
    <phoneticPr fontId="1"/>
  </si>
  <si>
    <t xml:space="preserve">単元の目標
</t>
    <rPh sb="0" eb="2">
      <t>タンゲン</t>
    </rPh>
    <rPh sb="3" eb="5">
      <t>モクヒョウ</t>
    </rPh>
    <phoneticPr fontId="1"/>
  </si>
  <si>
    <t>単元の評価規準</t>
    <rPh sb="0" eb="2">
      <t>タンゲン</t>
    </rPh>
    <rPh sb="3" eb="5">
      <t>ヒョウカ</t>
    </rPh>
    <rPh sb="5" eb="7">
      <t>キジュン</t>
    </rPh>
    <phoneticPr fontId="1"/>
  </si>
  <si>
    <t>週</t>
    <rPh sb="0" eb="1">
      <t>シュウ</t>
    </rPh>
    <phoneticPr fontId="1"/>
  </si>
  <si>
    <t>学期</t>
    <rPh sb="0" eb="2">
      <t>ガッキ</t>
    </rPh>
    <phoneticPr fontId="17"/>
  </si>
  <si>
    <t>指導事項(例）</t>
    <rPh sb="0" eb="4">
      <t>シドウジコウ</t>
    </rPh>
    <rPh sb="5" eb="6">
      <t>レイ</t>
    </rPh>
    <phoneticPr fontId="1"/>
  </si>
  <si>
    <t>高等学校保健体育科 年間指導計画案（例）</t>
    <rPh sb="0" eb="2">
      <t>コウトウ</t>
    </rPh>
    <rPh sb="2" eb="4">
      <t>ガッコウ</t>
    </rPh>
    <rPh sb="16" eb="17">
      <t>アン</t>
    </rPh>
    <rPh sb="18" eb="19">
      <t>レイ</t>
    </rPh>
    <phoneticPr fontId="16"/>
  </si>
  <si>
    <t>※体育理論については「技能」に係る評価の対象がないことから，「技能」の評価規準は設定していない。</t>
    <rPh sb="1" eb="3">
      <t>タイイク</t>
    </rPh>
    <rPh sb="3" eb="5">
      <t>リロン</t>
    </rPh>
    <rPh sb="11" eb="13">
      <t>ギノウ</t>
    </rPh>
    <rPh sb="15" eb="16">
      <t>カカ</t>
    </rPh>
    <rPh sb="17" eb="19">
      <t>ヒョウカ</t>
    </rPh>
    <rPh sb="20" eb="22">
      <t>タイショウ</t>
    </rPh>
    <rPh sb="31" eb="33">
      <t>ギノウ</t>
    </rPh>
    <rPh sb="35" eb="37">
      <t>ヒョウカ</t>
    </rPh>
    <rPh sb="37" eb="39">
      <t>キジュン</t>
    </rPh>
    <rPh sb="40" eb="42">
      <t>セッテイ</t>
    </rPh>
    <phoneticPr fontId="1"/>
  </si>
  <si>
    <t>入学年次</t>
    <rPh sb="0" eb="2">
      <t>ニュウガク</t>
    </rPh>
    <rPh sb="2" eb="4">
      <t>ネンジ</t>
    </rPh>
    <phoneticPr fontId="1"/>
  </si>
  <si>
    <t>A
体つくり
運動</t>
    <rPh sb="2" eb="3">
      <t>カラダ</t>
    </rPh>
    <rPh sb="7" eb="9">
      <t>ウンドウ</t>
    </rPh>
    <phoneticPr fontId="1"/>
  </si>
  <si>
    <t>必修</t>
    <rPh sb="0" eb="2">
      <t>ヒッシュウ</t>
    </rPh>
    <phoneticPr fontId="1"/>
  </si>
  <si>
    <t xml:space="preserve">B
器械運動
</t>
    <rPh sb="2" eb="4">
      <t>キカイ</t>
    </rPh>
    <rPh sb="4" eb="6">
      <t>ウンドウ</t>
    </rPh>
    <phoneticPr fontId="1"/>
  </si>
  <si>
    <t xml:space="preserve">C
陸上競技
</t>
    <rPh sb="2" eb="4">
      <t>リクジョウ</t>
    </rPh>
    <rPh sb="4" eb="6">
      <t>キョウギ</t>
    </rPh>
    <phoneticPr fontId="1"/>
  </si>
  <si>
    <t xml:space="preserve">D
水泳
</t>
    <rPh sb="2" eb="4">
      <t>スイエイ</t>
    </rPh>
    <phoneticPr fontId="1"/>
  </si>
  <si>
    <t xml:space="preserve">F
武道
</t>
    <rPh sb="2" eb="4">
      <t>ブドウ</t>
    </rPh>
    <phoneticPr fontId="1"/>
  </si>
  <si>
    <t xml:space="preserve">G
ダンス
</t>
  </si>
  <si>
    <t xml:space="preserve">G
ダンス
</t>
    <phoneticPr fontId="1"/>
  </si>
  <si>
    <t xml:space="preserve">H
体育理論
</t>
    <rPh sb="2" eb="4">
      <t>タイイク</t>
    </rPh>
    <rPh sb="4" eb="6">
      <t>リロン</t>
    </rPh>
    <phoneticPr fontId="1"/>
  </si>
  <si>
    <t>B，C，D，Gから①以上選択</t>
    <rPh sb="10" eb="12">
      <t>イジョウ</t>
    </rPh>
    <rPh sb="12" eb="14">
      <t>センタク</t>
    </rPh>
    <phoneticPr fontId="1"/>
  </si>
  <si>
    <t>E，Fから①以上選択</t>
    <phoneticPr fontId="1"/>
  </si>
  <si>
    <t>B，C，D，E，F，Gから②以上選択</t>
    <rPh sb="14" eb="16">
      <t>イジョウ</t>
    </rPh>
    <rPh sb="16" eb="18">
      <t>センタク</t>
    </rPh>
    <phoneticPr fontId="1"/>
  </si>
  <si>
    <t>学びに向かう力，人間性等(例）</t>
    <rPh sb="0" eb="1">
      <t>マナ</t>
    </rPh>
    <rPh sb="3" eb="4">
      <t>ム</t>
    </rPh>
    <rPh sb="6" eb="7">
      <t>チカラ</t>
    </rPh>
    <rPh sb="8" eb="11">
      <t>ニンゲンセイ</t>
    </rPh>
    <rPh sb="11" eb="12">
      <t>トウ</t>
    </rPh>
    <rPh sb="13" eb="14">
      <t>レイ</t>
    </rPh>
    <phoneticPr fontId="1"/>
  </si>
  <si>
    <t>技能</t>
    <rPh sb="0" eb="1">
      <t>ノウ</t>
    </rPh>
    <phoneticPr fontId="1"/>
  </si>
  <si>
    <r>
      <t xml:space="preserve">A
</t>
    </r>
    <r>
      <rPr>
        <sz val="9"/>
        <color theme="1"/>
        <rFont val="游ゴシック"/>
        <family val="3"/>
        <charset val="128"/>
        <scheme val="minor"/>
      </rPr>
      <t>体つくり
運動</t>
    </r>
    <rPh sb="2" eb="3">
      <t>カラダ</t>
    </rPh>
    <rPh sb="7" eb="9">
      <t>ウンドウ</t>
    </rPh>
    <phoneticPr fontId="1"/>
  </si>
  <si>
    <t>それ以降の年次</t>
    <rPh sb="2" eb="4">
      <t>イコウ</t>
    </rPh>
    <rPh sb="5" eb="7">
      <t>ネンジ</t>
    </rPh>
    <phoneticPr fontId="1"/>
  </si>
  <si>
    <t>その次の年次</t>
    <rPh sb="2" eb="3">
      <t>ツギ</t>
    </rPh>
    <rPh sb="4" eb="6">
      <t>ネンジ</t>
    </rPh>
    <phoneticPr fontId="1"/>
  </si>
  <si>
    <t>10月</t>
    <phoneticPr fontId="1"/>
  </si>
  <si>
    <t>ー</t>
    <phoneticPr fontId="1"/>
  </si>
  <si>
    <t>E
球技
ゴール型</t>
    <rPh sb="2" eb="4">
      <t>キュウギ</t>
    </rPh>
    <rPh sb="8" eb="9">
      <t>ガタ</t>
    </rPh>
    <phoneticPr fontId="1"/>
  </si>
  <si>
    <t>E
球技
ネット型</t>
    <rPh sb="2" eb="4">
      <t>キュウギ</t>
    </rPh>
    <rPh sb="8" eb="9">
      <t>ガタ</t>
    </rPh>
    <phoneticPr fontId="1"/>
  </si>
  <si>
    <r>
      <t>E　
球技</t>
    </r>
    <r>
      <rPr>
        <sz val="6"/>
        <color theme="1"/>
        <rFont val="游ゴシック"/>
        <family val="3"/>
        <charset val="128"/>
        <scheme val="minor"/>
      </rPr>
      <t xml:space="preserve">
ベース
ボール型</t>
    </r>
    <rPh sb="3" eb="5">
      <t>キュウギ</t>
    </rPh>
    <rPh sb="13" eb="14">
      <t>ガタ</t>
    </rPh>
    <phoneticPr fontId="1"/>
  </si>
  <si>
    <t>「教科　体育」指導事項の配置</t>
    <rPh sb="1" eb="3">
      <t>キョウカ</t>
    </rPh>
    <rPh sb="4" eb="6">
      <t>タイイク</t>
    </rPh>
    <rPh sb="7" eb="11">
      <t>シドウジコウ</t>
    </rPh>
    <rPh sb="12" eb="14">
      <t>ハイチ</t>
    </rPh>
    <phoneticPr fontId="1"/>
  </si>
  <si>
    <t>武道に自主的に取り組むとともに，相手を尊重し，伝統的な行動の仕方を大切にしようとすること，自己の責任を果たそうとすること，一人一人の違いに応じた課題や挑戦を大切にしようとすることなどや，健康・安全を確保することができるようにする。</t>
    <rPh sb="78" eb="80">
      <t>タイセツ</t>
    </rPh>
    <phoneticPr fontId="1"/>
  </si>
  <si>
    <t>体つくり運動に自主的に取り組むとともに，互いに助け合い教え合おうとすること，一人一人の違いに応じた動きなどを大切にしようとすること，話合いに貢献しようとすることなどや，健康・安全を確保することができるようにする。</t>
    <phoneticPr fontId="1"/>
  </si>
  <si>
    <t>生涯にわたって運動を豊かに継続するための自己や仲間の課題を発見し，合理的，計画的な解決に向けて取り組み方を工夫するとともに，自己や仲間の考えたことを他者に伝えることができるようにする。</t>
    <phoneticPr fontId="1"/>
  </si>
  <si>
    <t>次の運動について，技がよりよくできたり自己や仲間の課題を解決したりするなどの多様な楽しさや喜びを味わい，技の名称や行い方，体力の高め方，課題解決の方法，発表の仕方などを理解するとともに，自己に適した技で演技することができるようにする。
ア　マット運動では，回転系や巧技系の基本的な技を滑らかに安定して行うこと，条件を変えた技や発展技を行うこと及びそれらを構成し演技することができるようにする。</t>
    <phoneticPr fontId="1"/>
  </si>
  <si>
    <t>次の運動について，技ができる楽しさや喜びを味わい，技の名称や行い方，運動観察の方法，体力の高め方などを理解するとともに，自己に適した技で演技することができるようにする。
イ　鉄棒運動では，支持系や懸垂系の基本的な技を滑らかに安定して行うこと，条件を変えた技や発展技を行うこと及びそれらを構成し演技することができるようにする。</t>
    <phoneticPr fontId="1"/>
  </si>
  <si>
    <t>次の運動について，技がよりよくできたり自己や仲間の課題を解決したりするなどの多様な楽しさや喜びを味わい，技の名称や行い方，体力の高め方，課題解決の方法，発表の仕方などを理解するとともに，自己に適した技で演技することができるようにする。
イ　鉄棒運動では，支持系や懸垂系の基本的な技を滑らかに安定して行うこと，条件を変えた技や発展技を行うこと及びそれらを構成し演技することができるようにする。</t>
    <phoneticPr fontId="1"/>
  </si>
  <si>
    <t>次の運動について，技ができる楽しさや喜びを味わい，技の名称や行い方，運動観察の方法，体力の高め方などを理解するとともに，自己に適した技で演技することができるようにする。
ウ　平均台運動では，体操系やバランス系の基本的な技を滑らかに安定して行うこと，条件を変えた技や発展技を行うこと及びそれらを構成し演技することができるようにする。</t>
    <phoneticPr fontId="1"/>
  </si>
  <si>
    <t>次の運動について，技がよりよくできたり自己や仲間の課題を解決したりするなどの多様な楽しさや喜びを味わい，技の名称や行い方，体力の高め方，課題解決の方法，発表の仕方などを理解するとともに，自己に適した技で演技することができるようにする。
ウ　平均台運動では，体操系やバランス系の基本的な技を滑らかに安定して行うこと，条件を変えた技や発展技を行うこと及びそれらを構成し演技することができるようにする。</t>
    <phoneticPr fontId="1"/>
  </si>
  <si>
    <t>次の運動について，技ができる楽しさや喜びを味わい，技の名称や行い方，運動観察の方法，体力の高め方などを理解するとともに，自己に適した技で演技することができるようにする。
エ　跳び箱運動では，切り返し系や回転系の基本的な技を滑らかに安定して行うこと，条件を変えた技や発展技を行うことができるようにする。</t>
    <phoneticPr fontId="1"/>
  </si>
  <si>
    <t>次の運動について，技がよりよくできたり自己や仲間の課題を解決したりするなどの多様な楽しさや喜びを味わい，技の名称や行い方，体力の高め方，課題解決の方法，発表の仕方などを理解するとともに，自己に適した技で演技することができるようにする。
エ　跳び箱運動では，切り返し系や回転系の基本的な技を滑らかに安定して行うこと，条件を変えた技や発展技を行うことができるようにする。</t>
    <phoneticPr fontId="1"/>
  </si>
  <si>
    <t>次の運動について，記録の向上や競争の楽しさや喜びを味わい，技術の名称や行い方，体力の高め方，運動観察の方法などを理解するとともに，各種目特有の技能を身に付けることができるようにする。
ア　短距離走・リレーでは，中間走へのつなぎを滑らかにして速く走ることやバトンの受渡しで次走者のスピードを十分高めること，長距離走では，自己に適したペースを維持して走ること，ハードル走では，スピードを維持した走りからハードルを低く越すことができるようにする。</t>
    <phoneticPr fontId="1"/>
  </si>
  <si>
    <t>次の運動について，記録の向上や競争及び自己や仲間の課題を解決するなどの多様な楽しさや喜びを味わい，技術の名称や行い方，体力の高め方，課題解決の方法，競技会の仕方などを理解するとともに，各種目特有の技能を身に付けることができるようにする。
ア　短距離走・リレーでは，中間走の高いスピードを維持して速く走ることやバトンの受渡しで次走者と前走者の距離を長くすること，長距離走では，ペースの変化に対応して走ること，ハードル走では，スピードを維持した走りからハードルを低くリズミカルに越すことができるようにする。</t>
    <phoneticPr fontId="1"/>
  </si>
  <si>
    <t>次の運動について，記録の向上や競争の楽しさや喜びを味わい，技術の名称や行い方，体力の高め方，運動観察の方法などを理解するとともに，各種目特有の技能を身に付けることができるようにする。
イ　走り幅跳びでは，スピードに乗った助走から力強く踏み切って跳ぶこと，走り高跳びでは，リズミカルな助走から力強く踏み切り滑らかな空間動作で跳ぶことができるようにする。</t>
    <phoneticPr fontId="1"/>
  </si>
  <si>
    <t>次の運動について，記録の向上や競争及び自己や仲間の課題を解決するなどの多様な楽しさや喜びを味わい，技術の名称や行い方，体力の高め方，課題解決の方法，競技会の仕方などを理解するとともに，各種目特有の技能を身に付けることができるようにする。
イ　走り幅跳びでは，スピードに乗った助走と力強い踏み切りから着地までの動きを滑らかにして跳ぶこと，走り高跳びでは，スピードのあるリズミカルな助走から力強く踏み切り，滑らかな空間動作で跳ぶこと，三段跳びでは，短い助走からリズミカルに連続して跳ぶことができるようにする。</t>
    <phoneticPr fontId="1"/>
  </si>
  <si>
    <t>次の運動について，記録の向上や競争の楽しさや喜びを味わい，技術の名称や行い方，体力の高め方，運動観察の方法などを理解するとともに，各種目特有の技能を身に付けることができるようにする。
ウ　砲丸投げでは，立ち投げなどから砲丸を突き出して投げること，やり投げでは，短い助走からやりを前方にまっすぐ投げることができるようにする。</t>
    <phoneticPr fontId="1"/>
  </si>
  <si>
    <t>次の運動について，記録の向上や競争及び自己や仲間の課題を解決するなどの多様な楽しさや喜びを味わい，技術の名称や行い方，体力の高め方，課題解決の方法，競技会の仕方などを理解するとともに，各種目特有の技能を身に付けることができるようにする。
ウ　砲丸投げでは，立ち投げなどから砲丸を突き出して投げること，やり投げでは，短い助走からやりを前方にまっすぐ投げることができるようにする。</t>
    <phoneticPr fontId="1"/>
  </si>
  <si>
    <t>次の運動について，記録の向上や競争の楽しさや喜びを味わい，技術の名称や行い方，体力の高め方，運動観察の方法などを理解するとともに，効率的に泳ぐことができるようにする。
ア　クロールでは，手と足の動き，呼吸のバランスを保ち，安定したペースで長く泳いだり速く泳いだりすることができるようにする。</t>
    <phoneticPr fontId="1"/>
  </si>
  <si>
    <t>次の運動について，記録の向上や競争及び自己や仲間の課題を解決するなどの多様な楽しさや喜びを味わい，技術の名称や行い方，体力の高め方，課題解決の方法，競技会の仕方などを理解するとともに，自己に適した泳法の効率を高めて泳ぐことができるようにする。
ア　クロールでは，手と足の動き，呼吸のバランスを保ち，伸びのある動作と安定したペースで長く泳いだり速く泳いだりすることができるようにする。</t>
    <phoneticPr fontId="1"/>
  </si>
  <si>
    <t>次の運動について，記録の向上や競争の楽しさや喜びを味わい，技術の名称や行い方，体力の高め方，運動観察の方法などを理解するとともに，効率的に泳ぐことができるようにする。
イ　平泳ぎでは，手と足の動き，呼吸のバランスを保ち，安定したペースで長く泳いだり速く泳いだりすることができるようにする。</t>
    <phoneticPr fontId="1"/>
  </si>
  <si>
    <t>次の運動について，記録の向上や競争及び自己や仲間の課題を解決するなどの多様な楽しさや喜びを味わい，技術の名称や行い方，体力の高め方，課題解決の方法，競技会の仕方などを理解するとともに，自己に適した泳法の効率を高めて泳ぐことができるようにする。
イ　平泳ぎでは，手と足の動き，呼吸のバランスを保ち，伸びのある動作と安定したペースで長く泳いだり速く泳いだりすることができるようにする。</t>
    <phoneticPr fontId="1"/>
  </si>
  <si>
    <t>次の運動について，記録の向上や競争の楽しさや喜びを味わい，技術の名称や行い方，体力の高め方，運動観察の方法などを理解するとともに，効率的に泳ぐことができるようにする。
ウ　背泳ぎでは，手と足の動き，呼吸のバランスを保ち，安定したペースで泳ぐことができるようにする。</t>
    <phoneticPr fontId="1"/>
  </si>
  <si>
    <t>次の運動について，記録の向上や競争及び自己や仲間の課題を解決するなどの多様な楽しさや喜びを味わい，技術の名称や行い方，体力の高め方，課題解決の方法，競技会の仕方などを理解するとともに，自己に適した泳法の効率を高めて泳ぐことができるようにする。
ウ　背泳ぎでは，手と足の動き，呼吸のバランスを保ち，安定したペースで長く泳いだり速く泳いだりすることができるようにする。</t>
    <phoneticPr fontId="1"/>
  </si>
  <si>
    <t>次の運動について，記録の向上や競争の楽しさや喜びを味わい，技術の名称や行い方，体力の高め方，運動観察の方法などを理解するとともに，効率的に泳ぐことができるようにする。
エ　バタフライでは，手と足の動き，呼吸のバランスを保ち，安定したペースで泳ぐことができるようにする。</t>
    <phoneticPr fontId="1"/>
  </si>
  <si>
    <t>次の運動について，記録の向上や競争及び自己や仲間の課題を解決するなどの多様な楽しさや喜びを味わい，技術の名称や行い方，体力の高め方，課題解決の方法，競技会の仕方などを理解するとともに，自己に適した泳法の効率を高めて泳ぐことができるようにする。
エ　バタフライでは，手と足の動き，呼吸のバランスを保ち，安定したペースで長く泳いだり速く泳いだりすることができるようにする。</t>
    <phoneticPr fontId="1"/>
  </si>
  <si>
    <t>次の運動について，記録の向上や競争の楽しさや喜びを味わい，技術の名称や行い方，体力の高め方，運動観察の方法などを理解するとともに，効率的に泳ぐことができるようにする。
オ　複数の泳法で泳ぐこと，又はリレーをすることができるようにする。</t>
    <phoneticPr fontId="1"/>
  </si>
  <si>
    <t>次の運動について，記録の向上や競争及び自己や仲間の課題を解決するなどの多様な楽しさや喜びを味わい，技術の名称や行い方，体力の高め方，課題解決の方法，競技会の仕方などを理解するとともに，自己に適した泳法の効率を高めて泳ぐことができるようにする。
オ　複数の泳法で長く泳ぐこと又はリレーをすることができるようにする。</t>
    <phoneticPr fontId="1"/>
  </si>
  <si>
    <t>次の運動について，勝敗を競う楽しさや喜びを味わい，技術の名称や行い方，体力の高め方，運動観察の方法などを理解するとともに，作戦に応じた技能で仲間と連携しゲームを展開することができるようにする。
ア　ゴール型では，安定したボール操作と空間を作りだすなどの動きによってゴール前への侵入などから攻防をすることができるようにする。</t>
    <phoneticPr fontId="1"/>
  </si>
  <si>
    <t>次の運動について，勝敗を競ったりチームや自己の課題を解決したりするなどの多様な楽しさや喜びを味わい，技術などの名称や行い方，体力の高め方，課題解決の方法，競技会の仕方などを理解するとともに，作戦や状況に応じた技能で仲間と連携しゲームを展開することができるようにする。
ア　ゴール型では，状況に応じたボール操作と空間を埋めるなどの動きによって空間への侵入などから攻防をすることができるようにする。</t>
    <phoneticPr fontId="1"/>
  </si>
  <si>
    <t>次の運動について，勝敗を競う楽しさや喜びを味わい，技術の名称や行い方，体力の高め方，運動観察の方法などを理解するとともに，作戦に応じた技能で仲間と連携しゲームを展開することができるようにする。
イ　ネット型では，役割に応じたボール操作や安定した用具の操作と連携した動きによって空いた場所をめぐる攻防をすることができるようにする。</t>
    <phoneticPr fontId="1"/>
  </si>
  <si>
    <t>次の運動について，勝敗を競ったりチームや自己の課題を解決したりするなどの多様な楽しさや喜びを味わい，技術などの名称や行い方，体力の高め方，課題解決の方法，競技会の仕方などを理解するとともに，作戦や状況に応じた技能で仲間と連携しゲームを展開することができるようにする。
イ　ネット型では，状況に応じたボール操作や安定した用具の操作と連携した動きによって空間を作り出すなどの攻防をすることができるようにする。</t>
    <phoneticPr fontId="1"/>
  </si>
  <si>
    <t>次の運動について，勝敗を競う楽しさや喜びを味わい，技術の名称や行い方，体力の高め方，運動観察の方法などを理解するとともに，作戦に応じた技能で仲間と連携しゲームを展開することができるようにする。
ウ　ベースボール型では，安定したバット操作と走塁での攻撃，ボール操作と連携した守備などによって攻防をすることができるようにする。</t>
    <phoneticPr fontId="1"/>
  </si>
  <si>
    <t>次の運動について，勝敗を競ったりチームや自己の課題を解決したりするなどの多様な楽しさや喜びを味わい，技術などの名称や行い方，体力の高め方，課題解決の方法，競技会の仕方などを理解するとともに，作戦や状況に応じた技能で仲間と連携しゲームを展開することができるようにする。
ウ　ベースボール型では，状況に応じたバット操作と走塁での攻撃，安定したボール操作と状況に応じた守備などによって攻防をすることができるようにする。</t>
    <phoneticPr fontId="1"/>
  </si>
  <si>
    <t>次の運動について，技を高め勝敗を競う楽しさや喜びを味わい，伝統的な考え方，技の名称や見取り稽古の仕方，体力の高め方などを理解するとともに，基本動作や基本となる技を用いて攻防を展開することができるようにする。
ア　柔道では，相手の動きの変化に応じた基本動作や基本となる技，連絡技を用いて，相手を崩して投げたり，抑えたりするなどの攻防をすることができるようにする。</t>
    <phoneticPr fontId="1"/>
  </si>
  <si>
    <t>次の運動について，勝敗を競ったり自己や仲間の課題を解決したりするなどの多様な楽しさや喜びを味わい，伝統的な考え方，技の名称や見取り稽古の仕方，体力の高め方，課題解決の方法，試合の仕方などを理解するとともに，得意技などを用いた攻防を展開することができるようにする。
ア　柔道では，相手の動きの変化に応じた基本動作から，得意技や連絡技・変化技を用いて，素早く相手を崩して投げたり，抑えたり，返したりするなどの攻防をすることができるようにする。</t>
    <phoneticPr fontId="1"/>
  </si>
  <si>
    <t>次の運動について，技を高め勝敗を競う楽しさや喜びを味わい，伝統的な考え方，技の名称や見取り稽古の仕方，体力の高め方などを理解するとともに，基本動作や基本となる技を用いて攻防を展開することができるようにする。
イ　剣道では，相手の動きの変化に応じた基本動作や基本となる技を用いて，相手の構えを崩し，しかけたり応じたりするなどの攻防をすることができるようにする。</t>
    <phoneticPr fontId="1"/>
  </si>
  <si>
    <t>次の運動について，勝敗を競ったり自己や仲間の課題を解決したりするなどの多様な楽しさや喜びを味わい，伝統的な考え方，技の名称や見取り稽古の仕方，体力の高め方，課題解決の方法，試合の仕方などを理解するとともに，得意技などを用いた攻防を展開することができるようにする。
イ　剣道では，相手の動きの変化に応じた基本動作から，得意技を用いて，相手の構えを崩し，素早くしかけたり応じたりするなどの攻防をすることができるようにする。</t>
    <phoneticPr fontId="1"/>
  </si>
  <si>
    <t>次の運動について，感じを込めて踊ったり，みんなで自由に踊ったりする楽しさや喜びを味わい，ダンスの名称や用語，踊りの特徴と表現の仕方，交流や発表の仕方，運動観察の方法，体力の高め方などを理解するとともに，イメージを深めた表現や踊りを通した交流や発表をすることができるようにする。
ア　創作ダンスでは，表したいテーマにふさわしいイメージを捉え，個や群で，緩急強弱のある動きや空間の使い方で変化を付けて即興的に表現したり，簡単な作品にまとめたりして踊ることができるようにする。</t>
    <phoneticPr fontId="1"/>
  </si>
  <si>
    <t>次の運動について，感じを込めて踊ったり仲間と自由に踊ったり，自己や仲間の課題を解決したりするなどの多様な楽しさや喜びを味わい，ダンスの名称や用語，文化的背景と表現の仕方，交流や発表の仕方，課題解決の方法，体力の高め方などを理解するとともに，それぞれ特有の表現や踊りを身に付けて交流や発表をすることができるようにする。
ア　創作ダンスでは，表したいテーマにふさわしいイメージを捉え，個や群で，対極の動きや空間の使い方で変化を付けて即興的に表現したり，イメージを強調した作品にまとめたりして踊ることができるようにする。</t>
    <phoneticPr fontId="1"/>
  </si>
  <si>
    <t>次の運動について，感じを込めて踊ったり，みんなで自由に踊ったりする楽しさや喜びを味わい，ダンスの名称や用語，踊りの特徴と表現の仕方，交流や発表の仕方，運動観察の方法，体力の高め方などを理解するとともに，イメージを深めた表現や踊りを通した交流や発表をすることができるようにする。
イ　フォークダンスでは，日本の民踊や外国の踊りから，それらの踊り方の特徴を捉え，音楽に合わせて特徴的なステップや動きと組み方で踊ることができるようにする。</t>
    <phoneticPr fontId="1"/>
  </si>
  <si>
    <t>次の運動について，感じを込めて踊ったり仲間と自由に踊ったり，自己や仲間の課題を解決したりするなどの多様な楽しさや喜びを味わい，ダンスの名称や用語，文化的背景と表現の仕方，交流や発表の仕方，課題解決の方法，体力の高め方などを理解するとともに，それぞれ特有の表現や踊りを身に付けて交流や発表をすることができるようにする。
イ　フォークダンスでは，日本の民踊ようや外国の踊りから，それらの踊り方の特徴を強調して，音楽に合わせて多様なステップや動きと組み方で仲間と対応して踊ることができるようにする。</t>
    <phoneticPr fontId="1"/>
  </si>
  <si>
    <t>次の運動について，感じを込めて踊ったり，みんなで自由に踊ったりする楽しさや喜びを味わい，ダンスの名称や用語，踊りの特徴と表現の仕方，交流や発表の仕方，運動観察の方法，体力の高め方などを理解するとともに，イメージを深めた表現や踊りを通した交流や発表をすることができるようにする。
ウ　現代的なリズムのダンスでは，リズムの特徴を捉え，変化とまとまりを付けて，リズムに乗って全身で踊ることができるようにする。</t>
    <phoneticPr fontId="1"/>
  </si>
  <si>
    <t>次の運動について，感じを込めて踊ったり仲間と自由に踊ったり，自己や仲間の課題を解決したりするなどの多様な楽しさや喜びを味わい，ダンスの名称や用語，文化的背景と表現の仕方，交流や発表の仕方，課題解決の方法，体力の高め方などを理解するとともに，それぞれ特有の表現や踊りを身に付けて交流や発表をすることができるようにする。
ウ　現代的なリズムのダンスでは，リズムの特徴を強調して全身で自由に踊ったり，変化とまとまりを付けて仲間と対応したりして踊ることができるようにする。</t>
    <phoneticPr fontId="1"/>
  </si>
  <si>
    <t>自己や仲間の課題を発見し，合理的な解決に向けて運動の取り組み方を工夫するとともに，自己や仲間の考えたことを他者に伝えることができるようにする。</t>
    <phoneticPr fontId="1"/>
  </si>
  <si>
    <t>体つくり運動に主体的に取り組むとともに，互いに助け合い高め合おうとすること，一人一人の違いに応じた動きなどを大切にしようとすること，合意形成に貢献しようとすることなどや，健康・安全を確保することができるようにする。</t>
    <phoneticPr fontId="1"/>
  </si>
  <si>
    <t>器械運動に自主的に取り組むとともに，よい演技を讃たたえようとすること，互いに助け合い教え合おうとすること，一人一人の違いに応じた課題や挑戦を大切にしようとすることなどや，健康・安全を確保することができるようにする。</t>
    <phoneticPr fontId="1"/>
  </si>
  <si>
    <t>器械運動に主体的に取り組むとともに，よい演技を讃えようとすること，互いに助け合い高め合おうとすること，一人一人の違いに応じた課題や挑戦を大切にしようとすることなどや，健康・安全を確保することができるようにする。</t>
    <phoneticPr fontId="1"/>
  </si>
  <si>
    <t>陸上競技に自主的に取り組むとともに，勝敗などを冷静に受け止め，ルールやマナーを大切にしようとすること，自己の責任を果たそうとすること，一人一人の違いに応じた課題や挑戦を大切にしようとすることなどや，健康・安全を確保することができるようにする。</t>
    <phoneticPr fontId="1"/>
  </si>
  <si>
    <t>陸上競技に主体的に取り組むとともに，勝敗などを冷静に受け止め，ルールやマナーを大切にしようとすること，役割を積極的に引き受け自己の責任を果たそうとすること，一人一人の違いに応じた課題や挑戦を大切にしようとすることなどや，健康・安全を確保することができるようにする。</t>
    <phoneticPr fontId="1"/>
  </si>
  <si>
    <t>水泳に自主的に取り組むとともに，勝敗などを冷静に受け止め，ルールやマナーを大切にしようとすること，自己の責任を果たそうとすること，一人一人の違いに応じた課題や挑戦を大切にしようとすることなどや，水泳の事故防止に関する心得を遵守するなど健康・安全を確保することができるようにする。</t>
    <phoneticPr fontId="1"/>
  </si>
  <si>
    <t>水泳に主体的に取り組むとともに，勝敗などを冷静に受け止め，ルールやマナーを大切にしようとすること，役割を積極的に引き受け自己の責任を果たそうとすること，一人一人の違いに応じた課題や挑戦を大切にしようとすることなどや，水泳の事故防止に関する心得を遵守するなど健康・安全を確保することができるようにする。</t>
    <phoneticPr fontId="1"/>
  </si>
  <si>
    <t>球技に自主的に取り組むとともに，フェアなプレイを大切にしようとすること，作戦などについての話合いに貢献しようとすること，一人一人の違いに応じたプレイなどを大切にしようとすること，互いに助け合い教え合おうとすることなどや，健康・安全を確保することができるようにする。</t>
    <phoneticPr fontId="1"/>
  </si>
  <si>
    <t>球技に主体的に取り組むとともに，フェアなプレイを大切にしようとすること，合意形成に貢献しようとすること，一人一人の違いに応じたプレイなどを大切にしようとすること，互いに助け合い高め合おうとすることなどや，健康・安全を確保することができるようにする。</t>
    <phoneticPr fontId="1"/>
  </si>
  <si>
    <t>武道に主体的に取り組むとともに，相手を尊重し，礼法などの伝統的な行動の仕方を大切にしようとすること，役割を積極的に引き受け自己の責任を果たそうとすること，一人一人の違いに応じた課題や挑戦を大切にしようとすることなどや，健康・安全を確保することができるようにする。</t>
    <phoneticPr fontId="1"/>
  </si>
  <si>
    <t>ダンスに自主的に取り組むとともに，互いに助け合い教え合おうとすること，作品や発表などの話合いに貢献しようとすること，一人一人の違いに応じた表現や役割を大切にしようとすることなどや，健康・安全を確保することができるようにする。</t>
    <phoneticPr fontId="1"/>
  </si>
  <si>
    <t>ダンスに主体的に取り組むとともに，互いに共感し高め合おうとすること，合意形成に貢献しようとすること，一人一人の違いに応じた表現や役割を大切にしようとすることなどや，健康・安全を確保することができるようにする。</t>
    <phoneticPr fontId="1"/>
  </si>
  <si>
    <t>技などの自己や仲間の課題を発見し，合理的な解決に向けて運動の取り組み方を工夫するとともに，自己の考えたことを他者に伝えることができるようにする。</t>
    <phoneticPr fontId="1"/>
  </si>
  <si>
    <t>動きなどの自己や仲間の課題を発見し，合理的な解決に向けて運動の取り組み方を工夫するとともに，自己の考えたことを他者に伝えることができるようにする。</t>
    <phoneticPr fontId="1"/>
  </si>
  <si>
    <t>泳法などの自己や仲間の課題を発見し，合理的な解決に向けて運動の取り組み方を工夫するとともに，自己の考えたことを他者に伝えることができるようにする。</t>
    <phoneticPr fontId="1"/>
  </si>
  <si>
    <t>攻防などの自己やチームの課題を発見し，合理的な解決に向けて運動の取り組み方を工夫するとともに，自己や仲間の考えたことを他者に伝えることができるようにする。</t>
    <phoneticPr fontId="1"/>
  </si>
  <si>
    <t>生涯にわたって運動を豊かに継続するためのチームや自己の課題を発見し，合理的，計画的な解決に向けて取り組み方を工夫するとともに，自己やチームの考えたことを他者に伝えることができるようにする。</t>
    <phoneticPr fontId="1"/>
  </si>
  <si>
    <t>攻防などの自己や仲間の課題を発見し，合理的な解決に向けて運動の取り組み方を工夫するとともに，自己の考えたことを他者に伝えることができるようにする。</t>
    <phoneticPr fontId="1"/>
  </si>
  <si>
    <t>表現などの自己や仲間の課題を発見し，合理的な解決に向けて運動の取り組み方を工夫するとともに，自己や仲間の考えたことを他者に伝えることができるようにする。</t>
    <phoneticPr fontId="1"/>
  </si>
  <si>
    <t>スポーツの文化的特性や現代のスポーツの発展について，課題を発見し，よりよい解決に向けて思考し判断するとともに，他者に伝えることができるようにする。</t>
    <phoneticPr fontId="1"/>
  </si>
  <si>
    <t>運動やスポーツの効果的な学習の仕方について，課題を発見し，よりよい解決に向けて思考し判断するとともに，他者に伝えることができるようにする。</t>
    <phoneticPr fontId="1"/>
  </si>
  <si>
    <t>豊かなスポーツライフの設計の仕方について，課題を発見し，よりよい解決に向けて思考し判断するとともに，他者に伝えることができるようにする。</t>
    <phoneticPr fontId="1"/>
  </si>
  <si>
    <t>スポーツの文化的特性や現代のスポーツの発展についての学習に自主的に取り組むことができるようにする。</t>
    <phoneticPr fontId="1"/>
  </si>
  <si>
    <t>運動やスポーツの効果的な学習の仕方についての学習に主体的に取り組むことができるようにする。</t>
    <phoneticPr fontId="1"/>
  </si>
  <si>
    <t>豊かなスポーツライフの設計の仕方についての学習に主体的に取り組むことができるようにする。</t>
    <phoneticPr fontId="1"/>
  </si>
  <si>
    <t xml:space="preserve">知識
（評価規準） </t>
    <rPh sb="4" eb="6">
      <t>ヒョウカ</t>
    </rPh>
    <rPh sb="6" eb="8">
      <t>キジュン</t>
    </rPh>
    <phoneticPr fontId="1"/>
  </si>
  <si>
    <t>技能
（評価規準）</t>
    <rPh sb="0" eb="2">
      <t>ギノウ</t>
    </rPh>
    <rPh sb="4" eb="6">
      <t>ヒョウカ</t>
    </rPh>
    <rPh sb="6" eb="8">
      <t>キジュン</t>
    </rPh>
    <phoneticPr fontId="1"/>
  </si>
  <si>
    <t>思考・判断・表現 
（評価規準）</t>
    <rPh sb="11" eb="13">
      <t>ヒョウカ</t>
    </rPh>
    <rPh sb="13" eb="15">
      <t>キジュン</t>
    </rPh>
    <phoneticPr fontId="1"/>
  </si>
  <si>
    <t>主体的に学習に取り組む態度
（評価規準）</t>
    <rPh sb="15" eb="17">
      <t>ヒョウカ</t>
    </rPh>
    <rPh sb="17" eb="19">
      <t>キジュン</t>
    </rPh>
    <phoneticPr fontId="1"/>
  </si>
  <si>
    <t>知識及び技能
（目標）</t>
    <rPh sb="0" eb="2">
      <t>チシキ</t>
    </rPh>
    <rPh sb="2" eb="3">
      <t>オヨ</t>
    </rPh>
    <rPh sb="4" eb="6">
      <t>ギノウ</t>
    </rPh>
    <rPh sb="8" eb="10">
      <t>モクヒョウ</t>
    </rPh>
    <phoneticPr fontId="1"/>
  </si>
  <si>
    <t>思考・判断・表現等
（目標）</t>
    <rPh sb="0" eb="2">
      <t>シコウ</t>
    </rPh>
    <rPh sb="3" eb="5">
      <t>ハンダン</t>
    </rPh>
    <rPh sb="6" eb="8">
      <t>ヒョウゲン</t>
    </rPh>
    <rPh sb="8" eb="9">
      <t>ナド</t>
    </rPh>
    <rPh sb="11" eb="13">
      <t>モクヒョウ</t>
    </rPh>
    <phoneticPr fontId="1"/>
  </si>
  <si>
    <t>学びに向かう力・人間性等
（目標）</t>
    <rPh sb="0" eb="1">
      <t>マナ</t>
    </rPh>
    <rPh sb="3" eb="4">
      <t>ム</t>
    </rPh>
    <rPh sb="6" eb="7">
      <t>チカラ</t>
    </rPh>
    <rPh sb="8" eb="11">
      <t>ニンゲンセイ</t>
    </rPh>
    <rPh sb="11" eb="12">
      <t>トウ</t>
    </rPh>
    <rPh sb="14" eb="16">
      <t>モクヒョウ</t>
    </rPh>
    <phoneticPr fontId="1"/>
  </si>
  <si>
    <t>〈例示〉
・現代社会と健康における事象や情報などについて，健康に関わる原則や概念を基に整理したり，個人及び社会生活と関連付けたりして，自他や社会の課題を発見している。
・国民の健康課題について，我が国の健康水準の向上や疾病構造の変化に関するデータや資料に基づいて分析し，生活の質の向上に向けた課題解決の方法をヘルスプロモーションの考え方を踏まえて整理している。
・感染症の発生や流行には時代や地域によって違いがみられることについて，事例を通して整理し，感染のリスクを軽減するための個人の取組及び社会的な対策に応用している。
・生活習慣病などの予防と回復について，習得した知識を基に自他の生活習慣や社会環境を分析し，リスクの軽減と生活の質の向上に必要な個人の取組や社会的な対策を整理している。
・喫煙，飲酒，薬物乱用の防止について，我が国のこれまでの取組を個人への働きかけと社会環境への対策の面から分析したり，諸外国と比較したりして，防止策を評価している。
・精神疾患の予防と回復について，習得した知識を基に，心身の健康を保ち，不調に早く気付くために必要な個人の取組や社会的な対策を整理している。
・現代社会と健康について，自他や社会の課題の解決方法と，それを選択した理由などを話し合ったり，ノートなどに記述したりして，筋道を立てて説明している。</t>
    <phoneticPr fontId="1"/>
  </si>
  <si>
    <t>〈例示〉
・安全な社会生活における事象や情報などについて，安全に関わる原則や概念を基に整理したり，個人及び社会生活と関連付けたりして，自他や社会の課題を発見している。
・安全な社会づくりについて，様々な事故や災害の事例から，安全に関する情報を整理し，環境の整備に応用している。
・交通安全について，習得した知識を基に，事故につながる危険を予測し回避するための自他や社会の取組を評価している。
・応急手当について，習得した知識や技能を事故や災害で生じる傷害や疾病に関連付けて，悪化防止のための適切な方法に応用している。
・安全な社会生活について，自他や社会の課題の解決方法と，それを選択した理由などを話し合ったり，ノートなどに記述したりして，筋道を立てて説明している。</t>
    <phoneticPr fontId="1"/>
  </si>
  <si>
    <t>現代社会と健康についての学習に主体的に取り組もうとすることができるようにする。</t>
    <rPh sb="0" eb="2">
      <t>ゲンダイ</t>
    </rPh>
    <rPh sb="2" eb="4">
      <t>シャカイ</t>
    </rPh>
    <rPh sb="5" eb="7">
      <t>ケンコウ</t>
    </rPh>
    <rPh sb="12" eb="14">
      <t>ガクシュウ</t>
    </rPh>
    <rPh sb="15" eb="18">
      <t>シュタイテキ</t>
    </rPh>
    <rPh sb="19" eb="20">
      <t>ト</t>
    </rPh>
    <rPh sb="21" eb="22">
      <t>ク</t>
    </rPh>
    <phoneticPr fontId="1"/>
  </si>
  <si>
    <t>安全な社会生活についての学習に主体的に取り組もうとすることができるようにする。</t>
    <rPh sb="19" eb="20">
      <t>ト</t>
    </rPh>
    <rPh sb="21" eb="22">
      <t>ク</t>
    </rPh>
    <phoneticPr fontId="1"/>
  </si>
  <si>
    <t>生涯を通じる健康についての学習に主体的に取り組もうとすることができるようにする。</t>
    <rPh sb="0" eb="2">
      <t>ショウガイ</t>
    </rPh>
    <rPh sb="3" eb="4">
      <t>ツウ</t>
    </rPh>
    <rPh sb="6" eb="8">
      <t>ケンコウ</t>
    </rPh>
    <rPh sb="13" eb="15">
      <t>ガクシュウ</t>
    </rPh>
    <rPh sb="16" eb="19">
      <t>シュタイテキ</t>
    </rPh>
    <rPh sb="20" eb="21">
      <t>ト</t>
    </rPh>
    <rPh sb="22" eb="23">
      <t>ク</t>
    </rPh>
    <phoneticPr fontId="1"/>
  </si>
  <si>
    <t>健康を支える環境づくりについての学習に主体的に取り組もうとすることができるようにする。</t>
    <rPh sb="0" eb="2">
      <t>ケンコウ</t>
    </rPh>
    <rPh sb="3" eb="4">
      <t>ササ</t>
    </rPh>
    <rPh sb="6" eb="8">
      <t>カンキョウ</t>
    </rPh>
    <rPh sb="16" eb="18">
      <t>ガクシュウ</t>
    </rPh>
    <rPh sb="19" eb="22">
      <t>シュタイテキ</t>
    </rPh>
    <rPh sb="23" eb="24">
      <t>ト</t>
    </rPh>
    <rPh sb="25" eb="26">
      <t>ク</t>
    </rPh>
    <phoneticPr fontId="1"/>
  </si>
  <si>
    <t>〈例示〉
・健康を支える環境づくりにおける事象や情報などについて，健康に関わる原則や概念を基に整理したり，個人及び社会生活と関連付けたりして，自他や社会の課題を発見している。
・人間の生活や産業活動などによって引き起こされる自然環境汚染について，事例を通して整理し，疾病等のリスクを軽減するために，環境汚染の防止や改善の方策に応用している。
・食品の安全性と食品衛生に関わる活動について，習得した知識を自他の日常生活に適用して，健康被害の防止と健康を保持増進するための計画を立てている。
・医薬品の制度とその活用について，医薬品には承認制度があり，販売に規制が設けられていることと関連付けながら，生活の質の向上のために利用の仕方を整理している。
・地域の保健・医療機関やスポーツ施設の活用の仕方について，関連した情報を整理し，生活の質の向上に向けた課題解決に応用している。
・ヘルスプロモーションの考え方に基づいた，健康に関する環境づくりへ積極的に参加していくために，適切な情報を選択・収集して，分析・評価し計画を立てている。
・健康を支える環境づくりについて，自他や社会の課題の解決方法と，それを選択した理由などを話し合ったり，ノートなどに記述したりして，筋道を立てて説明している。</t>
    <phoneticPr fontId="1"/>
  </si>
  <si>
    <t>〈例示〉
・生涯を通じる健康における事象や情報などについて，健康に関わる原則や概念を基に整理したり，個人及び社会生活と関連付けたりして，自他や社会の課題を発見している。
・思春期と健康について，習得した知識を基に，心身の発達や性的成熟に伴う健康課題を解決するために，性に関わる情報を適切に整理している。
・結婚生活と健康について，習得した知識を基に，結婚生活に伴う健康課題の解決や生活の質の向上に向けて，保健・医療サービスの活用方法を整理している。
・加齢と健康について，習得した知識を基に，中高年期の疾病や事故のリスク軽減のための個人の取組と社会的対策を評価している。
・労働災害と健康について，習得した知識を基に，労働災害の防止に向けて，個人の取組と社会的対策を整理している。
・働く人の健康の保持増進について，習得した知識を基に，生活の質の向上を図ることと関連付けて，課題解決の方法に応用している。
・生涯を通じる健康について，自他や社会の課題の解決方法と，それを選択した理由などを話し合ったり，ノートなどに記述したりして，筋道を立てて説明している。</t>
    <phoneticPr fontId="1"/>
  </si>
  <si>
    <t xml:space="preserve">〈例示〉
・現代社会と健康についての学習に主体的に取り組もうとしている。
</t>
    <rPh sb="1" eb="3">
      <t>レイジ</t>
    </rPh>
    <rPh sb="18" eb="20">
      <t>ガクシュウ</t>
    </rPh>
    <rPh sb="21" eb="24">
      <t>シュタイテキ</t>
    </rPh>
    <rPh sb="25" eb="26">
      <t>ト</t>
    </rPh>
    <rPh sb="27" eb="28">
      <t>ク</t>
    </rPh>
    <phoneticPr fontId="1"/>
  </si>
  <si>
    <t xml:space="preserve">〈例示〉
・安全な社会生活についての学習に主体的に取り組もうとしている。
</t>
    <rPh sb="1" eb="3">
      <t>レイジ</t>
    </rPh>
    <rPh sb="6" eb="8">
      <t>アンゼン</t>
    </rPh>
    <rPh sb="9" eb="11">
      <t>シャカイ</t>
    </rPh>
    <rPh sb="11" eb="13">
      <t>セイカツ</t>
    </rPh>
    <rPh sb="18" eb="20">
      <t>ガクシュウ</t>
    </rPh>
    <rPh sb="21" eb="24">
      <t>シュタイテキ</t>
    </rPh>
    <rPh sb="25" eb="26">
      <t>ト</t>
    </rPh>
    <rPh sb="27" eb="28">
      <t>ク</t>
    </rPh>
    <phoneticPr fontId="1"/>
  </si>
  <si>
    <t xml:space="preserve">〈例示〉
・生涯を通じる健康についての学習に主体的に取り組もうとしている。
</t>
    <rPh sb="1" eb="3">
      <t>レイジ</t>
    </rPh>
    <rPh sb="6" eb="8">
      <t>ショウガイ</t>
    </rPh>
    <rPh sb="9" eb="10">
      <t>ツウ</t>
    </rPh>
    <rPh sb="19" eb="21">
      <t>ガクシュウ</t>
    </rPh>
    <rPh sb="22" eb="25">
      <t>シュタイテキ</t>
    </rPh>
    <rPh sb="26" eb="27">
      <t>ト</t>
    </rPh>
    <rPh sb="28" eb="29">
      <t>ク</t>
    </rPh>
    <phoneticPr fontId="1"/>
  </si>
  <si>
    <t xml:space="preserve">〈例示〉
・健康を支える環境づくりについての学習に主体的に取り組もうとしている。
</t>
    <rPh sb="6" eb="8">
      <t>ケンコウ</t>
    </rPh>
    <rPh sb="9" eb="10">
      <t>ササ</t>
    </rPh>
    <rPh sb="12" eb="14">
      <t>カンキョウ</t>
    </rPh>
    <phoneticPr fontId="1"/>
  </si>
  <si>
    <t>次の運動を通して，体を動かす楽しさや心地よさを味わい，体つくり運動の行い方，体力の構成要素，実生活への取り入れ方などを理解するとともに，自己の体力や生活に応じた継続的な運動の計画を立て，実生活に役立てることができるようにする。
ア 　体ほぐしの運動では，手軽な運動を行い，心と体は互いに影響し変化することや心身の状態に気付き，仲間と主体的に関わり合うことができるようにする。
イ　 実生活に生かす運動の計画では，自己のねらいに応じて，健康の保持増進や調和のとれた体力の向上を図るための継続的な運動の計画を立て取り組むことができるようにする。</t>
    <phoneticPr fontId="1"/>
  </si>
  <si>
    <t>Ａ　体つくりの運動
　ア　体ほぐしの運動
　イ　実生活に生かす運動の計画
　【入学年次】</t>
    <rPh sb="13" eb="14">
      <t>カラダ</t>
    </rPh>
    <rPh sb="18" eb="20">
      <t>ウンドウ</t>
    </rPh>
    <rPh sb="24" eb="25">
      <t>ジツ</t>
    </rPh>
    <rPh sb="25" eb="27">
      <t>セイカツ</t>
    </rPh>
    <rPh sb="28" eb="29">
      <t>イ</t>
    </rPh>
    <rPh sb="31" eb="33">
      <t>ウンドウ</t>
    </rPh>
    <rPh sb="34" eb="36">
      <t>ケイカク</t>
    </rPh>
    <phoneticPr fontId="1"/>
  </si>
  <si>
    <t>Ａ　体つくりの運動
　ア　体ほぐしの運動
　イ　実生活に生かす運動の計画
　【入学年次の次の年次以降】</t>
    <rPh sb="13" eb="14">
      <t>カラダ</t>
    </rPh>
    <rPh sb="18" eb="20">
      <t>ウンドウ</t>
    </rPh>
    <rPh sb="24" eb="25">
      <t>ジツ</t>
    </rPh>
    <rPh sb="25" eb="27">
      <t>セイカツ</t>
    </rPh>
    <rPh sb="28" eb="29">
      <t>イ</t>
    </rPh>
    <rPh sb="31" eb="33">
      <t>ウンドウ</t>
    </rPh>
    <rPh sb="34" eb="36">
      <t>ケイカク</t>
    </rPh>
    <rPh sb="44" eb="45">
      <t>ツギ</t>
    </rPh>
    <rPh sb="46" eb="48">
      <t>ネンジ</t>
    </rPh>
    <rPh sb="48" eb="50">
      <t>イコウ</t>
    </rPh>
    <phoneticPr fontId="1"/>
  </si>
  <si>
    <t>Ｂ　器械運動
　ア　マット運動
　【入学年次】</t>
    <rPh sb="2" eb="4">
      <t>キカイ</t>
    </rPh>
    <rPh sb="13" eb="15">
      <t>ウンドウ</t>
    </rPh>
    <rPh sb="18" eb="20">
      <t>ニュウガク</t>
    </rPh>
    <rPh sb="20" eb="22">
      <t>ネンジ</t>
    </rPh>
    <phoneticPr fontId="1"/>
  </si>
  <si>
    <t>Ｂ　器械運動
　ア　マット運動
　【入学年次の次の年次以降】</t>
    <rPh sb="2" eb="4">
      <t>キカイ</t>
    </rPh>
    <rPh sb="13" eb="15">
      <t>ウンドウ</t>
    </rPh>
    <rPh sb="18" eb="20">
      <t>ニュウガク</t>
    </rPh>
    <rPh sb="20" eb="22">
      <t>ネンジ</t>
    </rPh>
    <rPh sb="23" eb="24">
      <t>ツギ</t>
    </rPh>
    <rPh sb="25" eb="27">
      <t>ネンジ</t>
    </rPh>
    <rPh sb="27" eb="29">
      <t>イコウ</t>
    </rPh>
    <phoneticPr fontId="1"/>
  </si>
  <si>
    <t>Ｂ　器械運動
　イ　鉄棒運動
　【入学年次】</t>
    <rPh sb="2" eb="4">
      <t>キカイ</t>
    </rPh>
    <rPh sb="10" eb="12">
      <t>テツボウ</t>
    </rPh>
    <rPh sb="12" eb="14">
      <t>ウンドウ</t>
    </rPh>
    <rPh sb="17" eb="19">
      <t>ニュウガク</t>
    </rPh>
    <rPh sb="19" eb="21">
      <t>ネンジ</t>
    </rPh>
    <phoneticPr fontId="1"/>
  </si>
  <si>
    <t>Ｂ　器械運動
　イ　鉄棒運動
　【入学年次の次の年次以降】</t>
    <rPh sb="2" eb="4">
      <t>キカイ</t>
    </rPh>
    <rPh sb="10" eb="12">
      <t>テツボウ</t>
    </rPh>
    <rPh sb="12" eb="14">
      <t>ウンドウ</t>
    </rPh>
    <rPh sb="17" eb="19">
      <t>ニュウガク</t>
    </rPh>
    <rPh sb="19" eb="21">
      <t>ネンジ</t>
    </rPh>
    <rPh sb="22" eb="23">
      <t>ツギ</t>
    </rPh>
    <rPh sb="24" eb="26">
      <t>ネンジ</t>
    </rPh>
    <rPh sb="26" eb="28">
      <t>イコウ</t>
    </rPh>
    <phoneticPr fontId="1"/>
  </si>
  <si>
    <t>Ｂ　器械運動
　ウ　平均台運動
　【入学年次】</t>
    <rPh sb="2" eb="4">
      <t>キカイ</t>
    </rPh>
    <rPh sb="10" eb="13">
      <t>ヘイキンダイ</t>
    </rPh>
    <rPh sb="13" eb="15">
      <t>ウンドウ</t>
    </rPh>
    <rPh sb="18" eb="20">
      <t>ニュウガク</t>
    </rPh>
    <rPh sb="20" eb="22">
      <t>ネンジ</t>
    </rPh>
    <phoneticPr fontId="1"/>
  </si>
  <si>
    <t>Ｂ　器械運動
　ウ　平均台運動
　【入学年次の次の年次以降】</t>
    <rPh sb="2" eb="4">
      <t>キカイ</t>
    </rPh>
    <rPh sb="10" eb="13">
      <t>ヘイキンダイ</t>
    </rPh>
    <rPh sb="13" eb="15">
      <t>ウンドウ</t>
    </rPh>
    <rPh sb="18" eb="20">
      <t>ニュウガク</t>
    </rPh>
    <rPh sb="20" eb="22">
      <t>ネンジ</t>
    </rPh>
    <rPh sb="23" eb="24">
      <t>ツギ</t>
    </rPh>
    <rPh sb="25" eb="27">
      <t>ネンジ</t>
    </rPh>
    <rPh sb="27" eb="29">
      <t>イコウ</t>
    </rPh>
    <phoneticPr fontId="1"/>
  </si>
  <si>
    <t>Ｂ　器械運動
　エ　跳び箱運動
　【入学年次】</t>
    <rPh sb="2" eb="4">
      <t>キカイ</t>
    </rPh>
    <rPh sb="10" eb="11">
      <t>ト</t>
    </rPh>
    <rPh sb="12" eb="13">
      <t>バコ</t>
    </rPh>
    <rPh sb="13" eb="15">
      <t>ウンドウ</t>
    </rPh>
    <rPh sb="18" eb="20">
      <t>ニュウガク</t>
    </rPh>
    <rPh sb="20" eb="22">
      <t>ネンジ</t>
    </rPh>
    <phoneticPr fontId="1"/>
  </si>
  <si>
    <t>Ｂ　器械運動
　エ　跳び箱運動
　【入学年次の次の年次以降】</t>
    <rPh sb="2" eb="4">
      <t>キカイ</t>
    </rPh>
    <rPh sb="10" eb="11">
      <t>ト</t>
    </rPh>
    <rPh sb="12" eb="13">
      <t>バコ</t>
    </rPh>
    <rPh sb="13" eb="15">
      <t>ウンドウ</t>
    </rPh>
    <rPh sb="18" eb="20">
      <t>ニュウガク</t>
    </rPh>
    <rPh sb="20" eb="22">
      <t>ネンジ</t>
    </rPh>
    <rPh sb="23" eb="24">
      <t>ツギ</t>
    </rPh>
    <rPh sb="25" eb="27">
      <t>ネンジ</t>
    </rPh>
    <rPh sb="27" eb="29">
      <t>イコウ</t>
    </rPh>
    <phoneticPr fontId="1"/>
  </si>
  <si>
    <t>D　水泳
　ア　クロール
　【入学年次】</t>
    <rPh sb="2" eb="4">
      <t>スイエイ</t>
    </rPh>
    <rPh sb="15" eb="17">
      <t>ニュウガク</t>
    </rPh>
    <rPh sb="17" eb="19">
      <t>ネンジ</t>
    </rPh>
    <phoneticPr fontId="1"/>
  </si>
  <si>
    <t>D　水泳
　ア　クロール
　【入学年次の次の年次以降】</t>
    <rPh sb="2" eb="4">
      <t>スイエイ</t>
    </rPh>
    <rPh sb="15" eb="17">
      <t>ニュウガク</t>
    </rPh>
    <rPh sb="17" eb="19">
      <t>ネンジ</t>
    </rPh>
    <rPh sb="20" eb="21">
      <t>ツギ</t>
    </rPh>
    <rPh sb="22" eb="24">
      <t>ネンジ</t>
    </rPh>
    <rPh sb="24" eb="26">
      <t>イコウ</t>
    </rPh>
    <phoneticPr fontId="1"/>
  </si>
  <si>
    <t>D　水泳
　イ　平泳ぎ
　【入学年次】</t>
    <rPh sb="2" eb="4">
      <t>スイエイ</t>
    </rPh>
    <rPh sb="8" eb="10">
      <t>ヒラオヨ</t>
    </rPh>
    <rPh sb="14" eb="16">
      <t>ニュウガク</t>
    </rPh>
    <rPh sb="16" eb="18">
      <t>ネンジ</t>
    </rPh>
    <phoneticPr fontId="1"/>
  </si>
  <si>
    <t>D　水泳
　イ　平泳ぎ
　【入学年次の次の年次以降】</t>
    <rPh sb="2" eb="4">
      <t>スイエイ</t>
    </rPh>
    <rPh sb="8" eb="10">
      <t>ヒラオヨ</t>
    </rPh>
    <rPh sb="14" eb="16">
      <t>ニュウガク</t>
    </rPh>
    <rPh sb="16" eb="18">
      <t>ネンジ</t>
    </rPh>
    <rPh sb="19" eb="20">
      <t>ツギ</t>
    </rPh>
    <rPh sb="21" eb="23">
      <t>ネンジ</t>
    </rPh>
    <rPh sb="23" eb="25">
      <t>イコウ</t>
    </rPh>
    <phoneticPr fontId="1"/>
  </si>
  <si>
    <t>D　水泳
　ウ　背泳ぎ
　【入学年次】</t>
    <rPh sb="2" eb="4">
      <t>スイエイ</t>
    </rPh>
    <rPh sb="8" eb="10">
      <t>セオヨ</t>
    </rPh>
    <rPh sb="14" eb="16">
      <t>ニュウガク</t>
    </rPh>
    <rPh sb="16" eb="18">
      <t>ネンジ</t>
    </rPh>
    <phoneticPr fontId="1"/>
  </si>
  <si>
    <t>D　水泳
　ウ　背泳ぎ
　【入学年次の次の年次以降】</t>
    <rPh sb="2" eb="4">
      <t>スイエイ</t>
    </rPh>
    <rPh sb="8" eb="10">
      <t>セオヨ</t>
    </rPh>
    <rPh sb="14" eb="16">
      <t>ニュウガク</t>
    </rPh>
    <rPh sb="16" eb="18">
      <t>ネンジ</t>
    </rPh>
    <rPh sb="19" eb="20">
      <t>ツギ</t>
    </rPh>
    <rPh sb="21" eb="23">
      <t>ネンジ</t>
    </rPh>
    <rPh sb="23" eb="25">
      <t>イコウ</t>
    </rPh>
    <phoneticPr fontId="1"/>
  </si>
  <si>
    <t>D　水泳
　エ　バタフライ
　【入学年次】</t>
    <rPh sb="2" eb="4">
      <t>スイエイ</t>
    </rPh>
    <rPh sb="16" eb="18">
      <t>ニュウガク</t>
    </rPh>
    <rPh sb="18" eb="20">
      <t>ネンジ</t>
    </rPh>
    <phoneticPr fontId="1"/>
  </si>
  <si>
    <t>D　水泳
　エ　バタフライ
　【入学年次の次の年次以降】</t>
    <rPh sb="2" eb="4">
      <t>スイエイ</t>
    </rPh>
    <rPh sb="16" eb="18">
      <t>ニュウガク</t>
    </rPh>
    <rPh sb="18" eb="20">
      <t>ネンジ</t>
    </rPh>
    <rPh sb="21" eb="22">
      <t>ツギ</t>
    </rPh>
    <rPh sb="23" eb="25">
      <t>ネンジ</t>
    </rPh>
    <rPh sb="25" eb="27">
      <t>イコウ</t>
    </rPh>
    <phoneticPr fontId="1"/>
  </si>
  <si>
    <t>D　水泳
　オ　複数の泳法で長く泳ぐ又はリレー
　【入学年次】</t>
    <rPh sb="2" eb="4">
      <t>スイエイ</t>
    </rPh>
    <rPh sb="8" eb="10">
      <t>フクスウ</t>
    </rPh>
    <rPh sb="11" eb="13">
      <t>エイホウ</t>
    </rPh>
    <rPh sb="14" eb="15">
      <t>ナガ</t>
    </rPh>
    <rPh sb="16" eb="17">
      <t>オヨ</t>
    </rPh>
    <rPh sb="18" eb="19">
      <t>マタ</t>
    </rPh>
    <rPh sb="26" eb="28">
      <t>ニュウガク</t>
    </rPh>
    <rPh sb="28" eb="30">
      <t>ネンジ</t>
    </rPh>
    <phoneticPr fontId="1"/>
  </si>
  <si>
    <t>D　水泳
　オ　複数の泳法で長く泳ぐ又はリレー
　【入学年次の次の年次以降】</t>
    <rPh sb="2" eb="4">
      <t>スイエイ</t>
    </rPh>
    <rPh sb="26" eb="28">
      <t>ニュウガク</t>
    </rPh>
    <rPh sb="28" eb="30">
      <t>ネンジ</t>
    </rPh>
    <rPh sb="31" eb="32">
      <t>ツギ</t>
    </rPh>
    <rPh sb="33" eb="35">
      <t>ネンジ</t>
    </rPh>
    <rPh sb="35" eb="37">
      <t>イコウ</t>
    </rPh>
    <phoneticPr fontId="1"/>
  </si>
  <si>
    <t>E　球技
　ア　ゴール型
　【入学年次】</t>
    <rPh sb="2" eb="4">
      <t>キュウギ</t>
    </rPh>
    <rPh sb="11" eb="12">
      <t>ガタ</t>
    </rPh>
    <rPh sb="15" eb="17">
      <t>ニュウガク</t>
    </rPh>
    <rPh sb="17" eb="19">
      <t>ネンジ</t>
    </rPh>
    <phoneticPr fontId="1"/>
  </si>
  <si>
    <t>E　球技
　ア　ゴール型
　【入学年次の次の年次以降】</t>
    <rPh sb="15" eb="17">
      <t>ニュウガク</t>
    </rPh>
    <rPh sb="17" eb="19">
      <t>ネンジ</t>
    </rPh>
    <rPh sb="20" eb="21">
      <t>ツギ</t>
    </rPh>
    <rPh sb="22" eb="24">
      <t>ネンジ</t>
    </rPh>
    <rPh sb="24" eb="26">
      <t>イコウ</t>
    </rPh>
    <phoneticPr fontId="1"/>
  </si>
  <si>
    <t>E　球技
　イ　ネット型
　【入学年次】</t>
    <rPh sb="2" eb="4">
      <t>キュウギ</t>
    </rPh>
    <rPh sb="11" eb="12">
      <t>ガタ</t>
    </rPh>
    <rPh sb="15" eb="17">
      <t>ニュウガク</t>
    </rPh>
    <rPh sb="17" eb="19">
      <t>ネンジ</t>
    </rPh>
    <phoneticPr fontId="1"/>
  </si>
  <si>
    <t>E　球技
　イ　ネット型
　【入学年次の次の年次以降】</t>
    <rPh sb="15" eb="17">
      <t>ニュウガク</t>
    </rPh>
    <rPh sb="17" eb="19">
      <t>ネンジ</t>
    </rPh>
    <rPh sb="20" eb="21">
      <t>ツギ</t>
    </rPh>
    <rPh sb="22" eb="24">
      <t>ネンジ</t>
    </rPh>
    <rPh sb="24" eb="26">
      <t>イコウ</t>
    </rPh>
    <phoneticPr fontId="1"/>
  </si>
  <si>
    <t>E　球技
　ウ　ベースボール型
　【入学年次】</t>
    <rPh sb="2" eb="4">
      <t>キュウギ</t>
    </rPh>
    <rPh sb="14" eb="15">
      <t>ガタ</t>
    </rPh>
    <rPh sb="18" eb="20">
      <t>ニュウガク</t>
    </rPh>
    <rPh sb="20" eb="22">
      <t>ネンジ</t>
    </rPh>
    <phoneticPr fontId="1"/>
  </si>
  <si>
    <t>E　球技
　ウ　ベースボール型
　【入学年次の次の年次以降】</t>
    <rPh sb="18" eb="20">
      <t>ニュウガク</t>
    </rPh>
    <rPh sb="20" eb="22">
      <t>ネンジ</t>
    </rPh>
    <rPh sb="23" eb="24">
      <t>ツギ</t>
    </rPh>
    <rPh sb="25" eb="27">
      <t>ネンジ</t>
    </rPh>
    <rPh sb="27" eb="29">
      <t>イコウ</t>
    </rPh>
    <phoneticPr fontId="1"/>
  </si>
  <si>
    <t>F　武道
　ア　柔道
　【入学年次】</t>
    <rPh sb="2" eb="4">
      <t>ブドウ</t>
    </rPh>
    <rPh sb="8" eb="10">
      <t>ジュウドウ</t>
    </rPh>
    <rPh sb="13" eb="15">
      <t>ニュウガク</t>
    </rPh>
    <rPh sb="15" eb="17">
      <t>ネンジ</t>
    </rPh>
    <phoneticPr fontId="1"/>
  </si>
  <si>
    <t>F　武道
　ア　柔道
　【入学年次の次の年次以降】</t>
    <rPh sb="13" eb="15">
      <t>ニュウガク</t>
    </rPh>
    <rPh sb="15" eb="17">
      <t>ネンジ</t>
    </rPh>
    <rPh sb="18" eb="19">
      <t>ツギ</t>
    </rPh>
    <rPh sb="20" eb="22">
      <t>ネンジ</t>
    </rPh>
    <rPh sb="22" eb="24">
      <t>イコウ</t>
    </rPh>
    <phoneticPr fontId="1"/>
  </si>
  <si>
    <t>F　武道
　イ　剣道
　【入学年次】</t>
    <rPh sb="2" eb="4">
      <t>ブドウ</t>
    </rPh>
    <rPh sb="8" eb="10">
      <t>ケンドウ</t>
    </rPh>
    <rPh sb="13" eb="15">
      <t>ニュウガク</t>
    </rPh>
    <rPh sb="15" eb="17">
      <t>ネンジ</t>
    </rPh>
    <phoneticPr fontId="1"/>
  </si>
  <si>
    <t>F　武道
　イ　剣道
　【入学年次の次の年次以降】</t>
    <rPh sb="8" eb="10">
      <t>ケンドウ</t>
    </rPh>
    <rPh sb="13" eb="15">
      <t>ニュウガク</t>
    </rPh>
    <rPh sb="15" eb="17">
      <t>ネンジ</t>
    </rPh>
    <rPh sb="18" eb="19">
      <t>ツギ</t>
    </rPh>
    <rPh sb="20" eb="22">
      <t>ネンジ</t>
    </rPh>
    <rPh sb="22" eb="24">
      <t>イコウ</t>
    </rPh>
    <phoneticPr fontId="1"/>
  </si>
  <si>
    <t>G　ダンス
　ア　創作ダンス
　【入学年次】</t>
    <rPh sb="9" eb="11">
      <t>ソウサク</t>
    </rPh>
    <rPh sb="17" eb="19">
      <t>ニュウガク</t>
    </rPh>
    <rPh sb="19" eb="21">
      <t>ネンジ</t>
    </rPh>
    <phoneticPr fontId="1"/>
  </si>
  <si>
    <t>G　ダンス
　ア　創作ダンス
　【入学年次の次の年次以降】</t>
    <rPh sb="9" eb="11">
      <t>ソウサク</t>
    </rPh>
    <rPh sb="17" eb="19">
      <t>ニュウガク</t>
    </rPh>
    <rPh sb="19" eb="21">
      <t>ネンジ</t>
    </rPh>
    <rPh sb="22" eb="23">
      <t>ツギ</t>
    </rPh>
    <rPh sb="24" eb="26">
      <t>ネンジ</t>
    </rPh>
    <rPh sb="26" eb="28">
      <t>イコウ</t>
    </rPh>
    <phoneticPr fontId="1"/>
  </si>
  <si>
    <t>G　ダンス
　イ　フォークダンス
　【入学年次】</t>
    <rPh sb="19" eb="21">
      <t>ニュウガク</t>
    </rPh>
    <rPh sb="21" eb="23">
      <t>ネンジ</t>
    </rPh>
    <phoneticPr fontId="1"/>
  </si>
  <si>
    <t>G　ダンス
　イ　フォークダンス
　【入学年次の次の年次以降】</t>
    <rPh sb="19" eb="21">
      <t>ニュウガク</t>
    </rPh>
    <rPh sb="21" eb="23">
      <t>ネンジ</t>
    </rPh>
    <rPh sb="24" eb="25">
      <t>ツギ</t>
    </rPh>
    <rPh sb="26" eb="28">
      <t>ネンジ</t>
    </rPh>
    <rPh sb="28" eb="30">
      <t>イコウ</t>
    </rPh>
    <phoneticPr fontId="1"/>
  </si>
  <si>
    <t>G　ダンス
　ウ　現代的なリズムのダンス
　【入学年次】</t>
    <rPh sb="9" eb="12">
      <t>ゲンダイテキ</t>
    </rPh>
    <rPh sb="23" eb="25">
      <t>ニュウガク</t>
    </rPh>
    <rPh sb="25" eb="27">
      <t>ネンジ</t>
    </rPh>
    <phoneticPr fontId="1"/>
  </si>
  <si>
    <t>G　ダンス
　ウ　現代的なリズムのダンス
　【入学年次の次の年次以降】</t>
    <rPh sb="9" eb="12">
      <t>ゲンダイテキ</t>
    </rPh>
    <rPh sb="23" eb="25">
      <t>ニュウガク</t>
    </rPh>
    <rPh sb="25" eb="27">
      <t>ネンジ</t>
    </rPh>
    <rPh sb="28" eb="29">
      <t>ツギ</t>
    </rPh>
    <rPh sb="30" eb="32">
      <t>ネンジ</t>
    </rPh>
    <rPh sb="32" eb="34">
      <t>イコウ</t>
    </rPh>
    <phoneticPr fontId="1"/>
  </si>
  <si>
    <t>H　体育理論
　（１）スポーツの文化的特性や現代のスポーツの発展
　【入学年次】</t>
    <rPh sb="2" eb="4">
      <t>タイイク</t>
    </rPh>
    <rPh sb="4" eb="6">
      <t>リロン</t>
    </rPh>
    <rPh sb="16" eb="18">
      <t>ブンカ</t>
    </rPh>
    <rPh sb="18" eb="19">
      <t>テキ</t>
    </rPh>
    <rPh sb="19" eb="21">
      <t>トクセイ</t>
    </rPh>
    <rPh sb="22" eb="24">
      <t>ゲンダイ</t>
    </rPh>
    <rPh sb="30" eb="32">
      <t>ハッテン</t>
    </rPh>
    <rPh sb="35" eb="37">
      <t>ニュウガク</t>
    </rPh>
    <rPh sb="37" eb="39">
      <t>ネンジ</t>
    </rPh>
    <phoneticPr fontId="1"/>
  </si>
  <si>
    <t>H　体育理論
　（２）運動やスポーツの効果的な学習の仕方
　【その次の年次】</t>
    <rPh sb="11" eb="13">
      <t>ウンドウ</t>
    </rPh>
    <rPh sb="19" eb="22">
      <t>コウカテキ</t>
    </rPh>
    <rPh sb="23" eb="25">
      <t>ガクシュウ</t>
    </rPh>
    <rPh sb="26" eb="28">
      <t>シカタ</t>
    </rPh>
    <rPh sb="33" eb="34">
      <t>ツギ</t>
    </rPh>
    <rPh sb="34" eb="35">
      <t>ネンジ</t>
    </rPh>
    <rPh sb="35" eb="37">
      <t>ネンジ</t>
    </rPh>
    <phoneticPr fontId="1"/>
  </si>
  <si>
    <t>H　体育理論
　（３）豊かなスポーツライフの設計の仕方
　【それ以降の年次】</t>
    <rPh sb="11" eb="12">
      <t>ユタ</t>
    </rPh>
    <rPh sb="22" eb="24">
      <t>セッケイ</t>
    </rPh>
    <rPh sb="25" eb="27">
      <t>シカタ</t>
    </rPh>
    <rPh sb="32" eb="34">
      <t>イコウ</t>
    </rPh>
    <rPh sb="35" eb="37">
      <t>ネンジ</t>
    </rPh>
    <phoneticPr fontId="1"/>
  </si>
  <si>
    <t>保健
　（１）現代社会と健康
　【入学年次とその次の年次】</t>
    <rPh sb="0" eb="2">
      <t>ホケン</t>
    </rPh>
    <rPh sb="7" eb="9">
      <t>ゲンダイ</t>
    </rPh>
    <rPh sb="9" eb="11">
      <t>シャカイ</t>
    </rPh>
    <rPh sb="12" eb="14">
      <t>ケンコウ</t>
    </rPh>
    <rPh sb="17" eb="19">
      <t>ニュウガク</t>
    </rPh>
    <rPh sb="19" eb="21">
      <t>ネンジ</t>
    </rPh>
    <rPh sb="24" eb="25">
      <t>ツギ</t>
    </rPh>
    <rPh sb="26" eb="28">
      <t>ネンジ</t>
    </rPh>
    <phoneticPr fontId="1"/>
  </si>
  <si>
    <t>保健
　（２）安全な社会生活
　【入学年次とその次の年次】</t>
    <rPh sb="0" eb="2">
      <t>ホケン</t>
    </rPh>
    <rPh sb="7" eb="9">
      <t>アンゼン</t>
    </rPh>
    <rPh sb="10" eb="12">
      <t>シャカイ</t>
    </rPh>
    <rPh sb="12" eb="14">
      <t>セイカツ</t>
    </rPh>
    <rPh sb="17" eb="19">
      <t>ニュウガク</t>
    </rPh>
    <rPh sb="19" eb="21">
      <t>ネンジ</t>
    </rPh>
    <rPh sb="24" eb="25">
      <t>ツギ</t>
    </rPh>
    <rPh sb="26" eb="28">
      <t>ネンジ</t>
    </rPh>
    <phoneticPr fontId="1"/>
  </si>
  <si>
    <t>保健
　（３）生涯を通じる健康
　【入学年次とその次の年次】</t>
    <rPh sb="0" eb="2">
      <t>ホケン</t>
    </rPh>
    <rPh sb="7" eb="9">
      <t>ショウガイ</t>
    </rPh>
    <rPh sb="10" eb="11">
      <t>ツウ</t>
    </rPh>
    <rPh sb="13" eb="15">
      <t>ケンコウ</t>
    </rPh>
    <rPh sb="18" eb="20">
      <t>ニュウガク</t>
    </rPh>
    <rPh sb="20" eb="22">
      <t>ネンジ</t>
    </rPh>
    <rPh sb="25" eb="26">
      <t>ツギ</t>
    </rPh>
    <rPh sb="27" eb="29">
      <t>ネンジ</t>
    </rPh>
    <phoneticPr fontId="1"/>
  </si>
  <si>
    <t>保健
　（４）健康を支える環境づくり
　【入学年次とその次の年次】</t>
    <rPh sb="0" eb="2">
      <t>ホケン</t>
    </rPh>
    <rPh sb="7" eb="9">
      <t>ケンコウ</t>
    </rPh>
    <rPh sb="10" eb="11">
      <t>ササ</t>
    </rPh>
    <rPh sb="13" eb="15">
      <t>カンキョウ</t>
    </rPh>
    <rPh sb="21" eb="23">
      <t>ニュウガク</t>
    </rPh>
    <rPh sb="23" eb="25">
      <t>ネンジ</t>
    </rPh>
    <rPh sb="28" eb="29">
      <t>ツギ</t>
    </rPh>
    <rPh sb="30" eb="32">
      <t>ネンジ</t>
    </rPh>
    <phoneticPr fontId="1"/>
  </si>
  <si>
    <t>※</t>
    <phoneticPr fontId="1"/>
  </si>
  <si>
    <t>／</t>
    <phoneticPr fontId="1"/>
  </si>
  <si>
    <t>知識及び技能</t>
    <rPh sb="0" eb="2">
      <t>チシキ</t>
    </rPh>
    <rPh sb="2" eb="3">
      <t>オヨ</t>
    </rPh>
    <rPh sb="4" eb="6">
      <t>ギノウ</t>
    </rPh>
    <phoneticPr fontId="1"/>
  </si>
  <si>
    <t>技</t>
    <phoneticPr fontId="1"/>
  </si>
  <si>
    <t>次の運動を通して，体を動かす楽しさや心地よさを味わい，運動を継続する意義，体の構造，運動の原則などを理解するとともに，健康の保持増進や体力の向上を目指し，目的に適した運動の計画を立て取り組むことができるようにする。
ア　体ほぐしの運動では，手軽な運動を行い，心と体は互いに影響し変化することや心身の状態に気付き，仲間と自主的に関わり合うことができるようにする。
イ　実生活に生かす運動の計画では，ねらいに応じて，健康の保持増進や調和のとれた体力の向上を図るための運動の計画を立て取り組むことができるようにする。</t>
    <phoneticPr fontId="1"/>
  </si>
  <si>
    <t>次の運動について，技ができる楽しさや喜びを味わい，技の名称や行い方，運動観察の方法，体力の高め方などを理解するとともに，自己に適した技で演技することができるようにする。
ア　マット運動では，回転系や巧技系の基本的な技を滑らかに安定して行うこと，条件を変えた技や発展技を行うこと及びそれらを構成し演技することができるようにする。</t>
    <phoneticPr fontId="1"/>
  </si>
  <si>
    <t>C　陸上競技
　ア　短距離走・リレー，長距離走，ハードル走
　【入学年次の次の年次以降】</t>
    <rPh sb="2" eb="4">
      <t>リクジョウ</t>
    </rPh>
    <rPh sb="4" eb="6">
      <t>キョウギ</t>
    </rPh>
    <rPh sb="10" eb="14">
      <t>タンキョリソウ</t>
    </rPh>
    <rPh sb="19" eb="23">
      <t>チョウキョリソウ</t>
    </rPh>
    <rPh sb="28" eb="29">
      <t>ソウ</t>
    </rPh>
    <rPh sb="32" eb="34">
      <t>ニュウガク</t>
    </rPh>
    <rPh sb="34" eb="36">
      <t>ネンジ</t>
    </rPh>
    <rPh sb="37" eb="38">
      <t>ツギ</t>
    </rPh>
    <rPh sb="39" eb="41">
      <t>ネンジ</t>
    </rPh>
    <rPh sb="41" eb="43">
      <t>イコウ</t>
    </rPh>
    <phoneticPr fontId="1"/>
  </si>
  <si>
    <t>C　陸上競技
　ア　短距離走・リレー，長距離走
，ハードル走
　【入学年次】</t>
    <rPh sb="2" eb="4">
      <t>リクジョウ</t>
    </rPh>
    <rPh sb="4" eb="6">
      <t>キョウギ</t>
    </rPh>
    <rPh sb="10" eb="13">
      <t>タンキョリ</t>
    </rPh>
    <rPh sb="13" eb="14">
      <t>ソウ</t>
    </rPh>
    <rPh sb="19" eb="22">
      <t>チョウキョリ</t>
    </rPh>
    <rPh sb="28" eb="30">
      <t>ニュウガク</t>
    </rPh>
    <rPh sb="30" eb="32">
      <t>ネンジ</t>
    </rPh>
    <phoneticPr fontId="1"/>
  </si>
  <si>
    <t>C　陸上競技
　イ　走り幅跳び，走り高跳び，三段跳び
　【入学年次】</t>
    <rPh sb="2" eb="4">
      <t>リクジョウ</t>
    </rPh>
    <rPh sb="4" eb="6">
      <t>キョウギ</t>
    </rPh>
    <rPh sb="10" eb="11">
      <t>ハシ</t>
    </rPh>
    <rPh sb="12" eb="14">
      <t>ハバト</t>
    </rPh>
    <rPh sb="16" eb="17">
      <t>ハシ</t>
    </rPh>
    <rPh sb="18" eb="20">
      <t>タカト</t>
    </rPh>
    <rPh sb="22" eb="25">
      <t>サンダント</t>
    </rPh>
    <rPh sb="29" eb="31">
      <t>ニュウガク</t>
    </rPh>
    <rPh sb="31" eb="33">
      <t>ネンジ</t>
    </rPh>
    <phoneticPr fontId="1"/>
  </si>
  <si>
    <t>C　陸上競技
　イ　走り幅跳び，走り高跳び，三段跳び
　【入学年次の次の年次以降】</t>
    <rPh sb="29" eb="31">
      <t>ニュウガク</t>
    </rPh>
    <rPh sb="31" eb="33">
      <t>ネンジ</t>
    </rPh>
    <rPh sb="34" eb="35">
      <t>ツギ</t>
    </rPh>
    <rPh sb="36" eb="38">
      <t>ネンジ</t>
    </rPh>
    <rPh sb="38" eb="40">
      <t>イコウ</t>
    </rPh>
    <phoneticPr fontId="1"/>
  </si>
  <si>
    <t>C　陸上競技
　ウ　砲丸投げ，やり投げ
　【入学年次】</t>
    <rPh sb="2" eb="4">
      <t>リクジョウ</t>
    </rPh>
    <rPh sb="4" eb="6">
      <t>キョウギ</t>
    </rPh>
    <rPh sb="10" eb="13">
      <t>ホウガンナ</t>
    </rPh>
    <rPh sb="17" eb="18">
      <t>ナ</t>
    </rPh>
    <rPh sb="22" eb="24">
      <t>ニュウガク</t>
    </rPh>
    <rPh sb="24" eb="26">
      <t>ネンジ</t>
    </rPh>
    <phoneticPr fontId="1"/>
  </si>
  <si>
    <t>C　陸上競技
　ウ　砲丸投げ，やり投げ
　【入学年次の次の年次以降】</t>
    <rPh sb="2" eb="4">
      <t>リクジョウ</t>
    </rPh>
    <rPh sb="4" eb="6">
      <t>キョウギ</t>
    </rPh>
    <rPh sb="11" eb="14">
      <t>ホウガンナ</t>
    </rPh>
    <rPh sb="18" eb="19">
      <t>ナ</t>
    </rPh>
    <rPh sb="23" eb="25">
      <t>ニュウガク</t>
    </rPh>
    <rPh sb="25" eb="27">
      <t>ネンジ</t>
    </rPh>
    <rPh sb="28" eb="29">
      <t>ツギ</t>
    </rPh>
    <rPh sb="30" eb="32">
      <t>ネンジ</t>
    </rPh>
    <rPh sb="32" eb="34">
      <t>イコウ</t>
    </rPh>
    <phoneticPr fontId="1"/>
  </si>
  <si>
    <t>現代社会と健康について，課題を発見し，健康や安全に関する原則や概念に着目して解決の方法を思考し判断するとともに，それらを表現することができるようにする。</t>
    <phoneticPr fontId="1"/>
  </si>
  <si>
    <t>安全な社会生活について，安全に関する原則や概念に着目して危険の予測やその回避の方法を考え，それらを表現することができるようにする。</t>
    <phoneticPr fontId="1"/>
  </si>
  <si>
    <t>生涯を通じる健康に関する情報から課題を発見し，健康に関する原則や概念に着目して解決の方法を思考し判断するとともに，それらを表現することができるようにする。</t>
    <phoneticPr fontId="1"/>
  </si>
  <si>
    <t>健康を支える環境づくりに関する情報から課題を発見し，健康に関する原則や概念に着目して解決の方法を思考し判断するとともに，それらを表現することができるようにする。</t>
    <phoneticPr fontId="1"/>
  </si>
  <si>
    <t>その他</t>
    <rPh sb="2" eb="3">
      <t>タ</t>
    </rPh>
    <phoneticPr fontId="1"/>
  </si>
  <si>
    <t>学年　　　　　　領域　　　　　　　　　　　　　　単元名　　　　　　　　　　　　　　　</t>
    <rPh sb="0" eb="2">
      <t>ガクネン</t>
    </rPh>
    <rPh sb="8" eb="10">
      <t>リョウイキ</t>
    </rPh>
    <rPh sb="24" eb="27">
      <t>タンゲンメイ</t>
    </rPh>
    <phoneticPr fontId="1"/>
  </si>
  <si>
    <t>①</t>
    <phoneticPr fontId="1"/>
  </si>
  <si>
    <t>②</t>
    <phoneticPr fontId="1"/>
  </si>
  <si>
    <t>③</t>
    <phoneticPr fontId="1"/>
  </si>
  <si>
    <t>④</t>
    <phoneticPr fontId="1"/>
  </si>
  <si>
    <t>⑤</t>
    <phoneticPr fontId="1"/>
  </si>
  <si>
    <t>⑥</t>
    <phoneticPr fontId="1"/>
  </si>
  <si>
    <t>●：指導事項　　※：評価対象とせず指導する機会　　／：例示に示されていない事項</t>
    <rPh sb="2" eb="4">
      <t>シドウ</t>
    </rPh>
    <rPh sb="4" eb="6">
      <t>ジコウ</t>
    </rPh>
    <rPh sb="10" eb="12">
      <t>ヒョウカ</t>
    </rPh>
    <rPh sb="12" eb="14">
      <t>タイショウ</t>
    </rPh>
    <rPh sb="17" eb="19">
      <t>シドウ</t>
    </rPh>
    <rPh sb="21" eb="23">
      <t>キカイ</t>
    </rPh>
    <rPh sb="27" eb="29">
      <t>レイジ</t>
    </rPh>
    <rPh sb="30" eb="31">
      <t>シメ</t>
    </rPh>
    <rPh sb="37" eb="39">
      <t>ジコウ</t>
    </rPh>
    <phoneticPr fontId="1"/>
  </si>
  <si>
    <t>②技術（技）の名称や行い方</t>
    <rPh sb="1" eb="3">
      <t>ギジュツ</t>
    </rPh>
    <rPh sb="4" eb="5">
      <t>ワザ</t>
    </rPh>
    <rPh sb="7" eb="9">
      <t>メイショウ</t>
    </rPh>
    <rPh sb="10" eb="11">
      <t>オコナ</t>
    </rPh>
    <rPh sb="12" eb="13">
      <t>カタ</t>
    </rPh>
    <phoneticPr fontId="1"/>
  </si>
  <si>
    <t>③体力の高め方</t>
    <rPh sb="1" eb="3">
      <t>タイリョク</t>
    </rPh>
    <rPh sb="4" eb="5">
      <t>タカ</t>
    </rPh>
    <rPh sb="6" eb="7">
      <t>カタ</t>
    </rPh>
    <phoneticPr fontId="1"/>
  </si>
  <si>
    <t>④伝統的な考え方</t>
    <rPh sb="1" eb="4">
      <t>デントウテキ</t>
    </rPh>
    <rPh sb="5" eb="6">
      <t>カンガ</t>
    </rPh>
    <rPh sb="7" eb="8">
      <t>カタ</t>
    </rPh>
    <phoneticPr fontId="1"/>
  </si>
  <si>
    <t>⑧見取り稽古の仕方</t>
    <rPh sb="1" eb="3">
      <t>ミト</t>
    </rPh>
    <rPh sb="4" eb="6">
      <t>ケイコ</t>
    </rPh>
    <rPh sb="7" eb="9">
      <t>シカタ</t>
    </rPh>
    <phoneticPr fontId="1"/>
  </si>
  <si>
    <t>（各領域ごとに指導事項を調整する）</t>
    <rPh sb="1" eb="4">
      <t>カクリョウイキ</t>
    </rPh>
    <rPh sb="7" eb="11">
      <t>シドウジコウ</t>
    </rPh>
    <rPh sb="12" eb="14">
      <t>チョウセイ</t>
    </rPh>
    <phoneticPr fontId="1"/>
  </si>
  <si>
    <t>③課題解決の過程を踏まえて新たな課題を発見する（その次の年次以降）</t>
    <phoneticPr fontId="1"/>
  </si>
  <si>
    <t>③フェアなプレイを大切にしようとする</t>
    <phoneticPr fontId="1"/>
  </si>
  <si>
    <t>④相手を尊重し，伝統的な行動の仕方を大切にしようとする</t>
    <phoneticPr fontId="1"/>
  </si>
  <si>
    <t>⑤よい演技を讃えようとする</t>
    <phoneticPr fontId="1"/>
  </si>
  <si>
    <t>⑨一人一人の違いを大切にしようとする</t>
    <phoneticPr fontId="1"/>
  </si>
  <si>
    <t>⑩健康・安全を確保する</t>
    <phoneticPr fontId="1"/>
  </si>
  <si>
    <t>②勝敗などを冷静に受け止め，ルールやマナーを大切にしようとする</t>
    <phoneticPr fontId="1"/>
  </si>
  <si>
    <r>
      <t>①運動を継続する意義，体の構造，運動の原則</t>
    </r>
    <r>
      <rPr>
        <b/>
        <sz val="11"/>
        <color theme="1"/>
        <rFont val="游ゴシック"/>
        <family val="3"/>
        <charset val="128"/>
        <scheme val="minor"/>
      </rPr>
      <t>（入学年次）</t>
    </r>
    <r>
      <rPr>
        <sz val="11"/>
        <color theme="1"/>
        <rFont val="游ゴシック"/>
        <family val="3"/>
        <charset val="128"/>
        <scheme val="minor"/>
      </rPr>
      <t xml:space="preserve">
　体つくり運動の行い方，体力の構成要素，実生活への取り入れ方（その次の年次以降）</t>
    </r>
    <rPh sb="1" eb="3">
      <t>ウンドウ</t>
    </rPh>
    <rPh sb="4" eb="6">
      <t>ケイゾク</t>
    </rPh>
    <rPh sb="8" eb="10">
      <t>イギ</t>
    </rPh>
    <rPh sb="11" eb="12">
      <t>カラダ</t>
    </rPh>
    <rPh sb="13" eb="15">
      <t>コウゾウ</t>
    </rPh>
    <rPh sb="16" eb="18">
      <t>ウンドウ</t>
    </rPh>
    <rPh sb="19" eb="21">
      <t>ゲンソク</t>
    </rPh>
    <rPh sb="22" eb="24">
      <t>ニュウガク</t>
    </rPh>
    <rPh sb="24" eb="26">
      <t>ネンジ</t>
    </rPh>
    <rPh sb="29" eb="30">
      <t>カラダ</t>
    </rPh>
    <rPh sb="33" eb="35">
      <t>ウンドウ</t>
    </rPh>
    <rPh sb="36" eb="37">
      <t>オコナ</t>
    </rPh>
    <rPh sb="38" eb="39">
      <t>カタ</t>
    </rPh>
    <rPh sb="40" eb="42">
      <t>タイリョク</t>
    </rPh>
    <rPh sb="43" eb="45">
      <t>コウセイ</t>
    </rPh>
    <rPh sb="45" eb="47">
      <t>ヨウソ</t>
    </rPh>
    <rPh sb="48" eb="49">
      <t>ジツ</t>
    </rPh>
    <rPh sb="49" eb="51">
      <t>セイカツ</t>
    </rPh>
    <rPh sb="53" eb="54">
      <t>ト</t>
    </rPh>
    <rPh sb="55" eb="56">
      <t>イ</t>
    </rPh>
    <rPh sb="57" eb="58">
      <t>カタ</t>
    </rPh>
    <rPh sb="61" eb="62">
      <t>ツギ</t>
    </rPh>
    <rPh sb="63" eb="65">
      <t>ネンジ</t>
    </rPh>
    <rPh sb="65" eb="67">
      <t>イコウ</t>
    </rPh>
    <phoneticPr fontId="1"/>
  </si>
  <si>
    <r>
      <t>⑤交流や発表の仕方</t>
    </r>
    <r>
      <rPr>
        <b/>
        <sz val="11"/>
        <color theme="1"/>
        <rFont val="游ゴシック"/>
        <family val="3"/>
        <charset val="128"/>
        <scheme val="minor"/>
      </rPr>
      <t>（入学年次）</t>
    </r>
    <r>
      <rPr>
        <sz val="11"/>
        <color theme="1"/>
        <rFont val="游ゴシック"/>
        <family val="3"/>
        <charset val="128"/>
        <scheme val="minor"/>
      </rPr>
      <t xml:space="preserve">
　競技会・試合・発表の仕方（その次の年次以降）</t>
    </r>
    <rPh sb="1" eb="3">
      <t>コウリュウ</t>
    </rPh>
    <rPh sb="4" eb="6">
      <t>ハッピョウ</t>
    </rPh>
    <rPh sb="7" eb="9">
      <t>シカタ</t>
    </rPh>
    <rPh sb="10" eb="12">
      <t>ニュウガク</t>
    </rPh>
    <rPh sb="12" eb="14">
      <t>ネンジ</t>
    </rPh>
    <rPh sb="17" eb="20">
      <t>キョウギカイ</t>
    </rPh>
    <rPh sb="21" eb="23">
      <t>シアイ</t>
    </rPh>
    <rPh sb="24" eb="26">
      <t>ハッピョウ</t>
    </rPh>
    <rPh sb="27" eb="29">
      <t>シカタ</t>
    </rPh>
    <phoneticPr fontId="1"/>
  </si>
  <si>
    <r>
      <t>⑥踊りの特徴と表現の仕方</t>
    </r>
    <r>
      <rPr>
        <b/>
        <sz val="11"/>
        <color theme="1"/>
        <rFont val="游ゴシック"/>
        <family val="3"/>
        <charset val="128"/>
        <scheme val="minor"/>
      </rPr>
      <t>（入学年次）</t>
    </r>
    <r>
      <rPr>
        <sz val="11"/>
        <color theme="1"/>
        <rFont val="游ゴシック"/>
        <family val="3"/>
        <charset val="128"/>
        <scheme val="minor"/>
      </rPr>
      <t xml:space="preserve">
　文化的背景と表現の仕方（その次の年次以降）</t>
    </r>
    <rPh sb="1" eb="2">
      <t>オド</t>
    </rPh>
    <rPh sb="4" eb="6">
      <t>トクチョウ</t>
    </rPh>
    <rPh sb="7" eb="9">
      <t>ヒョウゲン</t>
    </rPh>
    <rPh sb="10" eb="12">
      <t>シカタ</t>
    </rPh>
    <rPh sb="13" eb="15">
      <t>ニュウガク</t>
    </rPh>
    <rPh sb="15" eb="17">
      <t>ネンジ</t>
    </rPh>
    <rPh sb="20" eb="23">
      <t>ブンカテキ</t>
    </rPh>
    <rPh sb="23" eb="25">
      <t>ハイケイ</t>
    </rPh>
    <rPh sb="26" eb="28">
      <t>ヒョウゲン</t>
    </rPh>
    <rPh sb="29" eb="31">
      <t>シカタ</t>
    </rPh>
    <rPh sb="34" eb="35">
      <t>ツギ</t>
    </rPh>
    <rPh sb="36" eb="38">
      <t>ネンジ</t>
    </rPh>
    <rPh sb="38" eb="40">
      <t>イコウ</t>
    </rPh>
    <phoneticPr fontId="1"/>
  </si>
  <si>
    <r>
      <t>⑦運動観察の方法</t>
    </r>
    <r>
      <rPr>
        <b/>
        <sz val="11"/>
        <color theme="1"/>
        <rFont val="游ゴシック"/>
        <family val="3"/>
        <charset val="128"/>
        <scheme val="minor"/>
      </rPr>
      <t>（入学年次）</t>
    </r>
    <r>
      <rPr>
        <sz val="11"/>
        <color theme="1"/>
        <rFont val="游ゴシック"/>
        <family val="3"/>
        <charset val="128"/>
        <scheme val="minor"/>
      </rPr>
      <t xml:space="preserve">
　課題解決の方法（その次の年次以降）</t>
    </r>
    <rPh sb="1" eb="3">
      <t>ウンドウ</t>
    </rPh>
    <rPh sb="3" eb="5">
      <t>カンサツ</t>
    </rPh>
    <rPh sb="6" eb="8">
      <t>ホウホウ</t>
    </rPh>
    <rPh sb="9" eb="11">
      <t>ニュウガク</t>
    </rPh>
    <rPh sb="11" eb="13">
      <t>ネンジ</t>
    </rPh>
    <rPh sb="16" eb="18">
      <t>カダイ</t>
    </rPh>
    <rPh sb="18" eb="20">
      <t>カイケツ</t>
    </rPh>
    <rPh sb="21" eb="23">
      <t>ホウホウ</t>
    </rPh>
    <rPh sb="26" eb="27">
      <t>ツギ</t>
    </rPh>
    <rPh sb="28" eb="30">
      <t>ネンジ</t>
    </rPh>
    <rPh sb="30" eb="32">
      <t>イコウ</t>
    </rPh>
    <phoneticPr fontId="1"/>
  </si>
  <si>
    <r>
      <t>①合理的な動きと比較して成果や改善すべきポイントと理由を伝える</t>
    </r>
    <r>
      <rPr>
        <b/>
        <sz val="11"/>
        <color theme="1"/>
        <rFont val="游ゴシック"/>
        <family val="3"/>
        <charset val="128"/>
        <scheme val="minor"/>
      </rPr>
      <t>（入学年次）</t>
    </r>
    <r>
      <rPr>
        <sz val="11"/>
        <color theme="1"/>
        <rFont val="游ゴシック"/>
        <family val="3"/>
        <charset val="128"/>
        <scheme val="minor"/>
      </rPr>
      <t xml:space="preserve">
　動きを分析して良い点や修正点を指摘する（その次の年次以降）</t>
    </r>
    <rPh sb="1" eb="4">
      <t>ゴウリテキ</t>
    </rPh>
    <rPh sb="5" eb="6">
      <t>ウゴ</t>
    </rPh>
    <rPh sb="8" eb="10">
      <t>ヒカク</t>
    </rPh>
    <rPh sb="12" eb="14">
      <t>セイカ</t>
    </rPh>
    <rPh sb="15" eb="17">
      <t>カイゼン</t>
    </rPh>
    <rPh sb="25" eb="27">
      <t>リユウ</t>
    </rPh>
    <rPh sb="28" eb="29">
      <t>ツタ</t>
    </rPh>
    <rPh sb="32" eb="34">
      <t>ニュウガク</t>
    </rPh>
    <rPh sb="34" eb="36">
      <t>ネンジ</t>
    </rPh>
    <rPh sb="39" eb="40">
      <t>ウゴ</t>
    </rPh>
    <rPh sb="42" eb="44">
      <t>ブンセキ</t>
    </rPh>
    <rPh sb="46" eb="47">
      <t>ヨ</t>
    </rPh>
    <rPh sb="48" eb="49">
      <t>テン</t>
    </rPh>
    <rPh sb="50" eb="53">
      <t>シュウセイテン</t>
    </rPh>
    <rPh sb="54" eb="56">
      <t>シテキ</t>
    </rPh>
    <rPh sb="61" eb="62">
      <t>ツギ</t>
    </rPh>
    <rPh sb="63" eb="65">
      <t>ネンジ</t>
    </rPh>
    <rPh sb="65" eb="67">
      <t>イコウ</t>
    </rPh>
    <phoneticPr fontId="1"/>
  </si>
  <si>
    <r>
      <t>②自己や仲間の課題や練習方法について伝える</t>
    </r>
    <r>
      <rPr>
        <b/>
        <sz val="11"/>
        <color theme="1"/>
        <rFont val="游ゴシック"/>
        <family val="3"/>
        <charset val="128"/>
        <scheme val="minor"/>
      </rPr>
      <t>（入学年次）</t>
    </r>
    <r>
      <rPr>
        <sz val="11"/>
        <color theme="1"/>
        <rFont val="游ゴシック"/>
        <family val="3"/>
        <charset val="128"/>
        <scheme val="minor"/>
      </rPr>
      <t xml:space="preserve">
　課題解決のための練習の計画を立てる（その次の年次以降）</t>
    </r>
    <rPh sb="22" eb="24">
      <t>ニュウガク</t>
    </rPh>
    <rPh sb="24" eb="26">
      <t>ネンジ</t>
    </rPh>
    <phoneticPr fontId="1"/>
  </si>
  <si>
    <r>
      <t>④ 体調や環境に応じた適切な練習方法等について振り返る</t>
    </r>
    <r>
      <rPr>
        <b/>
        <sz val="11"/>
        <color theme="1"/>
        <rFont val="游ゴシック"/>
        <family val="3"/>
        <charset val="128"/>
        <scheme val="minor"/>
      </rPr>
      <t>（入学年次）</t>
    </r>
    <r>
      <rPr>
        <sz val="11"/>
        <color theme="1"/>
        <rFont val="游ゴシック"/>
        <family val="3"/>
        <charset val="128"/>
        <scheme val="minor"/>
      </rPr>
      <t xml:space="preserve">
　 危険を回避するための活動の仕方を提案する（その次の年次以降）</t>
    </r>
    <rPh sb="28" eb="30">
      <t>ニュウガク</t>
    </rPh>
    <rPh sb="30" eb="32">
      <t>ネンジ</t>
    </rPh>
    <rPh sb="59" eb="60">
      <t>ツギ</t>
    </rPh>
    <rPh sb="61" eb="63">
      <t>ネンジ</t>
    </rPh>
    <rPh sb="63" eb="65">
      <t>イコウ</t>
    </rPh>
    <phoneticPr fontId="1"/>
  </si>
  <si>
    <r>
      <t>⑤運動に必要な準備運動や自己が取り組む補助運動を選ぶ</t>
    </r>
    <r>
      <rPr>
        <b/>
        <sz val="11"/>
        <color theme="1"/>
        <rFont val="游ゴシック"/>
        <family val="3"/>
        <charset val="128"/>
        <scheme val="minor"/>
      </rPr>
      <t>（入学年次）</t>
    </r>
    <rPh sb="27" eb="29">
      <t>ニュウガク</t>
    </rPh>
    <rPh sb="29" eb="31">
      <t>ネンジ</t>
    </rPh>
    <phoneticPr fontId="1"/>
  </si>
  <si>
    <r>
      <t>⑥よりよいマナーや行為（所作）について自己の活動を振り返る</t>
    </r>
    <r>
      <rPr>
        <b/>
        <sz val="11"/>
        <color theme="1"/>
        <rFont val="游ゴシック"/>
        <family val="3"/>
        <charset val="128"/>
        <scheme val="minor"/>
      </rPr>
      <t xml:space="preserve">（入学年次）
</t>
    </r>
    <r>
      <rPr>
        <sz val="11"/>
        <color theme="1"/>
        <rFont val="游ゴシック"/>
        <family val="3"/>
        <charset val="128"/>
        <scheme val="minor"/>
      </rPr>
      <t>　よりよいマナーや行為（所作）について提案する（その次の年次以降）</t>
    </r>
    <rPh sb="30" eb="32">
      <t>ニュウガク</t>
    </rPh>
    <rPh sb="32" eb="34">
      <t>ネンジ</t>
    </rPh>
    <rPh sb="62" eb="63">
      <t>ツギ</t>
    </rPh>
    <rPh sb="64" eb="66">
      <t>ネンジ</t>
    </rPh>
    <rPh sb="66" eb="68">
      <t>イコウ</t>
    </rPh>
    <phoneticPr fontId="1"/>
  </si>
  <si>
    <r>
      <t>⑦分担した役割の成果などについて自己の活動を振り返る</t>
    </r>
    <r>
      <rPr>
        <b/>
        <sz val="11"/>
        <color theme="1"/>
        <rFont val="游ゴシック"/>
        <family val="3"/>
        <charset val="128"/>
        <scheme val="minor"/>
      </rPr>
      <t>（入学年次）</t>
    </r>
    <r>
      <rPr>
        <sz val="11"/>
        <color theme="1"/>
        <rFont val="游ゴシック"/>
        <family val="3"/>
        <charset val="128"/>
        <scheme val="minor"/>
      </rPr>
      <t xml:space="preserve">
　状況に応じて役割を提案する（その次の年次以降）</t>
    </r>
    <rPh sb="27" eb="29">
      <t>ニュウガク</t>
    </rPh>
    <rPh sb="29" eb="31">
      <t>ネンジ</t>
    </rPh>
    <rPh sb="50" eb="51">
      <t>ツギ</t>
    </rPh>
    <rPh sb="52" eb="54">
      <t>ネンジ</t>
    </rPh>
    <rPh sb="54" eb="56">
      <t>イコウ</t>
    </rPh>
    <phoneticPr fontId="1"/>
  </si>
  <si>
    <r>
      <t>⑧合意形成するための関わり方を見付け，伝える</t>
    </r>
    <r>
      <rPr>
        <b/>
        <sz val="11"/>
        <color theme="1"/>
        <rFont val="游ゴシック"/>
        <family val="3"/>
        <charset val="128"/>
        <scheme val="minor"/>
      </rPr>
      <t>（入学年次）</t>
    </r>
    <r>
      <rPr>
        <sz val="11"/>
        <color theme="1"/>
        <rFont val="游ゴシック"/>
        <family val="3"/>
        <charset val="128"/>
        <scheme val="minor"/>
      </rPr>
      <t xml:space="preserve">
　合意を形成するための調整の仕方を見付ける（その次の年次以降）</t>
    </r>
    <rPh sb="23" eb="25">
      <t>ニュウガク</t>
    </rPh>
    <rPh sb="25" eb="27">
      <t>ネンジ</t>
    </rPh>
    <rPh sb="53" eb="54">
      <t>ツギ</t>
    </rPh>
    <rPh sb="55" eb="57">
      <t>ネンジ</t>
    </rPh>
    <rPh sb="57" eb="59">
      <t>イコウ</t>
    </rPh>
    <phoneticPr fontId="1"/>
  </si>
  <si>
    <r>
      <t>⑨違いに配慮して楽しむ活動の方法や修正の仕方を見付ける</t>
    </r>
    <r>
      <rPr>
        <b/>
        <sz val="11"/>
        <color theme="1"/>
        <rFont val="游ゴシック"/>
        <family val="3"/>
        <charset val="128"/>
        <scheme val="minor"/>
      </rPr>
      <t>（入学年次）</t>
    </r>
    <r>
      <rPr>
        <sz val="11"/>
        <color theme="1"/>
        <rFont val="游ゴシック"/>
        <family val="3"/>
        <charset val="128"/>
        <scheme val="minor"/>
      </rPr>
      <t xml:space="preserve">
　違いを越えて楽しむための調整の仕方を見付ける（その次の年次以降）</t>
    </r>
    <rPh sb="28" eb="30">
      <t>ニュウガク</t>
    </rPh>
    <rPh sb="30" eb="32">
      <t>ネンジ</t>
    </rPh>
    <phoneticPr fontId="1"/>
  </si>
  <si>
    <r>
      <t>⑩運動を継続して楽しむための関わり方を見付ける</t>
    </r>
    <r>
      <rPr>
        <b/>
        <sz val="11"/>
        <color theme="1"/>
        <rFont val="游ゴシック"/>
        <family val="3"/>
        <charset val="128"/>
        <scheme val="minor"/>
      </rPr>
      <t>（入学年次）</t>
    </r>
    <r>
      <rPr>
        <sz val="11"/>
        <color theme="1"/>
        <rFont val="游ゴシック"/>
        <family val="3"/>
        <charset val="128"/>
        <scheme val="minor"/>
      </rPr>
      <t xml:space="preserve">
　生涯にわたって楽しむための関わり方を見付ける（その次の年次以降）</t>
    </r>
    <rPh sb="24" eb="26">
      <t>ニュウガク</t>
    </rPh>
    <rPh sb="26" eb="28">
      <t>ネンジ</t>
    </rPh>
    <rPh sb="56" eb="57">
      <t>ツギ</t>
    </rPh>
    <rPh sb="58" eb="60">
      <t>ネンジ</t>
    </rPh>
    <rPh sb="60" eb="62">
      <t>イコウ</t>
    </rPh>
    <phoneticPr fontId="1"/>
  </si>
  <si>
    <r>
      <t>①自主的に取り組もうとする</t>
    </r>
    <r>
      <rPr>
        <b/>
        <sz val="11"/>
        <color theme="1"/>
        <rFont val="游ゴシック"/>
        <family val="3"/>
        <charset val="128"/>
        <scheme val="minor"/>
      </rPr>
      <t>（入学年次）</t>
    </r>
    <r>
      <rPr>
        <sz val="11"/>
        <color theme="1"/>
        <rFont val="游ゴシック"/>
        <family val="3"/>
        <charset val="128"/>
        <scheme val="minor"/>
      </rPr>
      <t xml:space="preserve">
　主体的に取り組もうとする（その次の年次以降）</t>
    </r>
    <rPh sb="1" eb="4">
      <t>ジシュテキ</t>
    </rPh>
    <rPh sb="5" eb="7">
      <t>ニュウガク</t>
    </rPh>
    <rPh sb="7" eb="9">
      <t>ネンジ</t>
    </rPh>
    <rPh sb="21" eb="24">
      <t>シュタイテキ</t>
    </rPh>
    <rPh sb="25" eb="26">
      <t>ト</t>
    </rPh>
    <rPh sb="27" eb="28">
      <t>ク</t>
    </rPh>
    <rPh sb="36" eb="37">
      <t>ツギ</t>
    </rPh>
    <rPh sb="38" eb="40">
      <t>ネンジ</t>
    </rPh>
    <rPh sb="40" eb="42">
      <t>イコウ</t>
    </rPh>
    <phoneticPr fontId="1"/>
  </si>
  <si>
    <r>
      <t>⑥互いに助け合い教え合おうとする</t>
    </r>
    <r>
      <rPr>
        <b/>
        <sz val="11"/>
        <color theme="1"/>
        <rFont val="游ゴシック"/>
        <family val="3"/>
        <charset val="128"/>
        <scheme val="minor"/>
      </rPr>
      <t>（入学年次）</t>
    </r>
    <r>
      <rPr>
        <sz val="11"/>
        <color theme="1"/>
        <rFont val="游ゴシック"/>
        <family val="3"/>
        <charset val="128"/>
        <scheme val="minor"/>
      </rPr>
      <t xml:space="preserve">
　互いに助け合い高め合おうとする（その次の年次以降）</t>
    </r>
    <rPh sb="1" eb="2">
      <t>タガ</t>
    </rPh>
    <rPh sb="4" eb="5">
      <t>タス</t>
    </rPh>
    <rPh sb="6" eb="7">
      <t>ア</t>
    </rPh>
    <rPh sb="8" eb="9">
      <t>オシ</t>
    </rPh>
    <rPh sb="10" eb="11">
      <t>ア</t>
    </rPh>
    <rPh sb="17" eb="19">
      <t>ニュウガク</t>
    </rPh>
    <rPh sb="19" eb="21">
      <t>ネンジ</t>
    </rPh>
    <rPh sb="24" eb="25">
      <t>タガ</t>
    </rPh>
    <rPh sb="27" eb="28">
      <t>タス</t>
    </rPh>
    <rPh sb="29" eb="30">
      <t>ア</t>
    </rPh>
    <rPh sb="31" eb="32">
      <t>タカ</t>
    </rPh>
    <rPh sb="33" eb="34">
      <t>ア</t>
    </rPh>
    <rPh sb="42" eb="43">
      <t>ツギ</t>
    </rPh>
    <rPh sb="44" eb="46">
      <t>ネンジ</t>
    </rPh>
    <rPh sb="46" eb="48">
      <t>イコウ</t>
    </rPh>
    <phoneticPr fontId="1"/>
  </si>
  <si>
    <r>
      <t>⑦自己の責任を果たそうとする</t>
    </r>
    <r>
      <rPr>
        <b/>
        <sz val="11"/>
        <color theme="1"/>
        <rFont val="游ゴシック"/>
        <family val="3"/>
        <charset val="128"/>
        <scheme val="minor"/>
      </rPr>
      <t>（入学年次）</t>
    </r>
    <r>
      <rPr>
        <sz val="11"/>
        <color theme="1"/>
        <rFont val="游ゴシック"/>
        <family val="3"/>
        <charset val="128"/>
        <scheme val="minor"/>
      </rPr>
      <t xml:space="preserve">
　役割を積極的に引き受け自己の責任を果たそうとする（その次の年次以降）</t>
    </r>
    <rPh sb="15" eb="17">
      <t>ニュウガク</t>
    </rPh>
    <rPh sb="17" eb="19">
      <t>ネンジ</t>
    </rPh>
    <rPh sb="49" eb="50">
      <t>ツギ</t>
    </rPh>
    <rPh sb="51" eb="53">
      <t>ネンジ</t>
    </rPh>
    <rPh sb="53" eb="55">
      <t>イコウ</t>
    </rPh>
    <phoneticPr fontId="1"/>
  </si>
  <si>
    <r>
      <t>⑧話合いに貢献しようとする</t>
    </r>
    <r>
      <rPr>
        <b/>
        <sz val="11"/>
        <color theme="1"/>
        <rFont val="游ゴシック"/>
        <family val="3"/>
        <charset val="128"/>
        <scheme val="minor"/>
      </rPr>
      <t>（入学年次）</t>
    </r>
    <r>
      <rPr>
        <sz val="11"/>
        <color theme="1"/>
        <rFont val="游ゴシック"/>
        <family val="3"/>
        <charset val="128"/>
        <scheme val="minor"/>
      </rPr>
      <t xml:space="preserve">
　合意形成に貢献しようとする（その次の年次以降）</t>
    </r>
    <rPh sb="14" eb="16">
      <t>ニュウガク</t>
    </rPh>
    <rPh sb="16" eb="18">
      <t>ネンジ</t>
    </rPh>
    <phoneticPr fontId="1"/>
  </si>
  <si>
    <t>注）表中の（入学年次）については、中学校「第３学年」との関連を図ること</t>
    <rPh sb="0" eb="1">
      <t>チュウ</t>
    </rPh>
    <rPh sb="2" eb="4">
      <t>ヒョウチュウ</t>
    </rPh>
    <rPh sb="6" eb="8">
      <t>ニュウガク</t>
    </rPh>
    <rPh sb="8" eb="10">
      <t>ネンジ</t>
    </rPh>
    <rPh sb="17" eb="20">
      <t>チュウガッコウ</t>
    </rPh>
    <rPh sb="21" eb="22">
      <t>ダイ</t>
    </rPh>
    <rPh sb="23" eb="25">
      <t>ガクネン</t>
    </rPh>
    <rPh sb="28" eb="30">
      <t>カンレン</t>
    </rPh>
    <rPh sb="31" eb="32">
      <t>ハカ</t>
    </rPh>
    <phoneticPr fontId="1"/>
  </si>
  <si>
    <t>※「体つくり運動」の体ほぐしの運動は，技能の習得・向上をねらいとするものでないこと，実生活に生かす運動の計画は，運動の計画を立てることが主な目的となることから，「技能」の評価規準は設定していない。</t>
    <rPh sb="42" eb="43">
      <t>ジツ</t>
    </rPh>
    <rPh sb="43" eb="45">
      <t>セイカツ</t>
    </rPh>
    <rPh sb="46" eb="47">
      <t>イ</t>
    </rPh>
    <rPh sb="52" eb="54">
      <t>ケイカク</t>
    </rPh>
    <rPh sb="56" eb="58">
      <t>ウンドウ</t>
    </rPh>
    <rPh sb="59" eb="61">
      <t>ケイカク</t>
    </rPh>
    <rPh sb="62" eb="63">
      <t>タ</t>
    </rPh>
    <rPh sb="68" eb="69">
      <t>オモ</t>
    </rPh>
    <rPh sb="70" eb="72">
      <t>モクテキ</t>
    </rPh>
    <rPh sb="81" eb="83">
      <t>ギノウ</t>
    </rPh>
    <rPh sb="85" eb="87">
      <t>ヒョウカ</t>
    </rPh>
    <rPh sb="87" eb="89">
      <t>キジュン</t>
    </rPh>
    <phoneticPr fontId="1"/>
  </si>
  <si>
    <t>※「体つくり運動」の体ほぐしの運動は，技能の習得・向上をねらいとするものでないこと，実生活に生かす運動の計画は，運動の計画を立てることが主な目的となることから，「技能」の評価規準は設定していない。</t>
    <phoneticPr fontId="1"/>
  </si>
  <si>
    <t>〈回転系の例示〉
○接転技群（背中をマットに接して回転する）
・体をマットに順々に接触させて回転するための動き方，回転力を高めるための動き方で，基本的な技の一連の動きを滑らかに安定させて回ることができる。
・開始姿勢や終末姿勢，組合せの動きや支持の仕方などの条件を変えて回ることができる。
・学習した基本的な技を発展させて，一連の動きで回ることができる。
○ほん転技群（手や足の支えで回転する）
・全身を支えたり，突き放したりするための着手の仕方，回転力を高めるための動き方，起き上がりやすくするための動き方で，基本的な技の一連の動きを滑らかに安定させて回転することができる。
・開始姿勢や終末姿勢，支持の仕方や組合せの動きなどの条件を変えて回転することができる。
・学習した基本的な技を発展させて，一連の動きで回転することができる。
〈巧技系の例示〉
○平均立ち技群（バランスをとりながら静止する）
・バランスよく姿勢を保つための力の入れ方，バランスの崩れを復元させるための動き方で，基本的な技の一連の動きを滑らかに安定させて静止することができる。
・姿勢，体の向きなどの条件を変えて静止することができる。
・学習した基本的な技を発展させて，一連の動きで静止することができる。</t>
    <phoneticPr fontId="1"/>
  </si>
  <si>
    <t>〈回転系の例示〉
○接転技群（背中をマットに接して回転する）
・新たに学習する基本的な技の一連の動きを滑らかに安定させて回ることができる。
・開始姿勢や終末姿勢，組合せの動きや支持の仕方などの条件を変えて回ることができる。
・学習した基本的な技を発展させて，一連の動きで回ることができる。
○ほん転技群（手や足の支えで回転する）
・新たに学習する基本的な技の一連の動きを滑らかに安定させて回転することができる。
・開始姿勢や終末姿勢，支持の仕方や組合せの動きなどの条件を変えて回転することができる。
・学習した基本的な技を発展させて，一連の動きで回転することができる。
〈巧技系の例示〉
○平均立ち技群（バランスをとりながら静止する）
・新たに学習する基本的な技の一連の動きを滑らかに安定させて静止することができる。
・姿勢，体の向きなどの条件を変えて静止することができる。
・学習した基本的な技の条件を発展させて，一連の動きで静止することができる。</t>
  </si>
  <si>
    <t>〈支持系の例示〉
○前方支持回転技群（支持体勢から前方に回転する）
・前方に回転の勢いをつくるための動き方，再び支持体勢に戻るために必要な鉄棒の握り直しの仕方で，基本的な技の一連の動きを滑らかに安定させて前方に回転することができる。
・開始姿勢や組合せの動き，鉄棒の握り方などの条件を変えて前方に回転することができる。
・学習した基本的な技を発展させて，一連の動きで前方に回転することができる。
○後方支持回転技群（支持体勢から後方に回転する）
・後方に回転の勢いをつくるための動き方，バランスよく支持体勢になるための動き方で，基本的な技の一連の動きを滑らかに安定させて後方に回転することができる。
・開始姿勢や終末姿勢，組合せの動きなどの条件を変えて後方に回転することができる。
・学習した基本的な技を発展させて，一連の動きで後方に回転することができる。
〈懸垂系の例示〉
○懸垂技群（懸垂体勢で行う）
・振動の幅を大きくするための動き方，安定した振動を行うための鉄棒の握り方で，学習した基本的な技の一連の動きを滑らかに安定させて体を前後に振ることができる。
・組合せの動きや握り方などの条件を変えて体を前後に振ることができる。
・学習した基本的な技を発展させて，一連の動きでひねったり跳び下りたりすることができる。</t>
  </si>
  <si>
    <t>〈体操系の例示〉
○歩走グループ（台上を歩いたり走ったりして移動する）
・台の位置を確認しながら振り出す足の動かし方，重心を乗せバランスよく移動する動き方で，基本的な技の一連の動きを滑らかに安定させて移動することができる。
・姿勢，動きのリズムなどの条件を変えて移動することができる。
・学習した基本的な技を発展させて，一連の動きで移動することができる。
○ 跳躍グループ（台上へ跳び上がる，台上で跳躍する，台上から跳び下りるなど）
・跳び上がるための踏み切りの動き方，空中で姿勢や動きを変化させて安定した着地を行うための動き方で，基本的な技の一連の動きを滑らかに安定させて跳躍することができる。
・姿勢，組合せの動きなどの条件を変えて跳躍することができる。
・学習した基本的な技を発展させて，一連の動きで跳躍することができる。
〈バランス系の例示〉
○ポーズグループ（台上でいろいろな姿勢でポーズをとる）
・バランスよく姿勢を保つための力の入れ方とバランスの崩れを復元させるための動き方で，基本的な技の一連の動きを滑らかに安定させてポーズをとることができる。
・姿勢の条件を変えてポーズをとることができる。
・学習した基本的な技を発展させて，一連の動きでポーズをとることができる。
○ターングループ（台上で方向転換する）
・バランスよく姿勢を保つための力の入れ方，回転をコントロールするための動き方で，基本的な技の一連の動きを滑らかに安定させて方向転換することができる。
・姿勢の条件を変えて方向転換することができる。
・学習した基本的な技を発展させて，一連の動きで方向転換することができる。</t>
  </si>
  <si>
    <t>〈体操系の例示〉
○歩走グループ（台上を歩いたり走ったりして移動する）
・新たに学習する基本的な技の一連の動きを滑らかに安定させて移動することができる。
・姿勢，動きのリズムなどの条件を変えて移動することができる。
・学習した基本的な技を発展させて，一連の動きで移動することができる。
○ 跳躍グループ（台上へ跳び上がる，台上で跳躍する，台上から跳び下りるなど）
・新たに学習する基本的な技の一連の動きを滑らかに安定させて跳躍することができる。
・姿勢，組合せの動きなどの条件を変えて跳躍することができる。
・学習した基本的な技を発展させて，一連の動きで跳躍することができる。
〈バランス系の例示〉
○ポーズグループ（台上でいろいろな姿勢でポーズをとる）
・新たに学習する基本的な技の一連の動きを滑らかに安定させてポーズをとることができる。
・姿勢の条件を変えてポーズをとることができる。
・学習した基本的な技を発展させて，一連の動きでポーズをとることができる。
○ターングループ（台上で方向転換する）
・新たに学習する基本的な技の一連の動きを滑らかに安定させて方向転換することができる。
・姿勢の条件を変えて方向転換することができる。
・学習した基本的な技を発展させて，一連の動きで方向転換することができる。</t>
  </si>
  <si>
    <t>〈切り返し系の例示〉
○ 切り返し跳びグループ（跳び箱上に支持して回転方向を切り替えて跳び越す）
・踏み切りから上体を前方に振り込みながら着手する動き方，突き放しによって直立体勢に戻して着地するための動き方で，基本的な技の一連の動きを滑らかに安定させて跳び越すことができる。
・着手位置，姿勢などの条件を変えて跳び越すことができる。
・学習した基本的な技を発展させて，一連の動きで跳び越すことができる。
〈回転系の例示〉
○回転跳びグループ（跳び箱上を回転しながら跳び越す）
・着手後も前方に回転するための勢いを生み出す踏み切りの動き方，突き放しによって空中に飛び出して着地するための動き方で，基本的な技の一連の動きを滑らかに安定させて跳び越すことができる。
・着手位置，姿勢などの条件を変えて跳び越すことができる。
・学習した基本的な技を発展させて，一連の動きで跳び越すことができる。</t>
  </si>
  <si>
    <t>〈切り返し系の例示〉
○ 切り返し跳びグループ（跳び箱上に支持して回転方向を切り替えて跳び越す）
・新たに学習する基本的な技の一連の動きを滑らかに安定させて跳び越すことができる。
・着手位置，姿勢などの条件を変えて跳び越すことができる。
・学習した基本的な技を発展させて，一連の動きで跳び越すことができる。
〈回転系の例示〉
○回転跳びグループ（跳び箱上を回転しながら跳び越す）
・新たに学習する基本的な技の一連の動きを滑らかに安定させて跳び越すことができる。
・着手位置，姿勢などの条件を変えて跳び越すことができる。
・学習した基本的な技を発展させて，一連の動きで跳び越すことができる。</t>
  </si>
  <si>
    <t>〈短距離走・リレー　例示〉
・スタートダッシュでは地面を力強くキックして，徐々に上体を起こしていき加速することができる。
・後半でスピードが著しく低下しないよう，力みのないリズミカルな動きで走ることができる。
・リレーでは，次走者はスタートを切った後スムーズに加速して，スピードを十分に高めることができる。
〈長距離走　例示〉
・リズミカルに腕を振り，力みのないフォームで軽快に走ることができる。
・呼吸を楽にしたり，走りのリズムを作ったりする呼吸法を取り入れて走ることができる。
・自己の体力や技能の程度に合ったペースを維持して走ることができる。
〈ハードル走　例示〉
・スタートダッシュから１台目のハードルを勢いよく走り越すことができる。
・遠くから踏み切り，振り上げ脚をまっすぐに振り上げ，ハードルを低く走り越すことができる。
・インターバルでは，３又は５歩のリズムを最後のハードルまで維持して走ることができる。</t>
    <rPh sb="1" eb="5">
      <t>タンキョリソウ</t>
    </rPh>
    <rPh sb="155" eb="159">
      <t>チョウキョリソウ</t>
    </rPh>
    <rPh sb="281" eb="282">
      <t>ソウ</t>
    </rPh>
    <phoneticPr fontId="1"/>
  </si>
  <si>
    <t>〈短距離走・リレー　例示〉
・高いスピードを維持して走る中間走では，体の真下近くに足を接地したり，キックした足を素早く前に運んだりするなどの動きで走ることができる。
・最も速く走ることのできるペース配分に応じて動きを切り替えて走ることができる。
・リレーでは，大きな利得距離を得るために，両走者がスピードにのり，十分に腕を伸ばした状態でバトンを渡すことができる。
〈長距離走　例示〉
・自分で設定したペースの変化や仲間のペースに応じて，ストライドやピッチを切り替えて走ることができる。
〈ハードル走　例示〉
・ハードリングでは，振り上げ脚を振り下ろしながら，反対の脚（抜き脚）を素早く前に引き出すことができる。
・インターバルで力強く腕を振って走ることができる。
・インターバルでは，３歩のリズムを最後まで維持して走ることができる。
・ハードリングとインターバルの走りを滑らかにつなぐことができる。</t>
  </si>
  <si>
    <t>〈走り幅跳び　例示〉
・踏み切り前３〜４歩からリズムアップして踏み切りに移ることができる。
・踏み切りでは，上体を起こして，地面を踏みつけるようにキックし，振り上げ脚を素早く引き上げることができる。
・かがみ跳びやそり跳びなどの空間動作からの流れの中で，脚を前に投げ出す着地動作をとることができる。
〈走り高跳び　例示〉
・リズミカルな助走から真上に伸び上がるように踏み切り，はさみ跳びや背面跳びなどの空間動作で跳ぶことができる。
・背面跳びでは，踏み切り前の３〜５歩で弧を描くように走り，体を内側に倒す姿勢を取るようにして踏み切りに移ることができる。
〈三段跳び　例示〉
・空間動作で上体を起こして，腕を振ってバランスをとることができる。
・ステップ，ジャンプまでつながるようにホップを跳ぶことができる。
・空間動作からの流れの中で着地することができる。</t>
    <rPh sb="1" eb="2">
      <t>ハシ</t>
    </rPh>
    <rPh sb="3" eb="5">
      <t>ハバト</t>
    </rPh>
    <rPh sb="151" eb="152">
      <t>ハシ</t>
    </rPh>
    <rPh sb="153" eb="155">
      <t>タカト</t>
    </rPh>
    <rPh sb="278" eb="281">
      <t>サンダント</t>
    </rPh>
    <phoneticPr fontId="1"/>
  </si>
  <si>
    <t>〈走り幅跳び　例示〉
・加速に十分な距離から，高いスピードで踏み切りに移ることができる。
・タイミングよく腕・肩を引き上げ，力強く踏み切ることができる。
〈走り高跳び　例示〉
・助走では，リズムを保ちながらスピードを高め踏み切りに移ることができる。
・踏み切りでは，振り上げ脚の引き上げと両腕の引き上げをタイミングよく行うことができる。
・背面跳びでは，バーの上で上体を反らせるクリアーの姿勢をとった後，腹側に体を曲げて，背中でマットに着地することができる。
〈三段跳び　例示〉
・短い助走から，スピードを維持して踏み切りに移ることができる。
・空間動作で，腕と脚を大きく動かしてバランスをとることができる。
・空間動作からの流れの中で両脚を前に投げ出す着地動作をとることができる。</t>
    <rPh sb="1" eb="2">
      <t>ハシ</t>
    </rPh>
    <rPh sb="3" eb="5">
      <t>ハバト</t>
    </rPh>
    <rPh sb="78" eb="79">
      <t>ハシ</t>
    </rPh>
    <rPh sb="80" eb="82">
      <t>タカト</t>
    </rPh>
    <rPh sb="231" eb="234">
      <t>サンダント</t>
    </rPh>
    <phoneticPr fontId="1"/>
  </si>
  <si>
    <t>〈砲丸投げ　例示〉
・砲丸を投げ手の中指付け根あたりに乗せて保持し，首につけた姿勢をとることができる。
・砲丸に効率よく力が伝わるようにまっすぐに突き出すことができる。
・25〜35 度程度の角度で砲丸を突き出すことができる。
〈やり投げ　例示〉
・柔らかくやりを握り，保持することができる。
・やりを後方に引いた姿勢でクロスステップを行い，投げの動作に移ることができる。
・25〜35 度程度の角度でやりを投げることができる。</t>
    <rPh sb="1" eb="4">
      <t>ホウガンナ</t>
    </rPh>
    <rPh sb="117" eb="118">
      <t>ナ</t>
    </rPh>
    <phoneticPr fontId="1"/>
  </si>
  <si>
    <t>〈砲丸投げ　例示〉
・準備動作を用いる場合には，準備動作で得た勢いを投げの動作に移すことができる。
・足の地面への押しや上半身のひねり戻しを使って砲丸を突き出すことができる。
〈やり投げ　例示〉
・助走で得た勢いを投げの動作に移すことができる。
・投げの動作では，投げる側の腕を大きく振ることができる。</t>
    <rPh sb="1" eb="4">
      <t>ホウガンナ</t>
    </rPh>
    <phoneticPr fontId="1"/>
  </si>
  <si>
    <t>〈例示〉
・水面上の腕は，ローリングの動きに合わせてリラックスして前方へ動かすことができる。
・泳ぎの速さに応じて，顔を横に向ける大きさを調節して呼吸動作を行うことができる。</t>
  </si>
  <si>
    <t>〈例示〉
・手は遠くの水をつかむように前方に伸ばすことができる。
・肘を曲げて腕全体で水をとらえ，加速するようにかくことができる。
・流線型の姿勢を維持して，しなやかでリズミカルなキックを打つことができる。
・肩のローリングを使って最小限の頭の動きで呼吸を行うことができる。</t>
  </si>
  <si>
    <t>〈例示〉
・手を前方に大きく伸ばした後に肘を曲げ，加速させながら内側にかき込み，抵抗を減らすために素早く手を前に戻すストロークの動きをすることができる。
・抵抗の少ない肩幅程度の足の引き付けから，足先を外側にして直ちにキックをすることができる。
・プルのかき終わりと同時に，顎を引いて口を水面上に出して息を吸い，キックの蹴り終わりに合わせて，流線型の姿勢を維持して大きく伸びることができる。</t>
    <phoneticPr fontId="1"/>
  </si>
  <si>
    <t>〈例示〉
・水面上の腕は肘を伸ばし，肩を支点にして肩の延長線上に小指側からまっすぐ入水することができる。
・一連のストロークで，肩をスムーズにローリングさせることができる。</t>
  </si>
  <si>
    <t>〈例示〉
・入水した手は，肩のローリングによって手のひらをやや下側に向けて水をとらえ，肘を曲げながらかくことができる。
・かき終わりで肘を伸ばした後，力を抜き，肩のローリングを使ってリズムよくリカバリー動作を行うことができる。
・水平姿勢を維持しながら泳ぐことができる。
・キックは，脚全体をしなやかに使って蹴り上げ，脚全体を伸ばして蹴り下ろすことができる。
・呼吸は，ストロークに合わせてリズムよく行うことができる。</t>
  </si>
  <si>
    <t>〈例示〉
・腕を前方に伸ばし，手のひらが胸の前を通るようなキーホールの形を描くようにして腰や太ももくらいまで大きくかく動き（ロングアームプル）で進むことができる。
・手の入水時のキック，かき終わりのときのキック及び呼吸動作を一定のリズムで行うことができる。</t>
  </si>
  <si>
    <t>〈例示〉
・腕のリカバリーは，力を抜いて水面近くを横から前方に運ぶことができる。
・体のうねり動作に合わせたしなやかなドルフィンキックをすることができる。
・ストローク動作に合わせて，低い位置で呼吸を保つことができる。</t>
  </si>
  <si>
    <t>〈スタート　例示〉
・クロール，平泳ぎ，バタフライでは，水中で両足あるいは左右どちらかの足をプールの壁につけた姿勢から，スタートの合図と同時に顔を水中に沈め，抵抗の少ない流線型の姿勢をとって力強く壁を蹴り，各泳法に適した水中における一連の動きから，泳ぎだすことができる。
・背泳ぎでは，両手でプールの縁やスターティンググリップをつかんだ姿勢から，スタートの合図と同時に頭を水中に沈めながら力強く壁を蹴り，水中で抵抗の少ない仰向けの姿勢にする一連の動きから，泳ぎだすことができる。
〈ターン　例示〉
・クロールと背泳ぎでは，プールの壁から５ｍ程度離れた場所からタイミングを計りながら，泳ぎの速度を落とさずに，片手でプールの壁にタッチし，膝を抱えるようにして体を反転させ蹴りだすことができる。
・平泳ぎとバタフライでは，プールの壁から５ｍ程度離れた場所からタイミングを計りながら，泳ぎの速度を落とさずに，両手で同時に壁にタッチし，膝を抱えるようにして体を反転させ蹴りだすことができる。</t>
    <rPh sb="245" eb="247">
      <t>レイジ</t>
    </rPh>
    <phoneticPr fontId="1"/>
  </si>
  <si>
    <t xml:space="preserve">〈スタート　例示〉
・各泳法に適した準備の姿勢から，スタートの合図と同時に力強く蹴りだし，抵抗の少ない姿勢で進行方向に体を伸ばすことができる。
・水中で流線型の姿勢を維持し，失速する前に力強いキックを始めることができる。
・各局面を一連の動きで行うことができる。
〈ターン　例示〉
・泳ぎのスピードを維持したまま，手や足で壁にタッチすることができる。
・ターンの行い方に応じた抵抗の少ない姿勢で回転し，方向を変換することができる。
・壁を蹴りながら水中で体を水平にすることができる。
・各局面を一連の動きでつなげることができる。
</t>
    <rPh sb="137" eb="139">
      <t>レイジ</t>
    </rPh>
    <phoneticPr fontId="1"/>
  </si>
  <si>
    <t>〈例示（安定したボール操作）〉
・ゴールの枠内にシュートをコントロールすることができる。
・味方が操作しやすいパスを送ることができる。
・守備者とボールの間に自分の体を入れてボールをキープすることができる。
〈例示（空間を作りだすなどの動き）〉
・ ゴール前に広い空間を作りだすために，守備者を引きつけてゴールから離れることができる。
・パスを出した後に次のパスを受ける動きをすることができる。
・ボール保持者が進行できる空間を作りだすために，進行方向から離れることができる。
・ゴールとボール保持者を結んだ直線上で守ることができる。
・ゴール前の空いている場所をカバーすることができる。</t>
    <rPh sb="4" eb="6">
      <t>アンテイ</t>
    </rPh>
    <rPh sb="11" eb="13">
      <t>ソウサ</t>
    </rPh>
    <phoneticPr fontId="1"/>
  </si>
  <si>
    <t>〈例示（状況に応じたボール操作）〉
・防御をかわして相手陣地やゴールにボールを運ぶことができる。
・味方が作り出した空間にパスを送ることができる。
・空いた空間に向かってボールをコントロールして運ぶことができる。
・守備者とボールの間に自分の体を入れて，味方と相手の動きを見ながらボールをキープすることができる。
・隊形を整えるためにボールを他の空間へ動かすことができる。
〈例示（空間を埋めるなどの動き）〉
・自陣から相手陣地の侵入しやすい場所に移動することができる。
・シュートやトライをしたり，パスを受けたりするために味方が作り出した空間に移動することができる。
・侵入する空間を作り出すために，チームの作戦に応じた移動や動きをすることができる。
・得点を取るためのフォーメーションやセットプレイなどのチームの役割に応じた動きをすることができる。
・チームの作戦に応じた守備位置に移動し，相手のボールを奪うための動きをすることができる。
・味方が抜かれた際に，攻撃者を止めるためのカバーの動きをすることができる。
・一定のエリアから得点しにくい空間に相手や相手のボールを追い出す守備の動きをすることができる。</t>
  </si>
  <si>
    <t>〈例示（役割に応じたボール操作や安定した用具の操作）〉
・サービスでは，ボールをねらった場所に打つことができる。
・ボールを相手側のコートの空いた場所やねらった場所に打ち返すことができる。
・ 攻撃につなげるための次のプレイをしやすい高さと位置にボールを上げることができる。
・ネット付近でボールの侵入を防いだり，打ち返したりすることができる。
・ 腕やラケットを強く振って，ネットより高い位置から相手側のコートに打ち込むことができる。
・ポジションの役割に応じて，拾ったりつないだり打ち返したりすることができる。
〈例示（連携した動き）〉
・ ラリーの中で，味方の動きに合わせてコート上の空いている場所をカバーすることができる。
・連携プレイのための基本的なフォーメーションに応じた位置に動くことができる。</t>
    <rPh sb="262" eb="264">
      <t>レンケイ</t>
    </rPh>
    <rPh sb="266" eb="267">
      <t>ウゴ</t>
    </rPh>
    <phoneticPr fontId="1"/>
  </si>
  <si>
    <t>〈例示（状況に応じたボール操作や安定した用具の操作）〉
・サービスでは，ボールに変化をつけて打つことができる。
・ボールを相手側のコートの守備のいない空間に緩急や高低などの変化をつけて打ち返すことができる。
・ボールに回転をかけて打ち出したり，回転に合わせて返球したりすることができる。
・変化のあるサーブに対応して，面を合わせてレシーブすることができる。
・移動を伴うつなぎのボールに対応して，攻撃につなげるための次のプレイをしやすい高さと位置にトスを上げることができる。
・仲間と連動してネット付近でボールの侵入を防いだり，打ち返したりすることができる。
・ボールをコントロールして，ネットより高い位置から相手側のコートに打ち込むことができる。
・チームの作戦に応じた守備位置から，拾ったりつないだり打ち返したりすることができる。
〈例示（連携した動き）〉
・ラリーの中で，相手の攻撃や味方の移動で生じる空間をカバーして，守備のバランスを維持する動きをすることができる。
・相手の攻撃の変化に応じて，仲間とタイミングを合わせて守備位置を移動することができる。
・仲間と連携した攻撃の際に，ポジションに応じて相手を引き付ける動きをすることができる。</t>
    <rPh sb="372" eb="374">
      <t>レンケイ</t>
    </rPh>
    <rPh sb="376" eb="377">
      <t>ウゴ</t>
    </rPh>
    <phoneticPr fontId="1"/>
  </si>
  <si>
    <t>〈例示（安定したバット操作〉
・身体の軸を安定させてバットを振りぬくことができる。
・タイミングを合わせてボールを捉えることができる。
・ねらった方向にボールを打ち返すことができる。
〈例示（走塁）〉
・スピードを落とさずに円を描くように塁間を走ることができる。
・打球や守備の状況に応じた塁の回り方で，塁を進んだり戻ったりすることができる。
〈例示（ボール操作）〉
・捕球場所へ最短距離で移動して，相手の打ったボールを捕ることができる。
・ねらった方向へステップを踏みながら，一連の動きでボールを投げることができる。
・ 仲間の送球に対して塁上でタイミングよくボールを受けたり，中継したりすることができる。
〈例示（連携した守備）〉
・味方からの送球を受けるために，走者の進む先の塁に動くことができる。
・打球や走者の位置に応じて，中継プレイに備える動きをすることができる。</t>
    <rPh sb="4" eb="6">
      <t>アンテイ</t>
    </rPh>
    <rPh sb="11" eb="13">
      <t>ソウサ</t>
    </rPh>
    <rPh sb="96" eb="98">
      <t>ソウルイ</t>
    </rPh>
    <rPh sb="179" eb="181">
      <t>ソウサ</t>
    </rPh>
    <rPh sb="309" eb="311">
      <t>レンケイ</t>
    </rPh>
    <rPh sb="313" eb="315">
      <t>シュビ</t>
    </rPh>
    <phoneticPr fontId="1"/>
  </si>
  <si>
    <t>〈例示（状況に応じたバット操作）〉
・身体全体を使ってバットを振りぬくことができる。
・ボールの高さやコースなどにタイミングを合わせてボールをとらえることができる。
・守備スペースが空いた方向をねらってボールを打ち返すことができる。
・バントの構えから勢いを弱めたボールをねらった方向へ打つことができる。
〈例示（走塁）〉
・タッチアップでは，タイミングよく進塁の動きをすることができる。
・仲間の走者の動きに合わせて，塁を進んだり戻ったりすることができる。
〈例示（安定したボール操作）〉
・打球のバウンドやコースに応じて，タイミングを合わせてボールを捕ることができる。
・塁に入ろうとする味方の動きに合わせて，捕球しやすいボールを投げることができる。
・仲間の送球に対して次の送球をしやすいようにボールを受けることができる。
・投球では，コースや高さをコントロールして投げることができる。
〈例示（状況に応じた守備）〉
・打者の特徴や走者の位置に応じた守備位置に立つことができる。
・得点や進塁を防ぐために，走者の進塁の状況に応じて，最短距離での中継ができる位置に立つことができる。
・打球や送球に応じて仲間の後方に回り込むバックアップの動きをすることができる。
・ポジションに応じて，ダブルプレイに備える動きをすることができる。</t>
    <rPh sb="157" eb="159">
      <t>ソウルイ</t>
    </rPh>
    <phoneticPr fontId="1"/>
  </si>
  <si>
    <t>〈例示〉
○基本動作
・構えでは，相手の動きの変化に応じた自然体で中段に構えることができる。
・体さばきでは，相手の動きの変化に応じて体の移動を行うことができる。
・基本の打突の仕方と受け方では，体さばきや竹刀操作を用いて打ったり，応じ技へ発展するよう受けたりすることができる。
○しかけ技
〈二段の技〉
・最初の面打ちに相手が対応したとき，隙ができた面を打つことができる。（面—面）
〈引き技〉
・相手と接近した状態にあるとき，隙ができた面を退きながら打つことができる。（引き面）
〈出ばな技〉
・相手が打とうとして竹刀の先が上下に動いたとき，隙ができた面を打つことができる。（出ばな面）
〈払い技〉
・相手の竹刀を払ったとき，隙ができた面を打つことができる。（払い面）
○応じ技
〈抜き技〉
・相手が小手を打つとき，体をかわしたり，竹刀を頭上に振りかぶったりして面を打つことができる。（小手抜き面）</t>
  </si>
  <si>
    <t>〈表したいテーマと題材や動きの例示〉
　下記のＡからＦまでは表したいテーマの例示であり，括弧の中はそのテーマから浮かび上がる題材や関連する動き，並びに展開例である。
Ａ　身近な生活や日常動作（出会いと別れ，街の風景，綴つづられた日記　など）
・「出会いと別れ」では，すれ違ったりくっついたり離れたりなどの動きを，緩急強弱を付けて繰り返して表現することができる。
Ｂ　対極の動きの連続（ねじる—回る—見る　など）
・「ねじる—回る—見る」では，ゆっくりギリギリまでねじって力をためておき，素早く振りほどくように回って止まり，視線を決めるなどの変化や連続のあるひと流れの動きで表現することができる。
Ｃ　多様な感じ（静かな，落ち着いた，重々しい，力強い　など）
・「力強い感じ」では，力強く全身で表現するところを盛り上げて，その前後は弱い表現にして対照を明確にするような簡単な構成で表現することができる。
Ｄ　群（集団）の動き（大回り—小回り，主役と脇役，迷路，都会の孤独　など）
・「大回り—小回り」では，個や群で大きな円や小さな円を描くなどを通して，ダイナミックに空間が変化するように動くことができる。
Ｅ　もの（小道具）を使う（椅子，楽器，ロープ，傘　など）
・「椅子」では，椅子にのぼる，座る，隠れる，横たわる，運ぶなどの動きを繰り返して，「もの」との関わり方に着目して表現することができる。
Ｆ　はこびとストーリー（起承転結，物語　など）
・気に入ったテーマを選び，ストーリー性のあるはこびで，一番表現したい中心の場面をひと流れの動きで表現して，はじめとおわりを付けて簡単な作品にまとめて踊ることができる。</t>
  </si>
  <si>
    <t>〈表したいテーマと題材や動きの例示〉
　下記のＡからＦまでは表したいテーマの例示であり，括弧の中はそのテーマから浮かび上がる題材や関連する動き，並びに展開例である。
Ａ　身近な生活や日常動作（「ただ今，猛勉強中」，シャッターチャンス，クラス討論　など）
・「 ただ今，猛勉強中」などと題して，本を読む，書く，考えるなどの動きを猛スピードで繰り返したり，スローモーションで動いたりするなどの変化を付けて表現することができる。
Ｂ　対極の動きの連続（伸びる—落ちる—回る・転がる　など）
・「伸びる—落ちる—回る・転がる」では，体をゆっくりとした動作で極限まで伸ばし，瞬間的に脱力して床に崩れ落ち，ゆっくりと回る・転がるなどのひと流れの動きをしたり，歩く・走るなどのつなぎの動きを入れて繰り返したりして表現することができる。
Ｃ　多様な感じ（激しい・静かな，急変する・持続する，鋭い・柔らかい，素早い・ゆっくりしたなどの多様な感じの中から対照的な感じを表現する）
・「声にならない叫び」などと題して，多様な感じの中から「静かな」と「激しい」といった対照的な感じを捉え，こみ上げる感情を抑えている様子を，こぶしを握る，胸を抱えるなどの静かな動きと，素早く回って床をたたく，鋭く伸びる，足を踏み鳴らす，ジャンプして転がるなどの激しい動きで，緩急強弱を付けて表現することができる。
Ｄ　群（集団）の動き（カノン，ユニゾン，密集—分散，列や円　など）
・２〜３群に分かれてタイミングをずらした動き（カノン），全体で統一した動き（ユニゾン），密集—分散，縦・横・斜めの列や円に並ぶなど，群の動きや隊形を工夫して空間が変化するように表現することができる。
Ｅ　もの（小道具）を使った動き（大きな布，机，ティッシュペーパー，新聞紙のボールなど質感や大きさの異なる「もの」を取り上げる）
・大きな布では，布の中に隠れる・出る，布をまるめる・広げる・揺らすなど，「もの」を使って，形状に変化を付けた動きで表現することができる。
Ｆ　はこびとストーリー（気に入った小説，詩，絵画などのテーマから作品をまとめる）
・気に入ったテーマを選び，ストーリー性のあるはこびで，一番表現したい中心の場面にふさわしい「緩急強弱のあるひと流れの動き」で表現して，繰り返しや時間・力・空間の変化と強調によって，ダイナミックな盛り上がりを付けて作品にまとめて踊ることができる。</t>
  </si>
  <si>
    <t>〈曲目と動きの例示〉
○日本の民踊
・よさこい鳴子踊りなどの小道具を操作する踊りでは，手に持つ鳴子のリズムに合わせて，沈み込んだり跳びはねたりする躍動的な動きで踊ることができる。
・越中おわら節などの労働の作業動作に由来をもつ踊りでは，種まきや稲刈りなどの手振りの動きを強調して踊ることができる。
・こまづくり唄などの作業動作に由来をもつ踊りでは，踊り手がコマになったり手拭いでコマを回したりする動作を強調して踊ることができる。
・大漁唄い込みなどの力強い踊りでは，腰を低くして踊ることができる。
○外国のフォークダンス
・ヒンキー・ディンキー・パーリ・ブーなどのゲーム的な要素が入った踊りでは，グランド・チェーンの行い方を覚えて次々と替わる相手と合わせて踊ることができる。
・ハーモニカなどの軽やかなステップの踊りでは，グレープバインステップやハーモニカステップなどをリズミカルに行って踊ることができる。
・オスローワルツなどの順次パートナーを替えていく踊りでは，ワルツターンで円周上を進んで踊ることができる。
・ラ・クカラーチャなどの独特のリズムの踊りでは，リズムに合わせて足を地面に打ちつける動作（スタンプ）やパートナーを次々に変えて（ミクサー）踊ることができる。</t>
  </si>
  <si>
    <t>〈動きの例示〉
○日本の民踊
・優美な所作の踊りでは，手振りや足の運びの滑らかな流れを強調して静かに踊ることができる。
・女踊りと男踊りのある踊りでは，女踊りのしなやかな手振りや男踊りの力強く踏み込む動きなどを強調して踊ることができる。
○外国のフォークダンス
・速いリズムに合わせた踊りでは，カップルでツーステップターンを用いて踊ったり，輪になって全員でグランド・チェーンをしたりして軽快に踊ることができる。
・アクセントのはっきりしたリズムに合わせた踊りでは，切れ味のよい動きで相手と対応して踊ることができる。
・オープンサークルの踊りでは，全員で手をつないで，いろいろなステップを用いて移動したりして踊ることができる。
・カップルダンスでは，ワルツステップやターンなどを用いて相手と対応して滑らかに踊ることができる。</t>
  </si>
  <si>
    <t>〈リズムと動きの例示〉
・簡単なリズムの取り方や動きで，音楽のリズムに同調したり，体幹部を中心としたシンプルに弾む動きをしたりして自由に踊ることができる。
・軽快なロックでは，全身でビートに合わせて弾んだり，ビートのきいたヒップホップでは膝の上下に合わせて腕を動かしたりストップするようにしたりして踊ることができる。
・リズムの取り方や動きの連続のさせ方を組み合わせて，動きに変化を付けて踊ることができる。
・リズムや音楽に合わせて，独自のリズムパターンや動きの連続や群の構成でまとまりを付けて踊ることができる。</t>
  </si>
  <si>
    <t>〈リズムと動きの例示〉
・ロックでは，軽快なリズムに乗って全身を弾ませながら，後打ち（アフタービート）のリズムの特徴を捉えたステップや体幹部を中心とした弾む動きで自由に踊ることができる。
・ヒップホップでは，リズムの特徴を捉えたステップやターンなどの組合せに上半身の動きを付けたり，音楽の拍に乗せ（オンビート）て膝の曲げ伸ばしによる重心の上下動を意識したリズム（ダウンやアップのリズム）を強調してリズムに乗ったり，リズムに変化を与えるためにアクセントの位置をずらしたりして自由に踊ることができる。
・リズムの取り方や床を使った動きなどで変化を付けたり，身体の部位の強調などで動きにメリハリを付けて，二人組や小グループで掛け合って全身で自由に踊ることができる。
・選んだリズムや音楽の特徴を捉え，変化のある動きを連続して，個と群や空間の使い方を強調した構成でまとまりを付けて踊ることができる。</t>
    <phoneticPr fontId="1"/>
  </si>
  <si>
    <t>〈例示〉
・ねらいや体力の程度を踏まえ，自己や仲間の課題に応じた強度，時間，回数，頻度を設定している。
・健康や安全を確保するために，体力や体調に応じた運動の計画等について振り返っている。
・課題を解決するために仲間と話し合う場面で，合意形成するための関わり方を見付け，仲間に伝えている。
・体力の程度や性別等の違いに配慮して，仲間とともに体つくり運動を楽しむための活動の方法や修正の仕方を見付けている。
・体つくり運動の学習成果を踏まえて，実生活で継続しやすい運動例や運動の組合せの例を見付けている。</t>
    <rPh sb="1" eb="3">
      <t>レイジ</t>
    </rPh>
    <phoneticPr fontId="1"/>
  </si>
  <si>
    <t>〈例示〉
・生活様式や体力の程度を踏まえ，自己のねらいに応じた運動の計画を立案している。
・運動に取り組む場面で，自己や仲間の危険を回避するための活動の仕方を提案している。
・仲間との話合いの場面で，合意を形成するための調整の仕方を見付けている。
・体力の程度や性別等の違いを超えて，仲間とともに体つくり運動を楽しむための調整の仕方を見付けている。
・体つくり運動の学習成果を踏まえて，自己に適した「する，みる，支える，知る」などの運動を生涯にわたって楽しむための関わり方を見付けている。</t>
    <rPh sb="1" eb="3">
      <t>レイジ</t>
    </rPh>
    <phoneticPr fontId="1"/>
  </si>
  <si>
    <t>〈例示〉
・選択した技の行い方や技の組合せ方について，合理的な動きと自己や仲間の動きを比較して，成果や改善すべきポイントとその理由を仲間に伝えている。
・自己や仲間の技術的な課題やその課題解決に有効な練習方法の選択について，自己の考えを伝えている。
・選択した技に必要な準備運動や自己が取り組む補助運動を選んでいる。
・健康や安全を確保するために，体調や環境に応じた適切な練習方法等について振り返っている。
・仲間やグループで分担した役割に関する成果や改善すべきポイントについて自己の活動を振り返っている。
・体力や技能の程度，性別等の違いに配慮して，仲間とともに器械運動を楽しむための活動の方法や修正の仕方を見付けている。
・器械運動の学習成果を踏まえて，自己に適した「する，みる，支える，知る」などの運動を継続して楽しむための関わり方を見付けている。</t>
    <phoneticPr fontId="1"/>
  </si>
  <si>
    <t>〈例示〉
・選択した技の行い方や技の組合せ方について，自己や仲間の動きを分析して，良い点や修正点を指摘している。
・課題解決の過程を踏まえて，自己や仲間の新たな課題を発見している。
・自己や仲間の課題を解決するための練習の計画を立てている。
・練習や演技の場面で，自己や仲間の危険を回避するための活動の仕方を提案している。
・グループでの学習で，状況に応じて自己や仲間の役割を提案している。
・体力や技能の程度，性別等の違いを超えて，仲間とともに器械運動を楽しむための調整の仕方を見付けている。
・器械運動の学習成果を踏まえ，自己に適した「する，みる，支える，知る」などの運動を生涯にわたって楽しむための関わり方を見付けている。</t>
    <phoneticPr fontId="1"/>
  </si>
  <si>
    <t>〈例示〉
・選択した運動について，合理的な動きと自己や仲間の動きを比較して，成果や改善すべきポイントとその理由を仲間に伝えている。
・自己や仲間の技術的な課題やその課題解決に有効な練習方法の選択について，自己の考えを伝えている。
・選択した運動に必要な準備運動や自己が取り組む補助運動を選んでいる。
・健康や安全を確保するために，体調や環境に応じた適切な練習方法等について振り返っている。
・ルールを守り競争したり勝敗を受け入れたりする場面で，よりよいマナーや行為について，自己の活動を振り返っている。
・体力や技能の程度，性別等の違いに配慮して，仲間とともに陸上競技を楽しむための活動の方法や修正の仕方を見付けている。
・陸上競技の学習成果を踏まえて，自己に適した「する，みる，支える，知る」などの運動を継続して楽しむための関わり方を見付けている。</t>
    <phoneticPr fontId="1"/>
  </si>
  <si>
    <t>〈例示〉
・選択した運動種目について，自己や仲間の動きを分析して良い点や修正点を指摘している。
・課題解決の過程を踏まえて，自己や仲間の新たな課題を発見している。
・自己や仲間の課題を解決するための練習の計画を立てている。
・練習や競技会の場面で，自己や仲間の危険を回避するための活動の仕方を提案している。
・練習や競技会の場面で，自己や仲間の活動を振り返り，よりよいルールやマナーについて提案している。
・体力や技能の程度，性別等の違いを超えて仲間とともに陸上競技を楽しむための調整の仕方を見付けている。
・陸上競技の学習成果を踏まえて，自己に適した「する，みる，支える，知る」などの運動を生涯にわたって楽しむための関わり方を見付けている。</t>
    <phoneticPr fontId="1"/>
  </si>
  <si>
    <t>〈例示〉
・選択した泳法について，合理的な動きと自己や仲間の動きを比較して，成果や改善すべきポイントとその理由を仲間に伝えている。
・自己や仲間の技術的な課題やその課題解決に有効な練習方法の選択について，自己の考えを伝えている。
・選択した泳法に必要な準備運動や自己が取り組む補助運動を選んでいる。
・健康や安全を確保するために，体調や環境に応じた適切な練習方法等について振り返っている。
・バディやグループで分担した役割に関する成果や改善すべきポイントについて自己の活動を振り返っている。
・体力や技能の程度，性別等の違いに配慮して，仲間とともに水泳を楽しむための活動の方法やその修正の仕方を見付けている。
・水泳の学習成果を踏まえて，自己に適した「する，みる，支える，知る」などの運動を継続して楽しむための関わり方を見付けている。</t>
    <phoneticPr fontId="1"/>
  </si>
  <si>
    <t>〈例示〉
・選択した泳法について，自己や仲間の動きを分析して，良い点や修正点を指摘している。
・課題解決の過程を踏まえて，自己や仲間の新たな課題を発見している。
・自己や仲間の課題を解決するための練習の計画を立てている。
・練習や競技会などの場面で，自己や仲間の危険を回避するための活動の仕方を提案している。
・バディやグループでの学習で，状況に応じて自己や仲間の役割を提案している。
・体力や技能の程度，性別等の違いを超えて，仲間とともに水泳を楽しむための調整の仕方を見付けている。
・水泳の学習成果を踏まえて自己に適した「する，みる，支える，知る」などの生涯にわたって楽しむための関わり方を見付けている。</t>
    <phoneticPr fontId="1"/>
  </si>
  <si>
    <t>〈例示〉
・選択した運動について，合理的な動きと自己や仲間の動きを比較して，成果や改善すべきポイントとその理由を仲間に伝えている。
・自己や仲間の技術的な課題やチームの作戦・戦術についての課題や課題解決に有効な練習方法の選択について，自己の考えを伝えている。
・選択した運動に必要な準備運動や自己が取り組む補助運動を選んでいる。
・健康や安全を確保するために，体調や環境に応じた適切な練習方法等について振り返っている。
・ルールを守り競争したり勝敗を受け入れたりする場面で，よりよいマナーや行為について，自己の活動を振り返っている。
・チームで分担した役割に関する成果や改善すべきポイントについて，自己の活動を振り返っている。
・作戦などの話合いの場面で，合意形成するための関わり方を見付け，仲間に伝えている。
・体力や技能の程度，性別等の違いに配慮して，仲間とともに球技を楽しむための活動の方法や修正の仕方を見付けている。
・球技の学習成果を踏まえて，自己に適した「する，みる，支える，知る」などの運動を継続して楽しむための関わり方を見付けている。</t>
    <phoneticPr fontId="1"/>
  </si>
  <si>
    <t>〈例示〉
・選択した運動について，チームや自己の動きを分析して，良い点や修正点を指摘している。
・課題解決の過程を踏まえて，チームや自己の新たな課題を発見している。
・チームや自己の課題を解決するための練習の計画を立てている。
・練習やゲームの場面で，チームや自己の危険を回避するための活動の仕方を提案している。
・練習やゲームを行う場面で，チームや自己の活動を振り返り，よりよいマナーや行為について提案している。
・チームでの学習で，状況に応じてチームや自己の役割を提案している。
・チームでの話合いの場面で，合意を形成するための調整の仕方を見付けている。
・体力や技能の程度，性別等の違いを超えて，仲間とともに球技を楽しむための調整の仕方を見付けている。
・球技の学習成果を踏まえて，自己に適した「する，みる，支える，知る」などの運動を生涯にわたって楽しむための関わり方を見付けている。</t>
    <phoneticPr fontId="1"/>
  </si>
  <si>
    <t>〈例示〉
・見取り稽古などから，合理的な動きと自己や仲間の動きを比較して，練習の成果や改善すべきポイントとその理由を仲間に伝えている。
・自己や仲間の技術的な課題やその課題解決に有効な練習方法の選択について，自己の考えを伝えている。
・選択した運動に必要な準備運動や自己が取り組む補助運動を選んでいる。
・健康や安全を確保するために，体調や環境に応じた適切な練習方法等について振り返っている。
・相手を尊重するなどの伝統的な行動をする場面で，よりよい所作について，自己や仲間の活動を振り返っている。
・体力や技能の程度，性別等の違いに配慮して，仲間とともに武道を楽しむための活動の方法や修正の仕方を見付けている。
・武道の学習成果を踏まえて，自己に適した「する，みる，支える，知る」などの運動を継続して楽しむための関わり方を見付けている。</t>
    <phoneticPr fontId="1"/>
  </si>
  <si>
    <t>〈例示〉
・見取り稽古などから，自己や仲間の動きを分析して，良い点や修正点を指摘している。
・課題解決の過程を踏まえて，自己や仲間の新たな課題を発見している。
・自己や仲間の課題を解決するための練習の計画を立てている。
・練習や試合の場面で，自己や仲間の危険を回避するための活動の仕方を提案している。
・相手を尊重するなどの伝統的な行動をする場面で，自己や仲間の活動を振り返り，よりよい所作について提案している。
・体力や技能の程度，性別等の違いを超えて，仲間とともに武道を楽しむための調整の仕方を見付けている。
・武道の学習成果を踏まえて，自己に適した「する，みる，支える，知る」などの運動を生涯にわたって楽しむための関わり方を見付けている。</t>
    <phoneticPr fontId="1"/>
  </si>
  <si>
    <t>〈例示〉
・選択したダンスについて，自己や仲間の動きや表現を分析して，良い点や修正点を指摘している。
・課題解決の過程を踏まえて，自己や仲間の新たな課題を発見している。
・自己や仲間の課題を解決するための練習の計画を立てている。
・練習や交流及び発表の場面で，自己や仲間の危険を回避するための活動の仕方を提案している。
・仲間との話合いの場面で，合意を形成するための調整の仕方を見付けている。
・体力や技能の程度，性別等の違いを越えて，仲間とともにダンスを楽しむための調整の仕方を見付けている。
・ダンスの学習成果を踏まえて，自己に適した「する，みる，支える，知る」などの運動を生涯にわたって楽しむための関わり方を見付けている。</t>
    <phoneticPr fontId="1"/>
  </si>
  <si>
    <t>〈例示〉
・それぞれのダンスに応じて，表したいテーマにふさわしいイメージや，踊りの特徴を捉えた表現の仕方を見付けている。
・選択した踊りの特徴に合わせて，よい動きや表現と自己や仲間の動きや表現を比較して，成果や改善すべきポイントとその理由を仲間に伝えている。
・健康や安全を確保するために，体調や環境に応じた適切な練習方法等について振り返っている。
・作品創作や発表会に向けた仲間と話し合う場面で，合意形成するための関わり方を見付け，仲間に伝えている。
・体力の程度や性別等の違いに配慮して，仲間とともにダンスを楽しむための活動の方法や修正の仕方を見付けている。
・ダンスの学習成果を踏まえて，自己に適した「する，みる，支える，知る」などの運動を継続して楽しむための関わり方を見付けている。</t>
    <phoneticPr fontId="1"/>
  </si>
  <si>
    <t>〈例示〉
・スポーツの文化的特性や現代スポーツの発展についての学習に，自主的に取り組もうとしている。</t>
  </si>
  <si>
    <t>〈例示〉
・運動やスポーツの効果的な学習の仕方についての学習に，主体的に取り組もうとしている。</t>
  </si>
  <si>
    <t>〈例示〉
・豊かなスポーツライフの設計の仕方についての学習に，主体的に取り組もうとしている。</t>
  </si>
  <si>
    <t>〈例示〉
・体つくり運動の学習に自主的に取り組もうとしている。
・仲間に課題を伝え合うなど，互いに助け合い教え合おうとしている。
・一人一人の違いに応じた動きなどを大切にしようとしている。
・自己や仲間の課題解決に向けた話合いに貢献しようとしている。
・健康・安全を確保している。</t>
    <rPh sb="1" eb="3">
      <t>レイジ</t>
    </rPh>
    <phoneticPr fontId="1"/>
  </si>
  <si>
    <t>〈例示〉
・体つくり運動の学習に主体的に取り組もうとしている。
・仲間に課題を伝え合うなど，互いに助け合い高め合おうとしている。
・一人一人の違いに応じた動きなどを大切にしようとしている。
・課題解決に向けて話し合う場面で，合意形成に貢献しようとしている。
・危険の予測をしながら回避行動をとるなど，健康・安全を確保している。</t>
    <rPh sb="1" eb="3">
      <t>レイジ</t>
    </rPh>
    <phoneticPr fontId="1"/>
  </si>
  <si>
    <t>〈例示〉
・器械運動の学習に自主的に取り組もうとしている。
・自己の状況にかかわらず，互いに讃え合おうとしている。
・仲間に課題を伝え合ったり補助し合ったりして，互いに助け合い教え合おうとしている。
・一人一人の違いに応じた課題や挑戦を大切にしようとしている。
・健康・安全を確保している。</t>
  </si>
  <si>
    <t>〈例示〉
・器械運動の学習に主体的に取り組もうとしている。
・自己の状況にかかわらず，よい演技を讃たたえようとしている。
・自己や仲間の課題に応じた練習計画を見直すなど，互いに助け合い高め合おうとしている。
・一人一人の違いに応じた課題や挑戦を大切にしようとしている。
・危険の予測をしながら回避行動をとるなど，健康・安全を確保している。</t>
  </si>
  <si>
    <t>〈例示〉
・陸上競技の学習に自主的に取り組もうとしている。
・勝敗などを冷静に受け止め，ルールやマナーを大切にしようとしている。
・仲間と互いに合意した自己の役割を果たそうとしている。
・一人一人の違いに応じた課題や挑戦を大切にしようとしている。
・健康・安全を確保している。</t>
  </si>
  <si>
    <t>〈例示〉
・陸上競技の学習に主体的に取り組もうとしている。
・勝敗などを冷静に受け止め，ルールやマナーを大切にしようとしている。
・役割を積極的に引き受け自己の責任を果たそうとしている。
・一人一人の違いに応じた課題や挑戦を大切にしようとしている。
・危険の予測をしながら回避行動をとるなど，健康・安全を確保している。</t>
  </si>
  <si>
    <t>〈例示〉
・水泳の学習に自主的に取り組もうとしている。
・勝敗などを冷静に受け止め，ルールやマナーを大切にしようとしている。
・仲間と互いに合意した役割について自己の責任を果たそうとしている。
・一人一人の違いに応じた課題や挑戦を大切にしようとしている。
・水泳の事故防止の心得を遵守するなど健康・安全を確保している。</t>
  </si>
  <si>
    <t>〈例示〉
・水泳の学習に主体的に取り組もうとしている。
・勝敗などを冷静に受け止め，ルールやマナーを大切にしようとしている。
・役割を積極的に引き受け自己の責任を果たそうとしている。
・一人一人の違いに応じた課題や挑戦を大切にしようとしている。
・水泳の事故防止の心得を遵守し，危険の予測をしながら回避行動をとるなど，健康・安全を確保している。</t>
  </si>
  <si>
    <t>〈例示〉
・球技の学習に自主的に取り組もうとしている。
・相手を尊重するなどのフェアなプレイを大切にしようとしている。
・作戦などについての話合いに貢献しようとしている。
・一人一人の違いに応じた課題や挑戦及び修正などを大切にしようとしている。
・互いに練習相手になったり仲間に助言したりして，互いに助け合い教え合おうとしている。
・健康・安全を確保している。</t>
  </si>
  <si>
    <t>〈例示〉
・球技の学習に主体的に取り組もうとしている。
・フェアなプレイを大切にしようとしている。
・作戦などを話し合う場面で，合意形成に貢献しようとしている。
・一人一人の違いに応じたプレイなどを大切にしようとしている。
・仲間の課題を指摘するなど，互いに助け合い高め合おうとしている。
・危険の予測をしながら回避行動をとるなど，健康・安全を確保している。</t>
  </si>
  <si>
    <t>〈例示〉
・武道の学習に自主的に取り組もうとしている。
・相手を尊重し，伝統的な行動の仕方を大切にしようとしている。
・仲間と互いに合意した自己の役割を果たそうとしている。
・一人一人の違いに応じた課題や挑戦を大切にしようとしている。
・健康・安全を確保している。</t>
  </si>
  <si>
    <t>〈例示〉
・武道の学習に主体的に取り組もうとしている。
・相手を尊重し，礼法などの伝統的な行動の仕方を大切にしようとしている。
・役割を積極的に引き受け自己の責任を果たそうとしている。
・一人一人の違いに応じた課題や挑戦を大切にしようとしている。
・危険の予測をしながら回避行動をとるなど，健康・安全を確保している。</t>
  </si>
  <si>
    <t>〈例示〉
・ダンスの学習に自主的に取り組もうとしている。
・仲間に課題を伝え合ったり教え合ったりして，互いに助け合い教え合おうとしている。
・作品創作などについての話合いに貢献しようとしている。
・一人一人の違いに応じた表現や交流，発表の仕方などを大切にしようとしている。
・健康・安全を確保している。</t>
  </si>
  <si>
    <t>〈例示〉
・ダンスの学習に主体的に取り組もうとしている。
・仲間の表現や踊りを認め合うなど，互いに共感し高め合おうとしている。
・作品づくりなどの話し合う場面で，合意形成に貢献しようとしている。
・一人一人の違いに応じた表現や役割を大切にしようとしている。
・危険の予測をしながら回避行動をとるなど，健康・安全を確保している。</t>
  </si>
  <si>
    <t>〈例示〉
・ダンスの学習に主体的に取り組もうとしている。
・仲間の表現や踊りを認め合うなど，互いに共感し高め合おうとしている。
・作品づくりなどの話し合う場面で，合意形成に貢献しようとしている。
・一人一人の違いに応じた表現や役割を大切にしようとしている。
・危険の予測をしながら回避行動をとるなど，健康・安全を確保している。</t>
    <phoneticPr fontId="1"/>
  </si>
  <si>
    <t>〈例示〉
・ダンスの学習に自主的に取り組もうとしている。
・仲間に課題を伝え合ったり教え合ったりして，互いに助け合い教え合おうとしている。
・作品創作などについての話合いに貢献しようとしている。
・一人一人の違いに応じた表現や交流，発表の仕方などを大切にしようとしている。
・健康・安全を確保している。</t>
    <phoneticPr fontId="1"/>
  </si>
  <si>
    <t>〈例示〉
・スポーツの文化的特性や現代のスポーツの発展について，理解したことを言ったり書いたりしている。
・スポーツは，人類の歴史とともに始まり，その理念が時代に応じて多様に変容してきていること。また，我が国から世界に普及し，発展しているスポーツがあることについて，理解したことを言ったり書いたりしている。
・現代のスポーツは，オリンピックやパラリンピック等の国際大会を通して，国際親善や世界平和に大きな役割を果たし，共生社会の実現にも寄与していること。また，ドーピングは，フェアプレイの精神に反するなど，能力の限界に挑戦するスポーツの文化的価値を失わせることについて，理解したことを言ったり書いたりしている。
・現代のスポーツは，経済的な波及効果があり，スポーツ産業が経済の中で大きな影響を及ぼしていること。また，スポーツの経済的な波及効果が高まるにつれ，スポーツの高潔さなどが一層求められることについて，理解したことを言ったり書いたりしている。
・スポーツを行う際は，スポーツが環境や社会にもたらす影響を考慮し，多様性への理解や持続可能な社会の実現に寄与する責任ある行動が求められることについて，理解したことを言ったり書いたりしている。</t>
    <rPh sb="11" eb="14">
      <t>ブンカテキ</t>
    </rPh>
    <rPh sb="14" eb="16">
      <t>トクセイ</t>
    </rPh>
    <rPh sb="17" eb="19">
      <t>ゲンダイ</t>
    </rPh>
    <rPh sb="25" eb="27">
      <t>ハッテン</t>
    </rPh>
    <rPh sb="134" eb="136">
      <t>リカイ</t>
    </rPh>
    <rPh sb="141" eb="142">
      <t>イ</t>
    </rPh>
    <rPh sb="145" eb="146">
      <t>カ</t>
    </rPh>
    <phoneticPr fontId="1"/>
  </si>
  <si>
    <t>〈例示〉
・運動やスポーツの効果的な学習の仕方について，理解したことを言ったり書いたりしている。
・運動やスポーツの技能と体力は，相互に関連していること。また，期待する成果に応じた技能や体力の高め方があること。さらに，過度な負荷や長期的な酷使は，けがや疾病の原因となる可能性があることについて，理解したことを言ったり書いたりしている。
・運動やスポーツの技術は，学習を通して技能として発揮されるようになること。また，技術の種類に応じた学習の仕方があること。現代のスポーツの技術や戦術，ルールは，用具の改良やメディアの発達に伴い変わり続けていることについて，理解したことを言ったり書いたりしている。
・運動やスポーツの技能の上達過程にはいくつかの段階があり，その学習の段階に応じた練習方法や運動観察の方法，課題の設定方法などがあること。また，これらの獲得には，一定の期間がかかることについて，理解したことを言ったり書いたりしている。
・運動やスポーツを行う際は，気象条件の変化など様々な危険を予見し，回避することが求められることについて，理解したことを言ったり書いたりしている。</t>
    <rPh sb="10" eb="12">
      <t>ウンドウ</t>
    </rPh>
    <rPh sb="18" eb="21">
      <t>コウカテキ</t>
    </rPh>
    <phoneticPr fontId="1"/>
  </si>
  <si>
    <t>〈例示〉
・豊かなスポーツライフの設計の仕方について，理解したことを言ったり書いたりしている。
・スポーツは，各ライフステージにおける身体的，心理的，社会的特徴に応じた多様な楽しみ方があること。また，その楽しみ方は，個人のスポーツに対する欲求などによっても変化することについて，理解したことを言ったり書いたりしている。
・生涯にわたってスポーツを継続するためには，ライフスタイルに応じたスポーツとの関わり方を見付けること，仕事と生活の調和を図ること，運動の機会を生み出す工夫をすることなどが必要であることについて，理解したことを言ったり書いたりしている。
・スポーツの推進は，様々な施策や組織，人々の支援や参画によって支えられていることについて，理解したことを言ったり書いたりしている。
・人生に潤いをもたらす貴重な文化的資源として，スポーツを未来に継承するためには，スポーツの可能性と問題点を踏まえて適切な「する，みる，支える，知る」などの関わりが求められることについて，理解したことを言ったり書いたりしている。</t>
    <rPh sb="6" eb="7">
      <t>ユタ</t>
    </rPh>
    <rPh sb="17" eb="19">
      <t>セッケイ</t>
    </rPh>
    <rPh sb="20" eb="22">
      <t>シカタ</t>
    </rPh>
    <phoneticPr fontId="1"/>
  </si>
  <si>
    <t>〈例示〉
・国民の健康課題や健康の考え方は，健康水準の向上や疾病構造の変化に伴って変わってきていること。また，健康は，様々な要因の影響を受けながら，主体と環境の相互作用の下に成り立っていること。健康の保持増進には，ヘルスプロモーションの考え方を踏まえた個人の適切な意思決定や行動選択及び環境づくりが関わることについて，理解したことを言ったり書いたりしている。
・感染症の発生や流行には，時代や地域によって違いがみられること。その予防には，個人の取組及び社会的な対策を行う必要があることについて，理解したことを言ったり書いたりしている。
・健康の保持増進と生活習慣病などの予防と回復には，運動，食事，休養及び睡眠の調和のとれた生活の実践や疾病の早期発見，及び社会的な対策が必要であることについて，理解したことを言ったり書いたりしている。
・喫煙と飲酒は，生活習慣病などの要因になること。また，薬物乱用は，心身の健康や社会に深刻な影響を与えることから行ってはならないこと。それらの対策には，個人や社会環境への対策が必要であることについて，理解したことを言ったり書いたりしている。
・精神疾患の予防と回復には，運動，食事，休養及び睡眠の調和のとれた生活を実践するとともに，心身の不調に気付くことが重要であること。また，疾病の早期発見及び社会的な対策が必要であることについて，理解したことを言ったり書いたりしている。</t>
    <rPh sb="10" eb="12">
      <t>コクミン</t>
    </rPh>
    <rPh sb="13" eb="15">
      <t>ケンコウ</t>
    </rPh>
    <rPh sb="15" eb="17">
      <t>カダイ</t>
    </rPh>
    <rPh sb="18" eb="20">
      <t>ケンコウ</t>
    </rPh>
    <rPh sb="21" eb="22">
      <t>カンガ</t>
    </rPh>
    <rPh sb="23" eb="24">
      <t>カタ</t>
    </rPh>
    <rPh sb="26" eb="28">
      <t>ケンコウ</t>
    </rPh>
    <rPh sb="28" eb="30">
      <t>スイジュン</t>
    </rPh>
    <rPh sb="31" eb="33">
      <t>コウジョウ</t>
    </rPh>
    <rPh sb="34" eb="36">
      <t>シッペイ</t>
    </rPh>
    <rPh sb="36" eb="38">
      <t>コウゾウ</t>
    </rPh>
    <rPh sb="39" eb="41">
      <t>ヘンカ</t>
    </rPh>
    <rPh sb="42" eb="43">
      <t>トモナ</t>
    </rPh>
    <rPh sb="45" eb="46">
      <t>カ</t>
    </rPh>
    <rPh sb="59" eb="61">
      <t>ケンコウ</t>
    </rPh>
    <rPh sb="63" eb="65">
      <t>サマザマ</t>
    </rPh>
    <rPh sb="66" eb="68">
      <t>ヨウイン</t>
    </rPh>
    <rPh sb="69" eb="71">
      <t>エイキョウ</t>
    </rPh>
    <rPh sb="72" eb="73">
      <t>ウ</t>
    </rPh>
    <rPh sb="78" eb="80">
      <t>シュタイ</t>
    </rPh>
    <rPh sb="81" eb="83">
      <t>カンキョウ</t>
    </rPh>
    <rPh sb="84" eb="86">
      <t>ソウゴ</t>
    </rPh>
    <rPh sb="86" eb="88">
      <t>サヨウ</t>
    </rPh>
    <rPh sb="89" eb="90">
      <t>モト</t>
    </rPh>
    <rPh sb="91" eb="92">
      <t>ナ</t>
    </rPh>
    <rPh sb="93" eb="94">
      <t>タ</t>
    </rPh>
    <rPh sb="101" eb="103">
      <t>ケンコウ</t>
    </rPh>
    <rPh sb="104" eb="106">
      <t>ホジ</t>
    </rPh>
    <rPh sb="106" eb="108">
      <t>ゾウシン</t>
    </rPh>
    <rPh sb="122" eb="123">
      <t>カンガ</t>
    </rPh>
    <rPh sb="124" eb="125">
      <t>カタ</t>
    </rPh>
    <rPh sb="126" eb="127">
      <t>フ</t>
    </rPh>
    <rPh sb="130" eb="132">
      <t>コジン</t>
    </rPh>
    <rPh sb="133" eb="135">
      <t>テキセツ</t>
    </rPh>
    <rPh sb="136" eb="138">
      <t>イシ</t>
    </rPh>
    <rPh sb="138" eb="140">
      <t>ケッテイ</t>
    </rPh>
    <rPh sb="141" eb="143">
      <t>コウドウ</t>
    </rPh>
    <rPh sb="143" eb="145">
      <t>センタク</t>
    </rPh>
    <rPh sb="145" eb="146">
      <t>オヨ</t>
    </rPh>
    <rPh sb="147" eb="149">
      <t>カンキョウ</t>
    </rPh>
    <rPh sb="153" eb="154">
      <t>カカ</t>
    </rPh>
    <rPh sb="200" eb="202">
      <t>リカイ</t>
    </rPh>
    <rPh sb="209" eb="212">
      <t>カンセンショウ</t>
    </rPh>
    <rPh sb="213" eb="215">
      <t>ハッセイ</t>
    </rPh>
    <rPh sb="216" eb="218">
      <t>リュウコウ</t>
    </rPh>
    <rPh sb="221" eb="223">
      <t>ジダイ</t>
    </rPh>
    <rPh sb="224" eb="226">
      <t>チイキ</t>
    </rPh>
    <rPh sb="230" eb="231">
      <t>チガ</t>
    </rPh>
    <rPh sb="283" eb="285">
      <t>ヨボウ</t>
    </rPh>
    <rPh sb="288" eb="290">
      <t>コジン</t>
    </rPh>
    <rPh sb="291" eb="293">
      <t>トリクミ</t>
    </rPh>
    <rPh sb="293" eb="294">
      <t>オヨ</t>
    </rPh>
    <rPh sb="295" eb="298">
      <t>シャカイテキ</t>
    </rPh>
    <rPh sb="299" eb="301">
      <t>タイサク</t>
    </rPh>
    <rPh sb="302" eb="303">
      <t>オコナ</t>
    </rPh>
    <rPh sb="304" eb="306">
      <t>ヒツヨウ</t>
    </rPh>
    <rPh sb="312" eb="314">
      <t>リカイ</t>
    </rPh>
    <rPh sb="321" eb="323">
      <t>ケンコウ</t>
    </rPh>
    <rPh sb="324" eb="326">
      <t>ホジ</t>
    </rPh>
    <rPh sb="326" eb="328">
      <t>ゾウシン</t>
    </rPh>
    <rPh sb="329" eb="331">
      <t>セイカツ</t>
    </rPh>
    <rPh sb="331" eb="333">
      <t>シュウカン</t>
    </rPh>
    <rPh sb="333" eb="334">
      <t>ビョウ</t>
    </rPh>
    <rPh sb="337" eb="339">
      <t>ヨボウ</t>
    </rPh>
    <rPh sb="340" eb="342">
      <t>カイフク</t>
    </rPh>
    <rPh sb="368" eb="370">
      <t>キュウヨウ</t>
    </rPh>
    <rPh sb="370" eb="371">
      <t>オヨ</t>
    </rPh>
    <rPh sb="372" eb="374">
      <t>スイミン</t>
    </rPh>
    <rPh sb="375" eb="377">
      <t>チョウワ</t>
    </rPh>
    <rPh sb="381" eb="383">
      <t>セイカツ</t>
    </rPh>
    <rPh sb="384" eb="386">
      <t>ジッセン</t>
    </rPh>
    <rPh sb="387" eb="389">
      <t>シッペイ</t>
    </rPh>
    <rPh sb="390" eb="392">
      <t>ソウキ</t>
    </rPh>
    <rPh sb="392" eb="394">
      <t>ハッケン</t>
    </rPh>
    <rPh sb="395" eb="396">
      <t>オヨ</t>
    </rPh>
    <rPh sb="397" eb="400">
      <t>シャカイテキ</t>
    </rPh>
    <rPh sb="401" eb="403">
      <t>タイサク</t>
    </rPh>
    <rPh sb="404" eb="406">
      <t>ヒツヨウ</t>
    </rPh>
    <rPh sb="412" eb="414">
      <t>リカイ</t>
    </rPh>
    <rPh sb="421" eb="423">
      <t>キツエン</t>
    </rPh>
    <rPh sb="424" eb="426">
      <t>インシュ</t>
    </rPh>
    <rPh sb="428" eb="430">
      <t>セイカツ</t>
    </rPh>
    <rPh sb="430" eb="432">
      <t>シュウカン</t>
    </rPh>
    <rPh sb="432" eb="433">
      <t>ビョウ</t>
    </rPh>
    <rPh sb="436" eb="438">
      <t>ヨウイン</t>
    </rPh>
    <rPh sb="447" eb="449">
      <t>ヤクブツ</t>
    </rPh>
    <rPh sb="449" eb="451">
      <t>ランヨウ</t>
    </rPh>
    <rPh sb="453" eb="455">
      <t>シンシン</t>
    </rPh>
    <rPh sb="456" eb="458">
      <t>ケンコウ</t>
    </rPh>
    <rPh sb="459" eb="461">
      <t>シャカイ</t>
    </rPh>
    <rPh sb="503" eb="505">
      <t>シンコク</t>
    </rPh>
    <rPh sb="506" eb="508">
      <t>エイキョウ</t>
    </rPh>
    <rPh sb="509" eb="510">
      <t>アタ</t>
    </rPh>
    <rPh sb="516" eb="517">
      <t>オコナ</t>
    </rPh>
    <rPh sb="531" eb="533">
      <t>タイサク</t>
    </rPh>
    <rPh sb="536" eb="538">
      <t>コジン</t>
    </rPh>
    <rPh sb="539" eb="541">
      <t>シャカイ</t>
    </rPh>
    <rPh sb="541" eb="543">
      <t>カンキョウ</t>
    </rPh>
    <rPh sb="545" eb="547">
      <t>タイサク</t>
    </rPh>
    <rPh sb="548" eb="550">
      <t>ヒツヨウ</t>
    </rPh>
    <rPh sb="556" eb="558">
      <t>リカイ</t>
    </rPh>
    <rPh sb="565" eb="567">
      <t>セイシン</t>
    </rPh>
    <rPh sb="567" eb="569">
      <t>シッカン</t>
    </rPh>
    <rPh sb="570" eb="572">
      <t>ヨボウ</t>
    </rPh>
    <rPh sb="573" eb="575">
      <t>カイフクスイミンチョウワセイカツジッセンシンシンフチョウキヅジュウヨウシッペイソウキハッケンオヨシャカイテキタイサクヒツヨウリカイ</t>
    </rPh>
    <phoneticPr fontId="1"/>
  </si>
  <si>
    <t>〈例示〉
・生涯を通じる健康の保持増進や回復には，生涯の各段階の健康課題に応じた自己の健康管理及び環境づくりが関わっていることについて，理解したことを言ったり書いたりしている。
・労働災害の防止には，労働環境の変化に起因する傷害や職業病などを踏まえた適切な健康管理及び安全管理をする必要があることについて，理解したことを言ったり書いたりしている。</t>
    <rPh sb="6" eb="8">
      <t>ショウガイ</t>
    </rPh>
    <rPh sb="9" eb="10">
      <t>ツウ</t>
    </rPh>
    <rPh sb="12" eb="14">
      <t>ケンコウ</t>
    </rPh>
    <rPh sb="15" eb="17">
      <t>ホジ</t>
    </rPh>
    <rPh sb="17" eb="19">
      <t>ゾウシン</t>
    </rPh>
    <rPh sb="20" eb="22">
      <t>カイフク</t>
    </rPh>
    <rPh sb="25" eb="27">
      <t>ショウガイ</t>
    </rPh>
    <rPh sb="28" eb="31">
      <t>カクダンカイ</t>
    </rPh>
    <rPh sb="32" eb="34">
      <t>ケンコウ</t>
    </rPh>
    <rPh sb="34" eb="36">
      <t>カダイ</t>
    </rPh>
    <rPh sb="37" eb="38">
      <t>オウ</t>
    </rPh>
    <rPh sb="40" eb="42">
      <t>ジコ</t>
    </rPh>
    <rPh sb="43" eb="45">
      <t>ケンコウ</t>
    </rPh>
    <rPh sb="45" eb="47">
      <t>カンリ</t>
    </rPh>
    <rPh sb="47" eb="48">
      <t>オヨ</t>
    </rPh>
    <rPh sb="49" eb="51">
      <t>カンキョウ</t>
    </rPh>
    <rPh sb="55" eb="56">
      <t>カカ</t>
    </rPh>
    <rPh sb="105" eb="107">
      <t>リカイ</t>
    </rPh>
    <rPh sb="114" eb="116">
      <t>ロウドウ</t>
    </rPh>
    <rPh sb="116" eb="118">
      <t>サイガイ</t>
    </rPh>
    <rPh sb="119" eb="121">
      <t>ボウシ</t>
    </rPh>
    <rPh sb="124" eb="126">
      <t>ロウドウ</t>
    </rPh>
    <rPh sb="126" eb="128">
      <t>カンキョウ</t>
    </rPh>
    <rPh sb="129" eb="131">
      <t>ヘンカ</t>
    </rPh>
    <rPh sb="132" eb="134">
      <t>キイン</t>
    </rPh>
    <rPh sb="136" eb="138">
      <t>ショウガイ</t>
    </rPh>
    <rPh sb="139" eb="142">
      <t>ショクギョウビョウ</t>
    </rPh>
    <rPh sb="145" eb="146">
      <t>フテキセツケンコウカンリオヨアンゼンカンリヒツヨウリカイ</t>
    </rPh>
    <phoneticPr fontId="1"/>
  </si>
  <si>
    <t>〈例示〉
・人間の生活や産業活動は，自然環境を汚染し健康に影響を及ぼすことがあること。それらを防ぐには，汚染の防止及び改善の対策をとる必要があること。また，環境衛生活動は，学校や地域の環境を健康に適したものとするよう基準が設定され，それに基づき行われていることについて，理解したことを言ったり書いたりしている。
・食品の安全性を確保することは健康を保持増進する上で重要であること。また，食品衛生活動は，食品の安全性を確保するよう基準が設定され，それに基づき行われてることについて，理解したことを言ったり書いたりしている。
・生涯を通じて健康を保持増進するには，保健・医療制度や地域の保健所，保健センター，医療機関などを適切に活用することが必要であること。また，医薬品は，有効性や安全性が審査されており，販売には制限があること。疾病からの回復や悪化の防止には，医薬品を正しく使用することが有効であることについて，理解したことを言ったり書いたりしている。
・我が国や世界では，健康課題に対応して様々な保健活動や社会的対策などが行われていることについて，理解したことを言ったり書いたりしている。
・自他の健康を保持増進するには，ヘルスプロモーションの考え方を生かした健康に関する環境づくりが重要であり，それに積極的に参加していくことが必要であること。また，それらを実現するには，適切な健康情報の活用が有効であることについて，理解したことを言ったり書いたりしている。</t>
    <rPh sb="6" eb="8">
      <t>ニンゲン</t>
    </rPh>
    <rPh sb="9" eb="11">
      <t>セイカツ</t>
    </rPh>
    <rPh sb="12" eb="14">
      <t>サンギョウ</t>
    </rPh>
    <rPh sb="14" eb="16">
      <t>カツドウ</t>
    </rPh>
    <rPh sb="18" eb="20">
      <t>シゼン</t>
    </rPh>
    <rPh sb="20" eb="22">
      <t>カンキョウ</t>
    </rPh>
    <rPh sb="23" eb="25">
      <t>オセン</t>
    </rPh>
    <rPh sb="26" eb="28">
      <t>ケンコウ</t>
    </rPh>
    <rPh sb="29" eb="31">
      <t>エイキョウ</t>
    </rPh>
    <rPh sb="32" eb="33">
      <t>オヨ</t>
    </rPh>
    <rPh sb="47" eb="48">
      <t>フセ</t>
    </rPh>
    <rPh sb="52" eb="54">
      <t>オセン</t>
    </rPh>
    <rPh sb="55" eb="57">
      <t>ボウシ</t>
    </rPh>
    <rPh sb="57" eb="58">
      <t>オヨ</t>
    </rPh>
    <rPh sb="59" eb="61">
      <t>カイゼン</t>
    </rPh>
    <rPh sb="62" eb="64">
      <t>タイサク</t>
    </rPh>
    <rPh sb="67" eb="69">
      <t>ヒツヨウ</t>
    </rPh>
    <rPh sb="78" eb="80">
      <t>カンキョウ</t>
    </rPh>
    <rPh sb="80" eb="82">
      <t>エイセイ</t>
    </rPh>
    <rPh sb="82" eb="84">
      <t>カツドウ</t>
    </rPh>
    <rPh sb="86" eb="88">
      <t>ガッコウ</t>
    </rPh>
    <rPh sb="89" eb="91">
      <t>チイキ</t>
    </rPh>
    <rPh sb="92" eb="94">
      <t>カンキョウ</t>
    </rPh>
    <rPh sb="95" eb="97">
      <t>ケンコウ</t>
    </rPh>
    <rPh sb="98" eb="99">
      <t>テキ</t>
    </rPh>
    <rPh sb="108" eb="110">
      <t>キジュン</t>
    </rPh>
    <rPh sb="111" eb="113">
      <t>セッテイ</t>
    </rPh>
    <rPh sb="119" eb="120">
      <t>モト</t>
    </rPh>
    <rPh sb="122" eb="123">
      <t>オコナ</t>
    </rPh>
    <rPh sb="157" eb="159">
      <t>ショクヒン</t>
    </rPh>
    <rPh sb="160" eb="163">
      <t>アンゼンセイ</t>
    </rPh>
    <rPh sb="164" eb="166">
      <t>カクホ</t>
    </rPh>
    <rPh sb="171" eb="173">
      <t>ケンコウ</t>
    </rPh>
    <rPh sb="174" eb="176">
      <t>ホジ</t>
    </rPh>
    <rPh sb="176" eb="178">
      <t>ゾウシン</t>
    </rPh>
    <rPh sb="180" eb="181">
      <t>ウエ</t>
    </rPh>
    <rPh sb="182" eb="184">
      <t>ジュウヨウ</t>
    </rPh>
    <rPh sb="193" eb="195">
      <t>ショクヒン</t>
    </rPh>
    <rPh sb="195" eb="197">
      <t>エイセイ</t>
    </rPh>
    <rPh sb="197" eb="199">
      <t>カツドウ</t>
    </rPh>
    <rPh sb="201" eb="203">
      <t>ショクヒン</t>
    </rPh>
    <rPh sb="204" eb="207">
      <t>アンゼンセイ</t>
    </rPh>
    <rPh sb="208" eb="210">
      <t>カクホ</t>
    </rPh>
    <rPh sb="214" eb="216">
      <t>キジュン</t>
    </rPh>
    <rPh sb="217" eb="219">
      <t>セッテイ</t>
    </rPh>
    <rPh sb="225" eb="226">
      <t>モト</t>
    </rPh>
    <rPh sb="228" eb="229">
      <t>オコナ</t>
    </rPh>
    <rPh sb="262" eb="264">
      <t>ショウガイ</t>
    </rPh>
    <rPh sb="265" eb="266">
      <t>ツウ</t>
    </rPh>
    <rPh sb="268" eb="270">
      <t>ケンコウ</t>
    </rPh>
    <rPh sb="271" eb="273">
      <t>ホジ</t>
    </rPh>
    <rPh sb="273" eb="275">
      <t>ゾウシン</t>
    </rPh>
    <rPh sb="280" eb="282">
      <t>ホケン</t>
    </rPh>
    <rPh sb="283" eb="285">
      <t>イリョウ</t>
    </rPh>
    <rPh sb="285" eb="287">
      <t>セイド</t>
    </rPh>
    <rPh sb="288" eb="290">
      <t>チイキ</t>
    </rPh>
    <rPh sb="291" eb="294">
      <t>ホケンジョ</t>
    </rPh>
    <rPh sb="295" eb="297">
      <t>ホケン</t>
    </rPh>
    <rPh sb="302" eb="304">
      <t>イリョウ</t>
    </rPh>
    <rPh sb="304" eb="306">
      <t>キカン</t>
    </rPh>
    <rPh sb="309" eb="311">
      <t>テキセツ</t>
    </rPh>
    <rPh sb="312" eb="314">
      <t>カツヨウ</t>
    </rPh>
    <rPh sb="319" eb="321">
      <t>ヒツヨウ</t>
    </rPh>
    <rPh sb="330" eb="333">
      <t>イヤクヒン</t>
    </rPh>
    <rPh sb="335" eb="338">
      <t>ユウコウセイ</t>
    </rPh>
    <rPh sb="339" eb="342">
      <t>アンゼンセイ</t>
    </rPh>
    <rPh sb="343" eb="345">
      <t>シンサ</t>
    </rPh>
    <rPh sb="351" eb="353">
      <t>ハンバイ</t>
    </rPh>
    <rPh sb="355" eb="357">
      <t>セイゲン</t>
    </rPh>
    <rPh sb="363" eb="365">
      <t>シッペイ</t>
    </rPh>
    <rPh sb="368" eb="370">
      <t>カイフク</t>
    </rPh>
    <rPh sb="371" eb="373">
      <t>アッカ</t>
    </rPh>
    <rPh sb="374" eb="376">
      <t>ボウシ</t>
    </rPh>
    <rPh sb="379" eb="382">
      <t>イヤクヒン</t>
    </rPh>
    <rPh sb="383" eb="384">
      <t>タダ</t>
    </rPh>
    <rPh sb="386" eb="388">
      <t>シヨウ</t>
    </rPh>
    <rPh sb="393" eb="395">
      <t>ユウコウ</t>
    </rPh>
    <rPh sb="442" eb="444">
      <t>リカイ</t>
    </rPh>
    <rPh sb="451" eb="452">
      <t>ワ</t>
    </rPh>
    <rPh sb="453" eb="454">
      <t>クニ</t>
    </rPh>
    <rPh sb="455" eb="457">
      <t>セカイ</t>
    </rPh>
    <rPh sb="460" eb="462">
      <t>ケンコウ</t>
    </rPh>
    <rPh sb="462" eb="464">
      <t>カダイ</t>
    </rPh>
    <rPh sb="465" eb="467">
      <t>タイオウ</t>
    </rPh>
    <rPh sb="510" eb="512">
      <t>サマザマ</t>
    </rPh>
    <rPh sb="513" eb="515">
      <t>ホケン</t>
    </rPh>
    <rPh sb="515" eb="517">
      <t>カツドウ</t>
    </rPh>
    <rPh sb="518" eb="521">
      <t>シャカイテキ</t>
    </rPh>
    <rPh sb="521" eb="523">
      <t>タイサク</t>
    </rPh>
    <rPh sb="526" eb="527">
      <t>オコナ</t>
    </rPh>
    <rPh sb="535" eb="537">
      <t>リカイ</t>
    </rPh>
    <rPh sb="544" eb="546">
      <t>ジタ</t>
    </rPh>
    <rPh sb="547" eb="549">
      <t>ケンコウ</t>
    </rPh>
    <rPh sb="550" eb="552">
      <t>ホジ</t>
    </rPh>
    <rPh sb="552" eb="554">
      <t>ゾウシン</t>
    </rPh>
    <rPh sb="570" eb="571">
      <t>カンガ</t>
    </rPh>
    <rPh sb="572" eb="573">
      <t>カタ</t>
    </rPh>
    <rPh sb="574" eb="575">
      <t>イ</t>
    </rPh>
    <rPh sb="578" eb="580">
      <t>ケンコウ</t>
    </rPh>
    <rPh sb="581" eb="582">
      <t>カン</t>
    </rPh>
    <rPh sb="584" eb="586">
      <t>カンキョウ</t>
    </rPh>
    <rPh sb="590" eb="592">
      <t>ジュウヨウ</t>
    </rPh>
    <rPh sb="599" eb="602">
      <t>セッキョクテキヒツヨウジツゲンテキセツケンコウジョウホウカツヨウユウコウリカイ</t>
    </rPh>
    <phoneticPr fontId="1"/>
  </si>
  <si>
    <t>〈例示〉
・スポーツの歴史的発展と多様な変化や現代のスポーツの意義や価値について，事実や理念を整理したり，自己のスポーツへの関わりを見いだしたりして，自己や社会にスポーツがもたらす影響について課題を発見している。
・スポーツの経済的効果と高潔さやスポーツが環境や社会へもたらす影響について，習得した知識を基に，持続可能なスポーツの発展のための課題の解決に向けて，自己の提案を言葉や文章などを通して他者に伝えている。</t>
    <phoneticPr fontId="1"/>
  </si>
  <si>
    <t>〈例示〉
・運動やスポーツの効果的な学習の仕方について，概念と自己の状況を関連付けたりして，自己や社会についての課題を発見している。
・運動やスポーツの活動時の健康・安全の確保の仕方について，習得した知識を基に，環境の異なる場所や変化を想定して，危険を予見し回避するための自己の提案を言葉や文章などを通して他者に伝えている。</t>
    <phoneticPr fontId="1"/>
  </si>
  <si>
    <t>〈例示〉
・ライフステージにおけるスポーツの楽しみ方やライフスタイルに応じたスポーツとの関わり方について，自己や自己を取り巻く環境の変化を予想し，自己や社会についての課題を発見している。
・豊かなスポーツライフが広がる未来の社会について，これまで学習したことを基に，将来の自己のスポーツ設計や未来の社会についての自己の提案を言葉や文章などを通して他者に伝えている。</t>
    <phoneticPr fontId="1"/>
  </si>
  <si>
    <t>〈例示〉
○基本動作
・姿勢と組み方では，相手の動きの変化に応じやすい自然体で組むことができる。
・崩しでは，相手の動きの変化に応じて相手の体勢を不安定にし，技をかけやすい状態をつくることができる。
・進退動作では，相手の動きの変化に応じたすり足，歩み足，継ぎ足で，体の移動をすることができる。
○受け身
・相手の投げ技に応じて横受け身，後ろ受け身，前回り受け身をとることができる。
○投げ技
・取は小内刈りをかけて投げ，受は受け身をとることができる。　・取は大内刈りをかけて投げ，受は受け身をとることができる。
・取は釣り込み腰をかけて投げ，受は受け身をとることができる。　・取は背負い投げをかけて投げ，受は受け身をとることができる。
○投げ技の連絡
〈二つの技を同じ方向にかける技の連絡〉
・大内刈りから大外刈りへ連絡することができる。
〈二つの技を違う方向にかける技の連絡〉
・釣り込み腰から大内刈りへ連絡することができる。　・大内刈りから背負い投げへ連絡することができる。
○固め技の連絡
・取は相手の動きの変化に応じながら，けさ固め，横四方固め，上四方固めの連絡を行うことができる。
・受はけさ固め，横四方固め，上四方固めで抑えられた状態から，相手の動きの変化に応じながら，相手を体側や頭方向に返すことによって逃げることができる。
・相手がうつぶせのとき，相手を仰向けに返して抑え込みに入ることができる。</t>
    <phoneticPr fontId="1"/>
  </si>
  <si>
    <t>〈例示〉
○基本動作　・姿勢と組み方では，相手の体格や姿勢，かける技などに対応して，素早く自然体で組むことができる。　・崩しと体さばきでは，自分の姿勢の安定を保ちながら相手の体勢を不安定にし，素早く技をかけやすい状態をつくることができる。　・進退動作では，自分の姿勢の安定を保ちながら素早く体の移動をすることができる。　・受け身では，相手の投げ技に応じて安定した受け身をとることができる。
○投げ技　・取は払い腰をかけて投げ，受は受け身をとることができる。　・取は内股をかけて投げ，受は受け身をとることができる。
○投げ技の防御　・受は，相手の釣り手（襟を持っている方の手）を抑えて技をかけさせないで防ぐことができる。　・受は，相手が技をかけた力を利用して自分の体を前後左右に適時にさばいて防ぐことができる。　・受は，相手よりも重心を低く落として防ぐことができる。　・受は，相手の引き手（袖を持っている方の手）を振り払って防ぐことができる。
○投げ技の連絡
〈二つの技を同じ方向にかける技の連絡〉　・釣り込み腰から払い腰へ連絡することができる。　・内股から体落としへ連絡することができる。
〈二つの技を違う方向にかける技の連絡〉　・内股から大内刈りへ連絡することができる。
○投げ技の変化　・相手の大内刈りや大外刈りを切り返すことができる。　・相手の大内刈りや小内刈りをかわして体落としで投げることができる。
○固め技　・取は，肩固め，縦四方固めで相手を抑えることができる。　・受は，肩固め，縦四方固めで抑えられた状態で，相手を体側や頭方向などに返すことによって逃げることができる。
○固め技の防御　・自分が仰向けの状態で相手が脚部から攻めてくるとき，自分の体側や上体に侵入させないように防ぐことができる。　・相手が仰向けの状態からその脚部にいる自分を攻めてくるとき，横転や仰向けにされないように防ぐことができる。　・自分が腹ばいか四つんばいの状態で相手が体側から攻めてくるとき，横転や仰向けにされないように防ぐことができる。
○固め技の連絡　・取は相手の動きの変化に応じながら，けさ固め，横四方固め，上四方固めに加えて，肩固め，縦四方固めの連絡をすることができる。　・受はけさ固め，横四方固め，上四方固めに加えて，肩固め，縦四方固めで抑えられた状態から，相手の動きの変化に応じながら，相手を体側や頭方向に返すことによって逃げることができる。　・相手が四つんばいのとき，相手を仰向けに返して抑え込みに入ることができる。
○固め技の変化　・相手のけさ固めや横四方固めを体側や頭方向などに返して横四方固めで抑えることができる。
○投げ技から固め技への連絡　・内股からけさ固めへ連絡することができる。</t>
    <phoneticPr fontId="1"/>
  </si>
  <si>
    <t>〈例示〉
○基本動作
・構えでは，相手の動きの変化に応じた自然体で素早く中段に構えることができる。
・体さばきでは，相手の動きの変化に応じて素早く体の移動を行うことができる。
・基本の打突の仕方と受け方では，相手の動きに対して，素早く間合を近くしたり遠くしたりして打ったり，応じ技へ発展するよう受けたりすることができる。
○しかけ技
〈二段の技〉
・最初の小手打ちに相手が対応したとき，隙ができた胴を打つことができる。（小手—胴）
〈引き技〉
・相手と接近した状態にあるとき，隙ができた小手を退きながら打つことができる。（引き小手）
〈出ばな技〉
・相手が打とうとして竹刀の先が上下に動いたとき，隙ができた小手を打つことができる。（出ばな小手）
〈払い技〉
・相手の竹刀を払ったとき，隙ができた小手を打つことができる。（払い小手）
○応じ技
〈すり上げ技〉
・相手が小手を打つとき，竹刀ですり上げて面を打つことができる。（小手すり上げ面）
・相手が面を打つとき，竹刀ですり上げて面を打つことができる。（面すり上げ面）
〈返し技〉
・相手が面を打つとき，体をさばきながら竹刀で受け，手首を返して胴を打つことができる。（面返し胴）
〈打ち落とし技〉
・相手が胴を打つとき，体をさばきながら竹刀を下に打ち落とし，面を打つことができる。（胴打ち落とし面）</t>
    <phoneticPr fontId="1"/>
  </si>
  <si>
    <t xml:space="preserve">〈例示〉
・安全な社会づくりには，環境の整備とそれに応じた個人の取組が必要であること。また，交通事故を防止するには，車両の特性の理解，安全な運転や歩行など適切な行動，自他の生命を尊重する態度，交通環境の整備が関わること。交通事故には補償をはじめとした責任が生じることについて，理解したことを言ったり書いたりしている。
・適切な応急手当は，傷害や疾病の悪化を軽減できること。応急手当には，正しい手順や方法があること。また，応急手当は，傷害や疾病によって身体が時間の経過とともに損なわれていく場合があることから，速やかに行う必要があることについて，理解したことを言ったり書いたりしている。
</t>
    <rPh sb="6" eb="8">
      <t>アンゼン</t>
    </rPh>
    <rPh sb="9" eb="11">
      <t>シャカイ</t>
    </rPh>
    <rPh sb="17" eb="19">
      <t>カンキョウ</t>
    </rPh>
    <rPh sb="20" eb="22">
      <t>セイビ</t>
    </rPh>
    <rPh sb="26" eb="27">
      <t>オウ</t>
    </rPh>
    <rPh sb="29" eb="31">
      <t>コジン</t>
    </rPh>
    <rPh sb="32" eb="34">
      <t>トリクミ</t>
    </rPh>
    <rPh sb="35" eb="37">
      <t>ヒツヨウ</t>
    </rPh>
    <rPh sb="46" eb="48">
      <t>コウツウ</t>
    </rPh>
    <rPh sb="48" eb="50">
      <t>ジコ</t>
    </rPh>
    <rPh sb="51" eb="53">
      <t>ボウシ</t>
    </rPh>
    <rPh sb="58" eb="60">
      <t>シャリョウ</t>
    </rPh>
    <rPh sb="61" eb="63">
      <t>トクセイ</t>
    </rPh>
    <rPh sb="64" eb="66">
      <t>リカイ</t>
    </rPh>
    <rPh sb="67" eb="69">
      <t>アンゼン</t>
    </rPh>
    <rPh sb="70" eb="72">
      <t>ウンテン</t>
    </rPh>
    <rPh sb="73" eb="75">
      <t>ホコウ</t>
    </rPh>
    <rPh sb="77" eb="79">
      <t>テキセツ</t>
    </rPh>
    <rPh sb="80" eb="82">
      <t>コウドウ</t>
    </rPh>
    <rPh sb="83" eb="85">
      <t>ジタ</t>
    </rPh>
    <rPh sb="86" eb="88">
      <t>セイメイ</t>
    </rPh>
    <rPh sb="89" eb="91">
      <t>ソンチョウ</t>
    </rPh>
    <rPh sb="93" eb="95">
      <t>タイド</t>
    </rPh>
    <rPh sb="96" eb="98">
      <t>コウツウ</t>
    </rPh>
    <rPh sb="98" eb="100">
      <t>カンキョウ</t>
    </rPh>
    <rPh sb="101" eb="103">
      <t>セイビ</t>
    </rPh>
    <rPh sb="104" eb="105">
      <t>カカ</t>
    </rPh>
    <rPh sb="110" eb="112">
      <t>コウツウ</t>
    </rPh>
    <rPh sb="112" eb="114">
      <t>ジコ</t>
    </rPh>
    <rPh sb="116" eb="118">
      <t>ホショウ</t>
    </rPh>
    <rPh sb="125" eb="127">
      <t>セキニン</t>
    </rPh>
    <rPh sb="128" eb="129">
      <t>ショウリカイ</t>
    </rPh>
    <phoneticPr fontId="1"/>
  </si>
  <si>
    <t>〈例示〉
・（適切な応急手当は，傷害や疾病の悪化を軽減できること。応急手当には，正しい手順や方法があること。また，応急手当は，傷害や疾病によって身体が時間の経過とともに損なわれていく場合があることから，速やかに行う必要があることについて，理解したことを言ったり書いたりしているとともに，）心肺蘇生法などの応急手当を適切に行うことができる。</t>
    <phoneticPr fontId="1"/>
  </si>
  <si>
    <t>〈支持系の例示〉
○前方支持回転技群（支持体勢から前方に回転する）
・新たに学習する基本的な技の一連の動きを滑らかに安定させて前方に回転することができる。
・開始姿勢や組合せの動き，鉄棒の握り方などの条件を変えて前方に回転することができる。
・学習した基本的な技を発展させて，一連の動きで前方に回転することができる。
○後方支持回転技群（支持体勢から後方に回転する）
・新たに学習する基本的な技の一連の動きを滑らかに安定させて後方に回転することができる。
・開始姿勢や終末姿勢，組合せの動きなどの条件を変えて後方に回転することができる。
・学習した基本的な技を発展させて，一連の動きで後方に回転することができる。
〈懸垂系の例示〉
○懸垂技群（懸垂体勢で行う）
・新たに学習する基本的な技の一連の動きを滑らかに安定させて体を前後に振ることができる。
・組合せの動きや握り方などの条件を変えて体を前後に振ることができる。
・学習した基本的な技を発展させて，一連の動きでひねったり跳び下りたりすることができる。</t>
    <phoneticPr fontId="1"/>
  </si>
  <si>
    <t>〈例示〉
・肩より前で，両手で逆ハート型を描くように強くかくことができる。
・プルのかき終わりに合わせて顔を水面上に出して呼吸を行い，キックの蹴り終わりに合わせてグライドをとり，１回の腕の動き（ストローク）で大きく進むことができる。</t>
    <phoneticPr fontId="1"/>
  </si>
  <si>
    <t>現代社会と健康について理解を深めることができるようにする。
（ｱ）健康の考え方（㋐国民の健康課題，㋑健康の考え方と成り立ち，㋒健康の保持増進のための適切な意思決定や行動選択と環境づくり）
・国民の健康課題や健康の考え方は，健康水準の向上や疾病構造の変化に伴って変わってきていること。また，健康は，様々な要因の影響を受けながら，主体と環境の相互作用の下に成り立っていること。健康の保持増進には，ヘルスプロモーションの考え方を踏まえた個人の適切な意思決定や行動選択及び環境づくりが関わることについて，理解することができるようにする。
（ｲ）現代の感染症とその予防
・感染症の発生や流行には，時代や地域によって違いがみられること。その予防には，個人の取組及び社会的な対策を行う必要があることについて，理解することができるようにする。
（ｳ）生活習慣病などの予防と回復
・健康の保持増進と生活習慣病などの予防と回復には，運動，食事，休養及び睡眠の調和のとれた生活の実践や疾病の早期発見，及び社会的な対策が必要であることについて，理解することができるようにする。
（ｴ）喫煙，飲酒，薬物乱用と健康（㋐喫煙，飲酒と健康，㋑薬物乱用と健康）
・喫煙と飲酒は，生活習慣病などの要因になること。また，薬物乱用は，心身の健康や社会に深刻な影響を与えることから行ってはならないこと。それらの対策には，個人や社会環境への対策が必要であることについて，理解することができるようにする。
（ｵ）精神疾患の予防と回復（㋐精神疾患の特徴，㋑精神疾患への対処）
・精神疾患の予防と回復には，運動，食事，休養及び睡眠の調和のとれた生活を実践するとともに，心身の不調に気付くことが重要であること。また，疾病の早期発見及び社会的な対策が必要であることについて，理解することができるようにする。</t>
    <rPh sb="41" eb="43">
      <t>コクミン</t>
    </rPh>
    <rPh sb="44" eb="46">
      <t>ケンコウ</t>
    </rPh>
    <rPh sb="46" eb="48">
      <t>カダイ</t>
    </rPh>
    <rPh sb="50" eb="52">
      <t>ケンコウ</t>
    </rPh>
    <rPh sb="53" eb="54">
      <t>カンガ</t>
    </rPh>
    <rPh sb="55" eb="56">
      <t>カタ</t>
    </rPh>
    <rPh sb="57" eb="58">
      <t>ナ</t>
    </rPh>
    <rPh sb="59" eb="60">
      <t>タ</t>
    </rPh>
    <rPh sb="63" eb="65">
      <t>ケンコウ</t>
    </rPh>
    <rPh sb="66" eb="68">
      <t>ホジ</t>
    </rPh>
    <rPh sb="68" eb="70">
      <t>ゾウシン</t>
    </rPh>
    <rPh sb="74" eb="76">
      <t>テキセツ</t>
    </rPh>
    <rPh sb="77" eb="79">
      <t>イシ</t>
    </rPh>
    <rPh sb="79" eb="81">
      <t>ケッテイ</t>
    </rPh>
    <rPh sb="82" eb="84">
      <t>コウドウ</t>
    </rPh>
    <rPh sb="84" eb="86">
      <t>センタク</t>
    </rPh>
    <rPh sb="87" eb="89">
      <t>カンキョウ</t>
    </rPh>
    <rPh sb="480" eb="482">
      <t>キツエン</t>
    </rPh>
    <rPh sb="483" eb="485">
      <t>インシュ</t>
    </rPh>
    <rPh sb="486" eb="488">
      <t>ヤクブツ</t>
    </rPh>
    <rPh sb="488" eb="490">
      <t>ランヨウ</t>
    </rPh>
    <rPh sb="491" eb="493">
      <t>ケンコウ</t>
    </rPh>
    <rPh sb="495" eb="497">
      <t>キツエン</t>
    </rPh>
    <rPh sb="498" eb="500">
      <t>インシュ</t>
    </rPh>
    <rPh sb="501" eb="503">
      <t>ケンコウ</t>
    </rPh>
    <rPh sb="505" eb="507">
      <t>ヤクブツ</t>
    </rPh>
    <rPh sb="507" eb="509">
      <t>ランヨウ</t>
    </rPh>
    <rPh sb="510" eb="512">
      <t>ケンコウ</t>
    </rPh>
    <rPh sb="645" eb="647">
      <t>セイシン</t>
    </rPh>
    <rPh sb="647" eb="649">
      <t>シッカン</t>
    </rPh>
    <rPh sb="650" eb="652">
      <t>トクチョウ</t>
    </rPh>
    <phoneticPr fontId="1"/>
  </si>
  <si>
    <t>安全な社会生活について理解を深めるとともに，応急手当を適切にすることができるようにする。
（ｱ）安全な社会づくり（㋐事故の現状と発生要因，㋑安全な社会の形成，㋒交通安全）
・安全な社会づくりには，環境の整備とそれに応じた個人の取組が必要であること。また，交通事故を防止するには，車両の特性の理解，安全な運転や歩行など適切な行動，自他の生命を尊重する態度，交通環境の整備が関わること。交通事故には補償をはじめとした責任が生じることについて，理解することができるようにする。
（ｲ）応急手当（㋐応急手当の意義，㋑日常的な応急手当，㋒心肺蘇生法）
・適切な応急手当は，傷害や疾病の悪化を軽減できること。応急手当には，正しい手順や方法があること。また，応急手当は，傷害や疾病によって身体が時間の経過とともに損なわれていく場合があることから，速やかに行う必要があることについて，理解することができるようにする。
・心肺蘇生法などの応急手当を適切に行うことができるようにする。</t>
    <rPh sb="58" eb="60">
      <t>ジコ</t>
    </rPh>
    <rPh sb="61" eb="63">
      <t>ゲンジョウ</t>
    </rPh>
    <rPh sb="64" eb="66">
      <t>ハッセイ</t>
    </rPh>
    <rPh sb="66" eb="68">
      <t>ヨウイン</t>
    </rPh>
    <rPh sb="70" eb="72">
      <t>アンゼン</t>
    </rPh>
    <rPh sb="73" eb="75">
      <t>シャカイ</t>
    </rPh>
    <rPh sb="76" eb="78">
      <t>ケイセイ</t>
    </rPh>
    <rPh sb="80" eb="82">
      <t>コウツウ</t>
    </rPh>
    <rPh sb="82" eb="84">
      <t>アンゼンオウキュウテアテイギニチジョウテキオウキュウテアテシンパイソセイホウ</t>
    </rPh>
    <phoneticPr fontId="1"/>
  </si>
  <si>
    <t>生涯を通じる健康について理解を深めることができるようにする。
（ｱ）生涯の各段階における健康
（㋐思春期と健康，㋑結婚生活と健康，㋒加齢と健康）
・生涯を通じる健康の保持増進や回復には，生涯の各段階の健康課題に応じた自己の健康管理及び環境づくりが関わっていることについて，理解することができるようにする。
（ｲ）労働と健康（㋐労働災害と健康，㋑働く人の健康の保持増進）
・労働災害の防止には，労働環境の変化に起因する傷害や職業病などを踏まえた適切な健康管理及び安全管理をする必要があることについて，理解することができるようにする。</t>
    <rPh sb="49" eb="52">
      <t>シシュンキ</t>
    </rPh>
    <rPh sb="53" eb="55">
      <t>ケンコウ</t>
    </rPh>
    <rPh sb="57" eb="59">
      <t>ケッコン</t>
    </rPh>
    <rPh sb="59" eb="61">
      <t>セイカツ</t>
    </rPh>
    <rPh sb="62" eb="64">
      <t>ケンコウ</t>
    </rPh>
    <rPh sb="66" eb="68">
      <t>カレイ</t>
    </rPh>
    <rPh sb="69" eb="71">
      <t>ケンコウ</t>
    </rPh>
    <rPh sb="163" eb="165">
      <t>ロウドウ</t>
    </rPh>
    <rPh sb="165" eb="167">
      <t>サイガイ</t>
    </rPh>
    <rPh sb="168" eb="170">
      <t>ケンコウ</t>
    </rPh>
    <rPh sb="172" eb="173">
      <t>ハタラ</t>
    </rPh>
    <rPh sb="174" eb="175">
      <t>ヒト</t>
    </rPh>
    <rPh sb="176" eb="178">
      <t>ケンコウ</t>
    </rPh>
    <rPh sb="179" eb="181">
      <t>ホジ</t>
    </rPh>
    <rPh sb="181" eb="183">
      <t>ゾウシン</t>
    </rPh>
    <phoneticPr fontId="1"/>
  </si>
  <si>
    <t>健康を支える環境づくりについて理解を深めることができるようにする。
（ｱ）環境と健康（㋐環境の汚染と健康，㋑環境と健康に関わる対策，㋒環境衛生に関わる活動）
・人間の生活や産業活動は，自然環境を汚染し健康に影響を及ぼすことがあること。それらを防ぐには，汚染の防止及び改善の対策をとる必要があること。また，環境衛生活動は，学校や地域の環境を健康に適したものとするよう基準が設定され，それに基づき行われていることについて，理解することができるようにする。
（ｲ）食品と健康（㋐食品の安全性，㋑食品衛生に関わる活動）
・食品の安全性を確保することは健康を保持増進する上で重要であること。また，食品衛生活動は，食品の安全性を確保するよう基準が設定され，それに基づき行われてることについて，理解することができるようにする。
（ｳ）保健・医療制度及び地域の保健・医療機関（㋐我が国の保健・医療制度，㋑地域の保健・医療機関の活用，㋒医薬品の制度とその活用）
・生涯を通じて健康を保持増進するには，保健・医療制度や地域の保健所，保健センター，医療機関などを適切に活用することが必要であること。また，医薬品は，有効性や安全性が審査されており，販売には制限があること。疾病からの回復や悪化の防止には，医薬品を正しく使用することが有効であることについて，理解することができるようにする。
（ｴ）様々な保健活動や社会的対策
・我が国や世界では，健康課題に対応して様々な保健活動や社会的対策などが行われていることについて，理解することができるようにする。
（ｵ）健康に関する環境づくりと社会参加
・自他の健康を保持増進するには，ヘルスプロモーションの考え方を生かした健康に関する環境づくりが重要であり，それに積極的に参加していくことが必要であること。また，それらを実現するには，適切な健康情報の活用が有効であることについて，理解することができるようにする。</t>
    <rPh sb="44" eb="46">
      <t>カンキョウ</t>
    </rPh>
    <rPh sb="47" eb="49">
      <t>オセン</t>
    </rPh>
    <rPh sb="50" eb="52">
      <t>ケンコウ</t>
    </rPh>
    <rPh sb="54" eb="56">
      <t>カンキョウ</t>
    </rPh>
    <rPh sb="57" eb="59">
      <t>ケンコウ</t>
    </rPh>
    <rPh sb="60" eb="61">
      <t>カカ</t>
    </rPh>
    <rPh sb="63" eb="65">
      <t>タイサク</t>
    </rPh>
    <rPh sb="67" eb="69">
      <t>カンキョウ</t>
    </rPh>
    <rPh sb="69" eb="71">
      <t>エイセイ</t>
    </rPh>
    <rPh sb="72" eb="73">
      <t>カカ</t>
    </rPh>
    <rPh sb="75" eb="77">
      <t>カツドウショクヒンアンゼンセイショクヒンエイセイカカカツドウワクニホケンイリョウセイドチイキホケンイリョウキカンカツヨウイヤクヒンセイドカツヨウ</t>
    </rPh>
    <phoneticPr fontId="1"/>
  </si>
  <si>
    <t>スポーツの文化的特性や現代のスポーツの発展について理解することができるようにする。
（ｱ）スポーツの歴史的発展と多様な変化
・スポーツは，人類の歴史とともに始まり，その理念が時代に応じて多様に変容してきていること。また，我が国から世界に普及し，発展しているスポーツがあることについて，理解することができるようにする。
（ｲ）現代のスポーツの意義や価値
・現代のスポーツは，オリンピックやパラリンピック等の国際大会を通して，国際親善や世界平和に大きな役割を果たし，共生社会の実現にも寄与していること。また，ドーピングは，フェアプレイの精神に反するなど，能力の限界に挑戦するスポーツの文化的価値を失わせることについて，理解することができるようにする。
（ｳ）スポーツの経済効果と高潔さ
・現代のスポーツは，経済的な波及効果があり，スポーツ産業が経済の中で大きな影響を及ぼしていること。また，スポーツの経済的な波及効果が高まるにつれ，スポーツの高潔さなどが一層求められることについて，理解することができるようにする。
（ｴ）スポーツが環境や社会にもたらす影響
・スポーツを行う際は，スポーツが環境や社会にもたらす影響を考慮し，多様性への理解や持続可能な社会の実現に寄与する責任ある行動が求められることについて，理解することができるようにする。</t>
    <rPh sb="50" eb="53">
      <t>レキシテキ</t>
    </rPh>
    <rPh sb="53" eb="55">
      <t>ハッテン</t>
    </rPh>
    <rPh sb="56" eb="58">
      <t>タヨウ</t>
    </rPh>
    <rPh sb="59" eb="61">
      <t>ヘンカ</t>
    </rPh>
    <rPh sb="162" eb="164">
      <t>ゲンダイ</t>
    </rPh>
    <rPh sb="170" eb="172">
      <t>イギ</t>
    </rPh>
    <rPh sb="173" eb="175">
      <t>カチ</t>
    </rPh>
    <rPh sb="332" eb="334">
      <t>ケイザイ</t>
    </rPh>
    <rPh sb="334" eb="336">
      <t>コウカ</t>
    </rPh>
    <rPh sb="337" eb="339">
      <t>コウケツ</t>
    </rPh>
    <rPh sb="464" eb="466">
      <t>カンキョウ</t>
    </rPh>
    <rPh sb="467" eb="469">
      <t>シャカイ</t>
    </rPh>
    <rPh sb="474" eb="476">
      <t>エイキョウ</t>
    </rPh>
    <phoneticPr fontId="1"/>
  </si>
  <si>
    <t>運動やスポーツの効果的な学習の仕方について理解することができるようにする。
（ｱ）運動やスポーツの技能と体力及びスポーツによる障害
・運動やスポーツの技能と体力は，相互に関連していること。また，期待する成果に応じた技能や体力の高め方があること。さらに，過度な負荷や長期的な酷使は，けがや疾病の原因となる可能性があることについて，理解することができるようにする。
（ｲ）スポーツの技術と技能及びその変化
・運動やスポーツの技術は，学習を通して技能として発揮されるようになること。また，技術の種類に応じた学習の仕方があること。現代のスポーツの技術や戦術，ルールは，用具の改良やメディアの発達に伴い変わり続けていることについて，理解することができるようにする。
（ｳ）運動やスポーツの技能の上達過程
・運動やスポーツの技能の上達過程にはいくつかの段階があり，その学習の段階に応じた練習方法や運動観察の方法，課題の設定方法などがあること。また，これらの獲得には，一定の期間がかかることについて，理解することができるようにする。
（ｴ）運動やスポーツの活動時の健康・安全の確保の仕方
・運動やスポーツを行う際は，気象条件の変化など様々な危険を予見し，回避することが求められることについて，理解することができるようにする。</t>
    <rPh sb="48" eb="50">
      <t>ギノウ</t>
    </rPh>
    <rPh sb="51" eb="53">
      <t>タイリョク</t>
    </rPh>
    <rPh sb="53" eb="54">
      <t>オヨ</t>
    </rPh>
    <rPh sb="62" eb="64">
      <t>ショウガイ</t>
    </rPh>
    <rPh sb="188" eb="190">
      <t>ギジュツ</t>
    </rPh>
    <rPh sb="191" eb="193">
      <t>ギノウ</t>
    </rPh>
    <rPh sb="193" eb="194">
      <t>オヨ</t>
    </rPh>
    <rPh sb="197" eb="199">
      <t>ヘンカ</t>
    </rPh>
    <rPh sb="331" eb="333">
      <t>ウンドウ</t>
    </rPh>
    <rPh sb="339" eb="341">
      <t>ギノウ</t>
    </rPh>
    <rPh sb="342" eb="344">
      <t>ジョウタツ</t>
    </rPh>
    <rPh sb="344" eb="346">
      <t>カテイ</t>
    </rPh>
    <rPh sb="463" eb="465">
      <t>ウンドウ</t>
    </rPh>
    <rPh sb="471" eb="473">
      <t>カツドウ</t>
    </rPh>
    <rPh sb="473" eb="474">
      <t>ジ</t>
    </rPh>
    <rPh sb="475" eb="477">
      <t>ケンコウ</t>
    </rPh>
    <rPh sb="478" eb="480">
      <t>アンゼン</t>
    </rPh>
    <rPh sb="481" eb="483">
      <t>カクホ</t>
    </rPh>
    <rPh sb="484" eb="486">
      <t>シカタ</t>
    </rPh>
    <phoneticPr fontId="1"/>
  </si>
  <si>
    <t>豊かなスポーツライフの設計の仕方について理解することができるようにする。
（ｱ）ライフステージにおけるスポーツの楽しみ方
・スポーツは，各ライフステージにおける身体的，心理的，社会的特徴に応じた多様な楽しみ方があること。また，その楽しみ方は，個人のスポーツに対する欲求などによっても変化することについて，理解することができるようにする。
（ｲ）ライフスタイルに応じたスポーツとの関わり方
・生涯にわたってスポーツを継続するためには，ライフスタイルに応じたスポーツとの関わり方を見付けること，仕事と生活の調和を図ること，運動の機会を生み出す工夫をすることなどが必要であることについて，理解することができるようにする。
（ｳ）スポーツ推進のための施策と諸条件
・スポーツの推進は，様々な施策や組織，人々の支援や参画によって支えられていることについて，理解することができるようにする。
（ｴ）豊かなスポーツライフが広がる未来の社会
・人生に潤いをもたらす貴重な文化的資源として，スポーツを未来に継承するためには，スポーツの可能性と問題点を踏まえて適切な「する，みる，支える，知る」などの関わりが求められることについて，理解することができるようにする。</t>
    <rPh sb="56" eb="57">
      <t>タノ</t>
    </rPh>
    <rPh sb="59" eb="60">
      <t>カタ</t>
    </rPh>
    <rPh sb="180" eb="181">
      <t>オウ</t>
    </rPh>
    <rPh sb="189" eb="190">
      <t>カカ</t>
    </rPh>
    <rPh sb="192" eb="193">
      <t>カタ</t>
    </rPh>
    <rPh sb="315" eb="317">
      <t>スイシン</t>
    </rPh>
    <rPh sb="321" eb="323">
      <t>シサク</t>
    </rPh>
    <rPh sb="324" eb="327">
      <t>ショジョウケン</t>
    </rPh>
    <rPh sb="393" eb="394">
      <t>ユタ</t>
    </rPh>
    <rPh sb="404" eb="405">
      <t>ヒロ</t>
    </rPh>
    <rPh sb="407" eb="409">
      <t>ミライ</t>
    </rPh>
    <rPh sb="410" eb="412">
      <t>シャカイ</t>
    </rPh>
    <phoneticPr fontId="1"/>
  </si>
  <si>
    <t>〈例示〉
・定期的・計画的に運動を継続することは，心身の健康，健康や体力の保持増進につながる意義があることについて，言ったり書き出したりしている。
・運動を安全に行うには，関節への負荷がかかりすぎないようにすることや軽い運動から始めるなど，徐々に筋肉を温めてから行うことについて，言ったり書き出したりしている。
・運動を計画して行う際は，どのようなねらいをもつ運動か，偏りがないか，自分に合っているかなどの運動の原則があることについて，言ったり書き出したりしている。
・実生活で運動を継続するには，行いやすいこと，無理のない計画であることなどが大切であることについて，言ったり書き出したりしている。</t>
    <rPh sb="1" eb="3">
      <t>レイジ</t>
    </rPh>
    <phoneticPr fontId="1"/>
  </si>
  <si>
    <t>〈例示〉
・体つくり運動では，自己のねらいに応じて，効果的な成果を得るための適切な運動の行い方があることについて，言ったり書き出したりしている。
・体力の構成要素は，健康に生活するための体力と運動を行うための体力に密接に関係していることについて，言ったり書き出したりしている。
・実生活への取り入れ方には，自己のねらいに応じた様々な運動の計画などがあることについて，言ったり書き出したりしている。
・課題解決の方法には，自己に応じた目標の設定，目標を達成するための課題の設定，課題解決のための運動例の選択とそれに基づく計画の作成及び実践，学習成果の確認，新たな目標の設定といった過程があることについて，言ったり書き出したりしている。</t>
    <rPh sb="1" eb="3">
      <t>レイジ</t>
    </rPh>
    <phoneticPr fontId="1"/>
  </si>
  <si>
    <t>〈例示〉
・技の行い方は技の課題を解決するための合理的な動き方のポイントがあり，同じ系統の技には共通性があることについて，言ったり書き出したりしている。
・自己の動きや仲間の動き方を分析するには，自己観察と他者観察などの方法があることについて，言ったり書き出したりしている。
・技と関連させた補助運動や部分練習を取り入れることにより，結果として体力を高めることができることについて，言ったり書き出したりしている。
・発表会や競技会の行い方があり，発表会での評価方法，競技会での競技方法や採点方法，運営の仕方などがあることについて，言ったり書き出したりしている。</t>
  </si>
  <si>
    <t>〈例示〉
・器械運動では，技の系，技群，グループの系統性の名称があり，それぞれの技には，技能の向上につながる重要な動きのポイントや安全で合理的，計画的な練習の仕方があることについて，言ったり書き出したりしている。
・器械運動の種目によって必要な体力要素があり，その種目の技能に関連させながら体力を高めることができることについて，言ったり書き出したりしている。
・課題解決の方法では，自己に応じた目標の設定，目標を達成するための課題の設定，課題解決のための練習法などの選択と実践，演技や発表を通した学習成果の確認，新たな目標の設定といった過程があることについて，言ったり書き出したりしている。
・自己の能力に応じた技で組み合わせたり，異なる技群で構成したりするなどの発表に向けた演技構成の仕方があることについて，言ったり書き出したりしている。
・発表会や競技会で，演技構成の仕方，運営の仕方や役割に応じた行動の仕方，全員が楽しむためのルール等の調整の仕方などがあることについて，言ったり書き出したりしている。</t>
  </si>
  <si>
    <t>〈例示〉
・陸上競技の各種目で用いられる技術の名称があり，それぞれの技術には，記録の向上につながる重要な動きのポイントがあることについて，言ったり書き出したりしている。
・技術と関連させた運動や練習を繰り返したり，継続して行ったりすることで，結果として体力を高めることができることについて，言ったり書き出したりしている。
・自己の動きや仲間の動き方を分析するには，自己観察や他者観察などの方法があることについて，言ったり書き出したりしている。</t>
  </si>
  <si>
    <t>〈例示〉
・陸上競技では，各種目の局面ごとに技術の名称があり，それぞれの技術には，記録の向上につながる重要な動きのポイントや安全で合理的な練習の仕方があることについて，言ったり書き出したりしている。
・陸上競技の運動種目によって必要な体力要素があり，その運動種目の技能に関連させながら体力を高めることができることについて，言ったり書き出したりしている。
・課題解決の方法には，自己に応じた目標の設定，目標を達成するための課題の設定，課題解決のための練習法などの選択と実践，記録会などを通した学習成果の確認，新たな目標の設定といった過程があることについて，言ったり書き出したりしている。
・競技会や記録会で，競技のルール，運営の仕方や役割に応じた行動の仕方，全員が楽しむためのルール等の調整の仕方などがあることについて，言ったり書き出したりしている。</t>
  </si>
  <si>
    <t>〈例示〉
・水泳の各種目で用いられる技術の名称があり，それぞれの技術には，効率的に泳ぐためのポイントがあることについて，言ったり書き出したりしている。
・泳法と関連させた補助運動や部分練習を繰り返したり，継続して行ったりすることで，結果として体力を高めることができることについて，言ったり書き出したりしている。
・自己の動きや仲間の動き方を分析するには，自己観察や他者観察などの方法があることについて，言ったり書き出したりしている。</t>
  </si>
  <si>
    <t>〈例示〉
・水泳では，各種目や運動の局面ごとに技術の名称があり，それぞれの技術には，効率のよい泳ぎにつながる重要な動きのポイントや安全で合理的，計画的な練習の仕方があることについて，言ったり書き出したりしている。
・水泳の種目によって必要な体力要素があり，その種目の技能に関連させながら体力を高めることができることについて，言ったり書き出したりしている。
・課題解決の方法には，自己に応じた目標の設定，目標を達成するための課題の設定，課題解決のための練習法などの選択と実践，記録会などを通した学習成果の確認，新たな目標の設定といった過程があることについて，言ったり書き出したりしている。
・競技会や記録会で，競技のルール，運営の仕方や役割に応じた行動の仕方，全員が楽しむためのルール等の調整の仕方などがあることについて，言ったり書き出したりしている。</t>
  </si>
  <si>
    <t>〈例示〉
・球技の各型の各種目において用いられる技術や戦術，作戦には名称があり，それらを身に付けるためのポイントがあることについて，言ったり書き出したりしている。
・戦術や作戦に応じて，技能をゲーム中に適切に発揮することが攻防のポイントであることについて，言ったり書き出したりしている。
・ゲームに必要な技術と関連させた補助運動や部分練習を繰り返したり，継続して行ったりすることで，結果として体力を高めることができることについて，言ったり書き出したりしている。
・練習やゲーム中の技能を観察したり分析したりするには，自己観察や他者観察などの方法があることについて，言ったり書き出したりしている。</t>
  </si>
  <si>
    <t>〈例示〉
・球技では，各型の各種目の局面ごとに技術や戦術，作戦の名称があり，それぞれの技術，戦術，作戦には，攻防の向上につながる重要な動きのポイントや安全で合理的，計画的な練習の方法があることについて，言ったり書き出したりしている。
・球技の型や種目によって必要な体力要素があり，その型や種目の技能に関連させながら体力を高めることができることについて，言ったり書き出したりしている。
・課題解決の方法には，チームや自己に応じた目標の設定，目標を達成するための課題の設定，課題解決のための練習法などの選択と実践，ゲームなどを通した学習成果の確認，新たな目標の設定といった過程があることについて，言ったり書き出したりしている。
・競技会で，ゲームのルール，運営の仕方や役割に応じた行動の仕方，全員が楽しむためのルール等の調整の仕方などがあることについて，言ったり書き出したりしている。</t>
  </si>
  <si>
    <t>〈例示〉
・武道を学習することは，自国の文化に誇りをもつことや，国際社会で生きていく上で有意義であることについて，言ったり書き出したりしている。
・武道には，各種目で用いられる技の名称や武道特有の運動観察の方法である見取り稽古の仕方があることについて，言ったり書き出したりしている。
・武道では，攻防に必要な補助運動や部分練習を繰り返したり，継続して行ったりすることで，結果として体力を高めることができることについて，言ったり書き出したりしている。
・試合の行い方には，簡易な試合におけるルール，審判及び運営の仕方があることについて，言ったり書き出したりしている。</t>
  </si>
  <si>
    <t>〈例示〉
・伝統的な考え方とは，対戦相手は「道」を追求する大切な仲間であることについて，言ったり書き出したりしている。
・武道では，各種目で用いられる技の名称や用語があり，それぞれの技には，技の向上につながる重要な動きや用具の操作のポイント及び安全で合理的，計画的な練習の仕方があることについて，言ったり書き出したりしている。
・武道の種目によって必要な体力要素があり，その種目の技能に関連させながら体力を高めることができることについて，言ったり書き出したりしている。
・課題解決の方法には，自己に応じた目標の設定，目標を達成するための課題の設定，課題解決のための練習法などの選択と実践，試合などを通した学習成果の確認，新たな目標の設定といった過程があることについて，言ったり書き出したりしている。
・試合で，競技のルール，運営の仕方や役割に応じた行動の仕方，全員が楽しむためのルール等の調整の仕方などがあることについて，言ったり書き出したりしている。</t>
  </si>
  <si>
    <t>〈例示〉
・ダンスには，身体運動や作品創作に用いられる名称や用語があることについて，言ったり書き出したりしている。
・それぞれの踊りには，その踊りの特徴と表現の仕方があることについて，言ったり書き出したりしている。
・交流や発表の仕方には，簡単な作品の見せ合いなどがあり，全員で交流し合う方法があることについて，言ったり書き出したりしている。
・自己の動きや仲間の動き方を分析するには，自己観察や他者観察などの方法があることについて，言ったり書き出したりしている。
・いろいろな動きと関連させた柔軟運動やリズミカルな全身運動をすることで，結果として体力を高めることができることについて，言ったり書き出したりしている。</t>
  </si>
  <si>
    <t>〈例示〉
・ダンスでは，各ダンスで用いられる名称や用語があり，それぞれのダンスには，表現や踊りにつながる重要な動きや空間の使い方などのポイント及び安全で合理的，計画的な練習の仕方があることについて，言ったり書き出したりしている。
・それぞれのダンスには，特有の文化的背景とそれに応じた表現の仕方があることについて，言ったり書き出したりしている。
・交流や発表の仕方には，それぞれのダンスに応じた交流や発表の形態，ステージの使い方，音響や衣装などのテーマに応じた選び方があることについて，言ったり書き出したりしている。
・課題解決の方法には，自己に応じた目標の設定，目標を達成するための課題の設定，課題解決のための練習法などの選択と実践，交流や発表などを通した学習成果の確認，新たな目標の設定といった過程があることについて，言ったり書き出したりしている。
・ダンスの特性によって必要な体力要素があり，そのダンスの技能に関連させながら体力を高めることができることについて，言ったり書き出したりしている。</t>
  </si>
  <si>
    <t>〈例示〉
・ダンスでは，各ダンスで用いられる名称や用語があり，それぞれのダンスには，表現や踊りにつながる重要な動きや空間の使い方などのポイント及び安全で合理的，計画的な練習の仕方があることについて，言ったり書き出したりしている。
・それぞれのダンスには，特有の文化的背景とそれに応じた表現の仕方があることについて，言ったり書き出したりしている。
・交流や発表の仕方には，それぞれのダンスに応じた交流や発表の形態，ステージの使い方，音響や衣装などのテーマに応じた選び方があることについて，言ったり書き出したりしている。
・課題解決の方法には，自己に応じた目標の設定，目標を達成するための課題の設定，課題解決のための練習法などの選択と実践，交流や発表などを通した学習成果の確認，新たな目標の設定といった過程があることについて，言ったり書き出したりしている。
・ダンスの特性によって必要な体力要素があり，そのダンスの技能に関連させながら体力を高めることができることについて，言ったり書き出したりしている。</t>
    <phoneticPr fontId="1"/>
  </si>
  <si>
    <t>〈例示〉
・技の行い方は技の課題を解決するための合理的な動き方のポイントがあり，同じ系統の技には共通性があることについて，言ったり書き出したりしている。
・自己の動きや仲間の動き方を分析するには，自己観察と他者観察などの方法があることについて，言ったり書き出したりしている。
・技と関連させた補助運動や部分練習を取り入れることにより，結果として体力を高めることができることについて，言ったり書き出したりしている。
・発表会や競技会の行い方があり，発表会での評価方法，競技会での競技方法や採点方法，運営の仕方などがあることについて，言ったり書き出したりしている。</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</si>
</sst>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color theme="1"/>
      <name val="游ゴシック"/>
      <family val="2"/>
      <charset val="128"/>
      <scheme val="minor"/>
    </font>
    <font>
      <sz val="6"/>
      <name val="游ゴシック"/>
      <family val="2"/>
      <charset val="128"/>
      <scheme val="minor"/>
    </font>
    <font>
      <sz val="10"/>
      <color theme="1"/>
      <name val="游ゴシック"/>
      <family val="3"/>
      <charset val="128"/>
      <scheme val="minor"/>
    </font>
    <font>
      <sz val="11"/>
      <color theme="1"/>
      <name val="游ゴシック"/>
      <family val="3"/>
      <charset val="128"/>
      <scheme val="minor"/>
    </font>
    <font>
      <sz val="14"/>
      <color theme="1"/>
      <name val="游ゴシック"/>
      <family val="2"/>
      <charset val="128"/>
      <scheme val="minor"/>
    </font>
    <font>
      <sz val="14"/>
      <color theme="1"/>
      <name val="游ゴシック"/>
      <family val="3"/>
      <charset val="128"/>
      <scheme val="minor"/>
    </font>
    <font>
      <sz val="11"/>
      <color theme="1"/>
      <name val="游ゴシック"/>
      <family val="2"/>
      <charset val="128"/>
    </font>
    <font>
      <sz val="10"/>
      <color theme="1"/>
      <name val="游ゴシック"/>
      <family val="2"/>
      <charset val="128"/>
      <scheme val="minor"/>
    </font>
    <font>
      <sz val="8"/>
      <color theme="1"/>
      <name val="游ゴシック"/>
      <family val="2"/>
      <charset val="128"/>
      <scheme val="minor"/>
    </font>
    <font>
      <sz val="9"/>
      <color rgb="FFFF0000"/>
      <name val="游ゴシック"/>
      <family val="2"/>
      <charset val="128"/>
      <scheme val="minor"/>
    </font>
    <font>
      <sz val="11"/>
      <name val="游ゴシック"/>
      <family val="3"/>
      <charset val="128"/>
      <scheme val="minor"/>
    </font>
    <font>
      <sz val="10"/>
      <name val="游ゴシック"/>
      <family val="3"/>
      <charset val="128"/>
      <scheme val="minor"/>
    </font>
    <font>
      <sz val="12"/>
      <color theme="1"/>
      <name val="游ゴシック"/>
      <family val="3"/>
      <charset val="128"/>
      <scheme val="minor"/>
    </font>
    <font>
      <sz val="18"/>
      <color theme="1"/>
      <name val="游ゴシック"/>
      <family val="3"/>
      <charset val="128"/>
      <scheme val="minor"/>
    </font>
    <font>
      <sz val="20"/>
      <color theme="1"/>
      <name val="游ゴシック"/>
      <family val="3"/>
      <charset val="128"/>
      <scheme val="minor"/>
    </font>
    <font>
      <sz val="9"/>
      <color theme="1"/>
      <name val="游ゴシック"/>
      <family val="3"/>
      <charset val="128"/>
      <scheme val="minor"/>
    </font>
    <font>
      <sz val="6"/>
      <name val="ＭＳ Ｐゴシック"/>
      <family val="3"/>
      <charset val="128"/>
    </font>
    <font>
      <sz val="6"/>
      <name val="游ゴシック"/>
      <family val="2"/>
      <charset val="128"/>
    </font>
    <font>
      <sz val="8"/>
      <color theme="1"/>
      <name val="游ゴシック"/>
      <family val="3"/>
      <charset val="128"/>
      <scheme val="minor"/>
    </font>
    <font>
      <sz val="16"/>
      <color theme="1"/>
      <name val="游ゴシック"/>
      <family val="2"/>
      <charset val="128"/>
    </font>
    <font>
      <sz val="16"/>
      <color theme="1"/>
      <name val="ＭＳ ゴシック"/>
      <family val="3"/>
      <charset val="128"/>
    </font>
    <font>
      <sz val="16"/>
      <name val="ＭＳ ゴシック"/>
      <family val="2"/>
      <charset val="128"/>
    </font>
    <font>
      <sz val="22"/>
      <color theme="1"/>
      <name val="ＭＳ ゴシック"/>
      <family val="3"/>
      <charset val="128"/>
    </font>
    <font>
      <b/>
      <sz val="26"/>
      <color theme="1"/>
      <name val="ＭＳ ゴシック"/>
      <family val="3"/>
      <charset val="128"/>
    </font>
    <font>
      <b/>
      <sz val="11"/>
      <color theme="1"/>
      <name val="游ゴシック"/>
      <family val="3"/>
      <charset val="128"/>
      <scheme val="minor"/>
    </font>
    <font>
      <sz val="24"/>
      <color theme="1"/>
      <name val="ＭＳ ゴシック"/>
      <family val="3"/>
      <charset val="128"/>
    </font>
    <font>
      <b/>
      <sz val="14"/>
      <color theme="1"/>
      <name val="游ゴシック"/>
      <family val="3"/>
      <charset val="128"/>
      <scheme val="minor"/>
    </font>
    <font>
      <sz val="6"/>
      <color theme="1"/>
      <name val="游ゴシック"/>
      <family val="3"/>
      <charset val="128"/>
      <scheme val="minor"/>
    </font>
    <font>
      <sz val="12"/>
      <color theme="1"/>
      <name val="游ゴシック"/>
      <family val="2"/>
      <charset val="128"/>
      <scheme val="minor"/>
    </font>
    <font>
      <b/>
      <sz val="18"/>
      <color theme="1"/>
      <name val="游ゴシック"/>
      <family val="3"/>
      <charset val="128"/>
      <scheme val="minor"/>
    </font>
    <font>
      <b/>
      <sz val="12"/>
      <color theme="1"/>
      <name val="游ゴシック"/>
      <family val="3"/>
      <charset val="128"/>
      <scheme val="minor"/>
    </font>
  </fonts>
  <fills count="18">
    <fill>
      <patternFill patternType="none"/>
    </fill>
    <fill>
      <patternFill patternType="gray125"/>
    </fill>
    <fill>
      <patternFill patternType="solid">
        <fgColor rgb="FFFFFF00"/>
        <bgColor indexed="64"/>
      </patternFill>
    </fill>
    <fill>
      <patternFill patternType="solid">
        <fgColor rgb="FFD9D9D9"/>
        <bgColor indexed="64"/>
      </patternFill>
    </fill>
    <fill>
      <patternFill patternType="solid">
        <fgColor theme="9" tint="0.59999389629810485"/>
        <bgColor indexed="64"/>
      </patternFill>
    </fill>
    <fill>
      <patternFill patternType="solid">
        <fgColor theme="5"/>
        <bgColor indexed="64"/>
      </patternFill>
    </fill>
    <fill>
      <patternFill patternType="solid">
        <fgColor theme="7"/>
        <bgColor indexed="64"/>
      </patternFill>
    </fill>
    <fill>
      <patternFill patternType="solid">
        <fgColor rgb="FF00B0F0"/>
        <bgColor indexed="64"/>
      </patternFill>
    </fill>
    <fill>
      <patternFill patternType="solid">
        <fgColor theme="0" tint="-0.14999847407452621"/>
        <bgColor indexed="64"/>
      </patternFill>
    </fill>
    <fill>
      <patternFill patternType="solid">
        <fgColor theme="7" tint="0.59999389629810485"/>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0"/>
        <bgColor indexed="64"/>
      </patternFill>
    </fill>
    <fill>
      <patternFill patternType="solid">
        <fgColor theme="2" tint="-9.9978637043366805E-2"/>
        <bgColor indexed="64"/>
      </patternFill>
    </fill>
    <fill>
      <patternFill patternType="solid">
        <fgColor theme="8"/>
        <bgColor indexed="64"/>
      </patternFill>
    </fill>
    <fill>
      <patternFill patternType="solid">
        <fgColor theme="4" tint="0.79998168889431442"/>
        <bgColor indexed="64"/>
      </patternFill>
    </fill>
  </fills>
  <borders count="9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right style="hair">
        <color indexed="64"/>
      </right>
      <top/>
      <bottom/>
      <diagonal/>
    </border>
    <border>
      <left style="medium">
        <color indexed="64"/>
      </left>
      <right style="hair">
        <color indexed="64"/>
      </right>
      <top style="hair">
        <color indexed="64"/>
      </top>
      <bottom/>
      <diagonal/>
    </border>
    <border>
      <left style="hair">
        <color indexed="64"/>
      </left>
      <right style="medium">
        <color indexed="64"/>
      </right>
      <top style="hair">
        <color indexed="64"/>
      </top>
      <bottom/>
      <diagonal/>
    </border>
    <border>
      <left/>
      <right/>
      <top style="medium">
        <color auto="1"/>
      </top>
      <bottom style="thin">
        <color auto="1"/>
      </bottom>
      <diagonal/>
    </border>
    <border>
      <left/>
      <right style="medium">
        <color auto="1"/>
      </right>
      <top style="medium">
        <color auto="1"/>
      </top>
      <bottom style="thin">
        <color auto="1"/>
      </bottom>
      <diagonal/>
    </border>
    <border>
      <left/>
      <right style="medium">
        <color auto="1"/>
      </right>
      <top style="thin">
        <color auto="1"/>
      </top>
      <bottom/>
      <diagonal/>
    </border>
    <border>
      <left style="thin">
        <color auto="1"/>
      </left>
      <right style="thin">
        <color auto="1"/>
      </right>
      <top/>
      <bottom/>
      <diagonal/>
    </border>
    <border>
      <left/>
      <right style="medium">
        <color auto="1"/>
      </right>
      <top/>
      <bottom/>
      <diagonal/>
    </border>
    <border>
      <left/>
      <right style="medium">
        <color auto="1"/>
      </right>
      <top/>
      <bottom style="thin">
        <color auto="1"/>
      </bottom>
      <diagonal/>
    </border>
    <border>
      <left style="thin">
        <color auto="1"/>
      </left>
      <right/>
      <top/>
      <bottom style="medium">
        <color auto="1"/>
      </bottom>
      <diagonal/>
    </border>
    <border>
      <left/>
      <right style="thin">
        <color auto="1"/>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style="thin">
        <color auto="1"/>
      </top>
      <bottom style="thin">
        <color auto="1"/>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hair">
        <color indexed="64"/>
      </left>
      <right/>
      <top style="medium">
        <color indexed="64"/>
      </top>
      <bottom style="hair">
        <color indexed="64"/>
      </bottom>
      <diagonal/>
    </border>
    <border>
      <left style="hair">
        <color indexed="64"/>
      </left>
      <right/>
      <top style="hair">
        <color indexed="64"/>
      </top>
      <bottom style="medium">
        <color indexed="64"/>
      </bottom>
      <diagonal/>
    </border>
    <border>
      <left style="hair">
        <color indexed="64"/>
      </left>
      <right/>
      <top style="medium">
        <color indexed="64"/>
      </top>
      <bottom/>
      <diagonal/>
    </border>
    <border>
      <left style="thin">
        <color indexed="64"/>
      </left>
      <right style="thin">
        <color indexed="64"/>
      </right>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style="medium">
        <color indexed="64"/>
      </left>
      <right/>
      <top style="medium">
        <color indexed="64"/>
      </top>
      <bottom/>
      <diagonal/>
    </border>
    <border>
      <left style="medium">
        <color indexed="64"/>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medium">
        <color indexed="64"/>
      </right>
      <top/>
      <bottom/>
      <diagonal/>
    </border>
    <border>
      <left style="hair">
        <color indexed="64"/>
      </left>
      <right style="medium">
        <color indexed="64"/>
      </right>
      <top/>
      <bottom style="medium">
        <color indexed="64"/>
      </bottom>
      <diagonal/>
    </border>
    <border>
      <left style="hair">
        <color indexed="64"/>
      </left>
      <right style="medium">
        <color indexed="64"/>
      </right>
      <top style="thin">
        <color indexed="64"/>
      </top>
      <bottom style="medium">
        <color indexed="64"/>
      </bottom>
      <diagonal/>
    </border>
    <border>
      <left style="medium">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s>
  <cellStyleXfs count="2">
    <xf numFmtId="0" fontId="0" fillId="0" borderId="0">
      <alignment vertical="center"/>
    </xf>
    <xf numFmtId="0" fontId="6" fillId="0" borderId="0">
      <alignment vertical="center"/>
    </xf>
  </cellStyleXfs>
  <cellXfs count="260">
    <xf numFmtId="0" fontId="0" fillId="0" borderId="0" xfId="0">
      <alignment vertical="center"/>
    </xf>
    <xf numFmtId="0" fontId="0" fillId="0" borderId="0" xfId="0" applyAlignment="1">
      <alignment vertical="center" wrapText="1"/>
    </xf>
    <xf numFmtId="0" fontId="2" fillId="0" borderId="0" xfId="0" applyFont="1">
      <alignment vertical="center"/>
    </xf>
    <xf numFmtId="0" fontId="0" fillId="0" borderId="1" xfId="0" applyBorder="1" applyAlignment="1">
      <alignment horizontal="center" vertical="center"/>
    </xf>
    <xf numFmtId="0" fontId="0" fillId="0" borderId="6" xfId="0" applyBorder="1" applyAlignment="1">
      <alignment horizontal="center" vertical="center"/>
    </xf>
    <xf numFmtId="0" fontId="0" fillId="0" borderId="7" xfId="0" applyFill="1" applyBorder="1" applyAlignment="1">
      <alignment horizontal="center" vertical="center"/>
    </xf>
    <xf numFmtId="0" fontId="0" fillId="0" borderId="7" xfId="0" applyBorder="1" applyAlignment="1">
      <alignment horizontal="center" vertical="center"/>
    </xf>
    <xf numFmtId="0" fontId="0" fillId="0" borderId="0" xfId="0" applyAlignment="1">
      <alignment horizontal="center" vertical="center"/>
    </xf>
    <xf numFmtId="0" fontId="0" fillId="0" borderId="13" xfId="0" applyBorder="1" applyAlignment="1">
      <alignment horizontal="center" vertical="center"/>
    </xf>
    <xf numFmtId="0" fontId="0" fillId="0" borderId="0" xfId="0" applyAlignment="1">
      <alignment horizontal="center" vertical="center" wrapText="1"/>
    </xf>
    <xf numFmtId="0" fontId="0" fillId="0" borderId="0" xfId="0" applyAlignment="1">
      <alignment horizontal="left" vertical="top" wrapText="1"/>
    </xf>
    <xf numFmtId="0" fontId="7" fillId="0" borderId="0" xfId="0" applyFont="1" applyBorder="1" applyAlignment="1">
      <alignment horizontal="left" vertical="center" wrapText="1"/>
    </xf>
    <xf numFmtId="0" fontId="8" fillId="0" borderId="0" xfId="0" applyFont="1" applyBorder="1" applyAlignment="1">
      <alignment horizontal="left" vertical="top" wrapText="1"/>
    </xf>
    <xf numFmtId="0" fontId="9" fillId="0" borderId="0" xfId="0" applyFont="1">
      <alignment vertical="center"/>
    </xf>
    <xf numFmtId="0" fontId="0" fillId="0" borderId="8" xfId="0" applyBorder="1" applyAlignment="1">
      <alignment horizontal="center" vertical="center"/>
    </xf>
    <xf numFmtId="0" fontId="0" fillId="0" borderId="13" xfId="0" applyBorder="1" applyAlignment="1">
      <alignment horizontal="center" vertical="center"/>
    </xf>
    <xf numFmtId="0" fontId="7" fillId="0" borderId="22" xfId="0" applyFont="1" applyBorder="1" applyAlignment="1">
      <alignment horizontal="center" vertical="center"/>
    </xf>
    <xf numFmtId="0" fontId="7" fillId="0" borderId="8" xfId="0" applyFont="1" applyBorder="1" applyAlignment="1">
      <alignment horizontal="center" vertical="center"/>
    </xf>
    <xf numFmtId="0" fontId="0" fillId="2" borderId="0" xfId="0" applyFill="1" applyAlignment="1">
      <alignment vertical="center" wrapText="1"/>
    </xf>
    <xf numFmtId="0" fontId="7" fillId="0" borderId="0" xfId="0" applyFont="1" applyAlignment="1">
      <alignment vertical="center" wrapText="1"/>
    </xf>
    <xf numFmtId="0" fontId="14" fillId="0" borderId="0" xfId="0" applyFont="1" applyAlignment="1">
      <alignment vertical="center" wrapText="1"/>
    </xf>
    <xf numFmtId="0" fontId="7" fillId="0" borderId="0" xfId="0" applyFont="1" applyBorder="1" applyAlignment="1">
      <alignment vertical="center" wrapText="1"/>
    </xf>
    <xf numFmtId="0" fontId="13" fillId="0" borderId="37" xfId="0" applyFont="1" applyBorder="1" applyAlignment="1">
      <alignment horizontal="center" vertical="center"/>
    </xf>
    <xf numFmtId="0" fontId="13" fillId="0" borderId="38" xfId="0" applyFont="1" applyBorder="1" applyAlignment="1">
      <alignment horizontal="center" vertical="center"/>
    </xf>
    <xf numFmtId="0" fontId="13" fillId="0" borderId="43" xfId="0" applyFont="1" applyBorder="1" applyAlignment="1">
      <alignment horizontal="center" vertical="center"/>
    </xf>
    <xf numFmtId="0" fontId="13" fillId="0" borderId="33" xfId="0" applyFont="1" applyBorder="1" applyAlignment="1">
      <alignment horizontal="center" vertical="center"/>
    </xf>
    <xf numFmtId="0" fontId="13" fillId="0" borderId="40" xfId="0" applyFont="1" applyBorder="1" applyAlignment="1">
      <alignment horizontal="center" vertical="center"/>
    </xf>
    <xf numFmtId="0" fontId="13" fillId="0" borderId="41" xfId="0" applyFont="1" applyBorder="1" applyAlignment="1">
      <alignment horizontal="center" vertical="center"/>
    </xf>
    <xf numFmtId="0" fontId="13" fillId="0" borderId="49" xfId="0" applyFont="1" applyBorder="1" applyAlignment="1">
      <alignment horizontal="center" vertical="center"/>
    </xf>
    <xf numFmtId="0" fontId="13" fillId="0" borderId="34" xfId="0" applyFont="1" applyBorder="1" applyAlignment="1">
      <alignment horizontal="center" vertical="center"/>
    </xf>
    <xf numFmtId="0" fontId="0" fillId="0" borderId="5" xfId="0" applyBorder="1" applyAlignment="1">
      <alignment horizontal="center" vertical="center"/>
    </xf>
    <xf numFmtId="0" fontId="0" fillId="0" borderId="32" xfId="0" applyBorder="1" applyAlignment="1">
      <alignment horizontal="center" vertical="center"/>
    </xf>
    <xf numFmtId="0" fontId="0" fillId="0" borderId="1" xfId="0" applyBorder="1" applyAlignment="1">
      <alignment horizontal="center" vertical="center" textRotation="255"/>
    </xf>
    <xf numFmtId="0" fontId="0" fillId="0" borderId="1" xfId="0" applyBorder="1" applyAlignment="1">
      <alignment horizontal="center" vertical="center"/>
    </xf>
    <xf numFmtId="0" fontId="7" fillId="0" borderId="32" xfId="0" applyFont="1" applyBorder="1" applyAlignment="1">
      <alignment horizontal="center" vertical="center"/>
    </xf>
    <xf numFmtId="0" fontId="0" fillId="0" borderId="56" xfId="0" applyBorder="1" applyAlignment="1">
      <alignment horizontal="center" vertical="center"/>
    </xf>
    <xf numFmtId="0" fontId="0" fillId="0" borderId="63" xfId="0" applyBorder="1" applyAlignment="1">
      <alignment horizontal="center" vertical="center"/>
    </xf>
    <xf numFmtId="0" fontId="0" fillId="0" borderId="62" xfId="0" applyBorder="1" applyAlignment="1">
      <alignment horizontal="center" vertical="center"/>
    </xf>
    <xf numFmtId="0" fontId="0" fillId="0" borderId="16" xfId="0" applyBorder="1" applyAlignment="1">
      <alignment horizontal="center" vertical="center"/>
    </xf>
    <xf numFmtId="0" fontId="0" fillId="0" borderId="2" xfId="0" applyBorder="1" applyAlignment="1">
      <alignment horizontal="center" vertical="center"/>
    </xf>
    <xf numFmtId="0" fontId="0" fillId="0" borderId="19" xfId="0" applyBorder="1" applyAlignment="1">
      <alignment horizontal="center" vertical="center"/>
    </xf>
    <xf numFmtId="0" fontId="0" fillId="0" borderId="2" xfId="0" applyBorder="1" applyAlignment="1">
      <alignment horizontal="center" vertical="center" textRotation="255"/>
    </xf>
    <xf numFmtId="0" fontId="2" fillId="0" borderId="5" xfId="0" applyFont="1" applyBorder="1" applyAlignment="1">
      <alignment horizontal="center" vertical="center"/>
    </xf>
    <xf numFmtId="0" fontId="2" fillId="0" borderId="54" xfId="0" applyFont="1" applyBorder="1" applyAlignment="1">
      <alignment horizontal="center" vertical="center"/>
    </xf>
    <xf numFmtId="0" fontId="0" fillId="2" borderId="0" xfId="0" applyFill="1" applyAlignment="1">
      <alignment horizontal="left" vertical="center" wrapText="1"/>
    </xf>
    <xf numFmtId="0" fontId="0" fillId="0" borderId="28" xfId="0" applyBorder="1" applyAlignment="1">
      <alignment horizontal="center" vertical="center"/>
    </xf>
    <xf numFmtId="0" fontId="19" fillId="0" borderId="0" xfId="1" applyFont="1" applyAlignment="1">
      <alignment horizontal="left" vertical="center"/>
    </xf>
    <xf numFmtId="0" fontId="19" fillId="0" borderId="0" xfId="1" applyFont="1">
      <alignment vertical="center"/>
    </xf>
    <xf numFmtId="0" fontId="20" fillId="3" borderId="15" xfId="1" applyFont="1" applyFill="1" applyBorder="1" applyAlignment="1">
      <alignment horizontal="center" vertical="center" shrinkToFit="1"/>
    </xf>
    <xf numFmtId="0" fontId="20" fillId="0" borderId="23" xfId="1" applyFont="1" applyBorder="1" applyAlignment="1">
      <alignment vertical="center" shrinkToFit="1"/>
    </xf>
    <xf numFmtId="0" fontId="20" fillId="0" borderId="24" xfId="1" applyFont="1" applyBorder="1" applyAlignment="1">
      <alignment vertical="center" shrinkToFit="1"/>
    </xf>
    <xf numFmtId="0" fontId="21" fillId="0" borderId="24" xfId="1" applyFont="1" applyBorder="1" applyAlignment="1">
      <alignment vertical="center" shrinkToFit="1"/>
    </xf>
    <xf numFmtId="0" fontId="21" fillId="0" borderId="25" xfId="1" applyFont="1" applyBorder="1" applyAlignment="1">
      <alignment vertical="center" shrinkToFit="1"/>
    </xf>
    <xf numFmtId="0" fontId="20" fillId="0" borderId="53" xfId="1" applyFont="1" applyBorder="1" applyAlignment="1">
      <alignment vertical="center" shrinkToFit="1"/>
    </xf>
    <xf numFmtId="0" fontId="20" fillId="0" borderId="26" xfId="1" applyFont="1" applyBorder="1" applyAlignment="1">
      <alignment vertical="center" shrinkToFit="1"/>
    </xf>
    <xf numFmtId="0" fontId="20" fillId="0" borderId="0" xfId="1" applyFont="1" applyBorder="1" applyAlignment="1">
      <alignment vertical="center" shrinkToFit="1"/>
    </xf>
    <xf numFmtId="0" fontId="21" fillId="0" borderId="0" xfId="1" applyFont="1" applyBorder="1" applyAlignment="1">
      <alignment vertical="center" shrinkToFit="1"/>
    </xf>
    <xf numFmtId="0" fontId="21" fillId="0" borderId="27" xfId="1" applyFont="1" applyBorder="1" applyAlignment="1">
      <alignment vertical="center" shrinkToFit="1"/>
    </xf>
    <xf numFmtId="0" fontId="20" fillId="0" borderId="55" xfId="1" applyFont="1" applyBorder="1" applyAlignment="1">
      <alignment vertical="center" shrinkToFit="1"/>
    </xf>
    <xf numFmtId="0" fontId="20" fillId="0" borderId="28" xfId="1" applyFont="1" applyBorder="1" applyAlignment="1">
      <alignment vertical="center" shrinkToFit="1"/>
    </xf>
    <xf numFmtId="0" fontId="20" fillId="0" borderId="29" xfId="1" applyFont="1" applyBorder="1" applyAlignment="1">
      <alignment vertical="center" shrinkToFit="1"/>
    </xf>
    <xf numFmtId="0" fontId="20" fillId="0" borderId="56" xfId="1" applyFont="1" applyBorder="1" applyAlignment="1">
      <alignment vertical="center" shrinkToFit="1"/>
    </xf>
    <xf numFmtId="0" fontId="20" fillId="0" borderId="27" xfId="1" applyFont="1" applyBorder="1" applyAlignment="1">
      <alignment vertical="center" shrinkToFit="1"/>
    </xf>
    <xf numFmtId="0" fontId="20" fillId="0" borderId="57" xfId="1" applyFont="1" applyBorder="1" applyAlignment="1">
      <alignment vertical="center" shrinkToFit="1"/>
    </xf>
    <xf numFmtId="0" fontId="20" fillId="0" borderId="59" xfId="1" applyFont="1" applyBorder="1" applyAlignment="1">
      <alignment vertical="center" shrinkToFit="1"/>
    </xf>
    <xf numFmtId="0" fontId="20" fillId="0" borderId="58" xfId="1" applyFont="1" applyBorder="1" applyAlignment="1">
      <alignment vertical="center" shrinkToFit="1"/>
    </xf>
    <xf numFmtId="0" fontId="21" fillId="0" borderId="59" xfId="1" applyFont="1" applyBorder="1" applyAlignment="1">
      <alignment vertical="center" shrinkToFit="1"/>
    </xf>
    <xf numFmtId="0" fontId="21" fillId="0" borderId="58" xfId="1" applyFont="1" applyBorder="1" applyAlignment="1">
      <alignment vertical="center" shrinkToFit="1"/>
    </xf>
    <xf numFmtId="0" fontId="20" fillId="0" borderId="60" xfId="1" applyFont="1" applyBorder="1" applyAlignment="1">
      <alignment vertical="center" shrinkToFit="1"/>
    </xf>
    <xf numFmtId="0" fontId="20" fillId="0" borderId="0" xfId="1" applyFont="1" applyAlignment="1">
      <alignment horizontal="left" vertical="center"/>
    </xf>
    <xf numFmtId="0" fontId="20" fillId="0" borderId="68" xfId="1" applyFont="1" applyBorder="1" applyAlignment="1">
      <alignment horizontal="center" vertical="center" shrinkToFit="1"/>
    </xf>
    <xf numFmtId="0" fontId="20" fillId="0" borderId="25" xfId="1" applyFont="1" applyBorder="1" applyAlignment="1">
      <alignment vertical="center" shrinkToFit="1"/>
    </xf>
    <xf numFmtId="0" fontId="20" fillId="0" borderId="30" xfId="1" applyFont="1" applyBorder="1" applyAlignment="1">
      <alignment vertical="center" shrinkToFit="1"/>
    </xf>
    <xf numFmtId="0" fontId="20" fillId="0" borderId="69" xfId="1" applyFont="1" applyBorder="1" applyAlignment="1">
      <alignment horizontal="center" vertical="center" shrinkToFit="1"/>
    </xf>
    <xf numFmtId="0" fontId="20" fillId="0" borderId="70" xfId="1" applyFont="1" applyBorder="1" applyAlignment="1">
      <alignment horizontal="center" vertical="center" shrinkToFit="1"/>
    </xf>
    <xf numFmtId="0" fontId="20" fillId="0" borderId="71" xfId="1" applyFont="1" applyBorder="1" applyAlignment="1">
      <alignment horizontal="center" vertical="center" shrinkToFit="1"/>
    </xf>
    <xf numFmtId="0" fontId="23" fillId="0" borderId="0" xfId="1" applyFont="1" applyAlignment="1">
      <alignment horizontal="left" vertical="center"/>
    </xf>
    <xf numFmtId="0" fontId="0" fillId="6" borderId="20" xfId="0" applyFill="1" applyBorder="1" applyAlignment="1">
      <alignment vertical="center" wrapText="1"/>
    </xf>
    <xf numFmtId="0" fontId="0" fillId="5" borderId="20" xfId="0" applyFill="1" applyBorder="1" applyAlignment="1">
      <alignment vertical="center" wrapText="1"/>
    </xf>
    <xf numFmtId="0" fontId="0" fillId="5" borderId="18" xfId="0" applyFill="1" applyBorder="1" applyAlignment="1">
      <alignment vertical="center" wrapText="1"/>
    </xf>
    <xf numFmtId="0" fontId="13" fillId="0" borderId="74" xfId="0" applyFont="1" applyBorder="1" applyAlignment="1">
      <alignment horizontal="center" vertical="center"/>
    </xf>
    <xf numFmtId="0" fontId="13" fillId="0" borderId="35" xfId="0" applyFont="1" applyBorder="1" applyAlignment="1">
      <alignment horizontal="center" vertical="center"/>
    </xf>
    <xf numFmtId="0" fontId="13" fillId="0" borderId="75" xfId="0" applyFont="1" applyBorder="1" applyAlignment="1">
      <alignment horizontal="center" vertical="center"/>
    </xf>
    <xf numFmtId="0" fontId="13" fillId="0" borderId="36" xfId="0" applyFont="1" applyBorder="1" applyAlignment="1">
      <alignment horizontal="center" vertical="center"/>
    </xf>
    <xf numFmtId="0" fontId="2" fillId="0" borderId="45" xfId="0" applyFont="1" applyBorder="1" applyAlignment="1">
      <alignment horizontal="center" vertical="center" wrapText="1"/>
    </xf>
    <xf numFmtId="0" fontId="2" fillId="0" borderId="46" xfId="0" applyFont="1" applyBorder="1" applyAlignment="1">
      <alignment horizontal="center" vertical="center" wrapText="1"/>
    </xf>
    <xf numFmtId="0" fontId="15" fillId="0" borderId="46" xfId="0" applyFont="1" applyBorder="1" applyAlignment="1">
      <alignment horizontal="center" vertical="center" wrapText="1"/>
    </xf>
    <xf numFmtId="0" fontId="2" fillId="0" borderId="76" xfId="0" applyFont="1" applyBorder="1" applyAlignment="1">
      <alignment horizontal="center" vertical="center" wrapText="1"/>
    </xf>
    <xf numFmtId="0" fontId="0" fillId="0" borderId="0" xfId="0" applyAlignment="1">
      <alignment vertical="center"/>
    </xf>
    <xf numFmtId="0" fontId="0" fillId="0" borderId="83" xfId="0" applyBorder="1" applyAlignment="1">
      <alignment horizontal="center" vertical="center"/>
    </xf>
    <xf numFmtId="0" fontId="0" fillId="0" borderId="86" xfId="0" applyBorder="1" applyAlignment="1">
      <alignment horizontal="center" vertical="center"/>
    </xf>
    <xf numFmtId="0" fontId="26" fillId="0" borderId="0" xfId="0" applyFont="1">
      <alignment vertical="center"/>
    </xf>
    <xf numFmtId="0" fontId="28" fillId="0" borderId="78" xfId="0" applyFont="1" applyBorder="1" applyAlignment="1">
      <alignment vertical="center" textRotation="255"/>
    </xf>
    <xf numFmtId="0" fontId="3" fillId="0" borderId="39" xfId="0" applyFont="1" applyBorder="1" applyAlignment="1">
      <alignment vertical="center" wrapText="1"/>
    </xf>
    <xf numFmtId="0" fontId="3" fillId="0" borderId="44" xfId="0" applyFont="1" applyBorder="1" applyAlignment="1">
      <alignment vertical="center" wrapText="1"/>
    </xf>
    <xf numFmtId="0" fontId="3" fillId="0" borderId="50" xfId="0" applyFont="1" applyBorder="1" applyAlignment="1">
      <alignment vertical="center" wrapText="1"/>
    </xf>
    <xf numFmtId="0" fontId="3" fillId="0" borderId="79" xfId="0" applyFont="1" applyBorder="1" applyAlignment="1">
      <alignment vertical="center" wrapText="1"/>
    </xf>
    <xf numFmtId="0" fontId="3" fillId="0" borderId="42" xfId="0" applyFont="1" applyBorder="1" applyAlignment="1">
      <alignment vertical="center" wrapText="1"/>
    </xf>
    <xf numFmtId="0" fontId="0" fillId="9" borderId="1" xfId="0" applyFill="1" applyBorder="1" applyAlignment="1">
      <alignment vertical="top" wrapText="1"/>
    </xf>
    <xf numFmtId="0" fontId="0" fillId="9" borderId="11" xfId="0" applyFill="1" applyBorder="1" applyAlignment="1">
      <alignment vertical="top" wrapText="1"/>
    </xf>
    <xf numFmtId="0" fontId="0" fillId="10" borderId="72" xfId="0" applyFill="1" applyBorder="1" applyAlignment="1">
      <alignment vertical="top" wrapText="1"/>
    </xf>
    <xf numFmtId="0" fontId="0" fillId="10" borderId="8" xfId="0" applyFill="1" applyBorder="1" applyAlignment="1">
      <alignment vertical="top" wrapText="1"/>
    </xf>
    <xf numFmtId="0" fontId="0" fillId="10" borderId="1" xfId="0" applyFill="1" applyBorder="1" applyAlignment="1">
      <alignment vertical="top" wrapText="1"/>
    </xf>
    <xf numFmtId="0" fontId="3" fillId="10" borderId="1" xfId="0" applyFont="1" applyFill="1" applyBorder="1" applyAlignment="1">
      <alignment vertical="top" wrapText="1"/>
    </xf>
    <xf numFmtId="0" fontId="0" fillId="10" borderId="0" xfId="0" applyFill="1" applyBorder="1" applyAlignment="1">
      <alignment vertical="top" wrapText="1"/>
    </xf>
    <xf numFmtId="0" fontId="0" fillId="4" borderId="8" xfId="0" applyFill="1" applyBorder="1" applyAlignment="1">
      <alignment vertical="top" wrapText="1"/>
    </xf>
    <xf numFmtId="0" fontId="0" fillId="4" borderId="73" xfId="0" applyFill="1" applyBorder="1" applyAlignment="1">
      <alignment vertical="top" wrapText="1"/>
    </xf>
    <xf numFmtId="0" fontId="0" fillId="4" borderId="1" xfId="0" applyFill="1" applyBorder="1" applyAlignment="1">
      <alignment vertical="top" wrapText="1"/>
    </xf>
    <xf numFmtId="0" fontId="0" fillId="4" borderId="11" xfId="0" applyFill="1" applyBorder="1" applyAlignment="1">
      <alignment vertical="top" wrapText="1"/>
    </xf>
    <xf numFmtId="0" fontId="0" fillId="11" borderId="1" xfId="0" applyFill="1" applyBorder="1" applyAlignment="1">
      <alignment vertical="top" wrapText="1"/>
    </xf>
    <xf numFmtId="0" fontId="0" fillId="12" borderId="1" xfId="0" applyFill="1" applyBorder="1" applyAlignment="1">
      <alignment vertical="top" wrapText="1"/>
    </xf>
    <xf numFmtId="0" fontId="0" fillId="12" borderId="77" xfId="0" applyFill="1" applyBorder="1" applyAlignment="1">
      <alignment vertical="top" wrapText="1"/>
    </xf>
    <xf numFmtId="0" fontId="0" fillId="13" borderId="1" xfId="0" applyFill="1" applyBorder="1" applyAlignment="1">
      <alignment vertical="top" wrapText="1"/>
    </xf>
    <xf numFmtId="0" fontId="0" fillId="13" borderId="11" xfId="0" applyFill="1" applyBorder="1" applyAlignment="1">
      <alignment vertical="top" wrapText="1"/>
    </xf>
    <xf numFmtId="0" fontId="0" fillId="13" borderId="13" xfId="0" applyFill="1" applyBorder="1" applyAlignment="1">
      <alignment vertical="top" wrapText="1"/>
    </xf>
    <xf numFmtId="0" fontId="0" fillId="13" borderId="14" xfId="0" applyFill="1" applyBorder="1" applyAlignment="1">
      <alignment vertical="top" wrapText="1"/>
    </xf>
    <xf numFmtId="0" fontId="0" fillId="14" borderId="15" xfId="0" applyFill="1" applyBorder="1" applyAlignment="1">
      <alignment vertical="center" wrapText="1"/>
    </xf>
    <xf numFmtId="0" fontId="0" fillId="14" borderId="20" xfId="0" applyFill="1" applyBorder="1" applyAlignment="1">
      <alignment vertical="center" wrapText="1"/>
    </xf>
    <xf numFmtId="0" fontId="0" fillId="15" borderId="20" xfId="0" applyFill="1" applyBorder="1" applyAlignment="1">
      <alignment vertical="center" wrapText="1"/>
    </xf>
    <xf numFmtId="0" fontId="0" fillId="2" borderId="5" xfId="0" applyFill="1" applyBorder="1" applyAlignment="1">
      <alignment horizontal="center" vertical="center" wrapText="1"/>
    </xf>
    <xf numFmtId="0" fontId="0" fillId="7" borderId="5" xfId="0" applyFill="1" applyBorder="1" applyAlignment="1">
      <alignment horizontal="center" vertical="center" wrapText="1"/>
    </xf>
    <xf numFmtId="0" fontId="0" fillId="16" borderId="5" xfId="0" applyFill="1" applyBorder="1" applyAlignment="1">
      <alignment horizontal="center" vertical="center" wrapText="1"/>
    </xf>
    <xf numFmtId="0" fontId="24" fillId="11" borderId="1" xfId="0" applyFont="1" applyFill="1" applyBorder="1" applyAlignment="1">
      <alignment vertical="top" wrapText="1"/>
    </xf>
    <xf numFmtId="0" fontId="0" fillId="12" borderId="59" xfId="0" applyFill="1" applyBorder="1" applyAlignment="1">
      <alignment vertical="top" wrapText="1"/>
    </xf>
    <xf numFmtId="0" fontId="0" fillId="0" borderId="89" xfId="0" applyBorder="1" applyAlignment="1">
      <alignment horizontal="center" vertical="center"/>
    </xf>
    <xf numFmtId="0" fontId="15" fillId="0" borderId="47" xfId="0" applyFont="1" applyBorder="1" applyAlignment="1">
      <alignment horizontal="center" vertical="center" wrapText="1"/>
    </xf>
    <xf numFmtId="0" fontId="0" fillId="12" borderId="2" xfId="0" applyFill="1" applyBorder="1" applyAlignment="1">
      <alignment vertical="top" wrapText="1"/>
    </xf>
    <xf numFmtId="0" fontId="0" fillId="12" borderId="19" xfId="0" applyFill="1" applyBorder="1" applyAlignment="1">
      <alignment vertical="top" wrapText="1"/>
    </xf>
    <xf numFmtId="0" fontId="0" fillId="12" borderId="13" xfId="0" applyFill="1" applyBorder="1" applyAlignment="1">
      <alignment vertical="top" wrapText="1"/>
    </xf>
    <xf numFmtId="0" fontId="22" fillId="0" borderId="5" xfId="1" applyFont="1" applyBorder="1" applyAlignment="1">
      <alignment horizontal="center" vertical="center" shrinkToFit="1"/>
    </xf>
    <xf numFmtId="0" fontId="0" fillId="11" borderId="1" xfId="0" applyFill="1" applyBorder="1" applyAlignment="1">
      <alignment horizontal="center" vertical="center" textRotation="255"/>
    </xf>
    <xf numFmtId="0" fontId="0" fillId="11" borderId="1" xfId="0" applyFill="1" applyBorder="1" applyAlignment="1">
      <alignment horizontal="center" vertical="center"/>
    </xf>
    <xf numFmtId="0" fontId="7" fillId="11" borderId="1" xfId="0" applyFont="1" applyFill="1" applyBorder="1" applyAlignment="1">
      <alignment horizontal="center" vertical="center"/>
    </xf>
    <xf numFmtId="0" fontId="0" fillId="11" borderId="5" xfId="0" applyFill="1" applyBorder="1" applyAlignment="1">
      <alignment horizontal="center" vertical="center"/>
    </xf>
    <xf numFmtId="0" fontId="0" fillId="0" borderId="31" xfId="0" applyBorder="1" applyAlignment="1">
      <alignment horizontal="left" vertical="center" shrinkToFit="1"/>
    </xf>
    <xf numFmtId="0" fontId="0" fillId="11" borderId="1" xfId="0" applyFill="1" applyBorder="1" applyAlignment="1">
      <alignment horizontal="left" vertical="center" shrinkToFit="1"/>
    </xf>
    <xf numFmtId="0" fontId="0" fillId="11" borderId="7" xfId="0" applyFill="1" applyBorder="1" applyAlignment="1">
      <alignment horizontal="center" vertical="center" shrinkToFit="1"/>
    </xf>
    <xf numFmtId="0" fontId="0" fillId="11" borderId="21" xfId="0" applyFill="1" applyBorder="1" applyAlignment="1">
      <alignment horizontal="center" vertical="center"/>
    </xf>
    <xf numFmtId="0" fontId="0" fillId="11" borderId="15" xfId="0" applyFill="1" applyBorder="1" applyAlignment="1">
      <alignment horizontal="center" vertical="center"/>
    </xf>
    <xf numFmtId="0" fontId="0" fillId="11" borderId="9" xfId="0" applyFill="1" applyBorder="1" applyAlignment="1">
      <alignment horizontal="center" vertical="center"/>
    </xf>
    <xf numFmtId="0" fontId="0" fillId="11" borderId="20" xfId="0" applyFill="1" applyBorder="1" applyAlignment="1">
      <alignment horizontal="center" vertical="center"/>
    </xf>
    <xf numFmtId="0" fontId="0" fillId="11" borderId="11" xfId="0" applyFill="1" applyBorder="1" applyAlignment="1">
      <alignment horizontal="center" vertical="center"/>
    </xf>
    <xf numFmtId="0" fontId="0" fillId="11" borderId="18" xfId="0" applyFill="1" applyBorder="1" applyAlignment="1">
      <alignment horizontal="center" vertical="center"/>
    </xf>
    <xf numFmtId="0" fontId="0" fillId="11" borderId="14" xfId="0" applyFill="1" applyBorder="1" applyAlignment="1">
      <alignment horizontal="center" vertical="center"/>
    </xf>
    <xf numFmtId="0" fontId="3" fillId="0" borderId="91" xfId="0" applyFont="1" applyBorder="1" applyAlignment="1">
      <alignment vertical="center" wrapText="1"/>
    </xf>
    <xf numFmtId="0" fontId="13" fillId="0" borderId="90" xfId="0" applyFont="1" applyBorder="1" applyAlignment="1">
      <alignment horizontal="center" vertical="center"/>
    </xf>
    <xf numFmtId="0" fontId="13" fillId="0" borderId="92" xfId="0" applyFont="1" applyBorder="1" applyAlignment="1">
      <alignment horizontal="center" vertical="center"/>
    </xf>
    <xf numFmtId="0" fontId="13" fillId="0" borderId="93" xfId="0" applyFont="1" applyBorder="1" applyAlignment="1">
      <alignment horizontal="center" vertical="center"/>
    </xf>
    <xf numFmtId="0" fontId="0" fillId="15" borderId="78" xfId="0" applyFill="1" applyBorder="1" applyAlignment="1">
      <alignment horizontal="center" vertical="center"/>
    </xf>
    <xf numFmtId="0" fontId="13" fillId="15" borderId="80" xfId="0" applyFont="1" applyFill="1" applyBorder="1" applyAlignment="1">
      <alignment horizontal="center" vertical="center"/>
    </xf>
    <xf numFmtId="0" fontId="13" fillId="15" borderId="81" xfId="0" applyFont="1" applyFill="1" applyBorder="1" applyAlignment="1">
      <alignment horizontal="center" vertical="center"/>
    </xf>
    <xf numFmtId="0" fontId="0" fillId="15" borderId="79" xfId="0" applyFill="1" applyBorder="1" applyAlignment="1">
      <alignment horizontal="center" vertical="center"/>
    </xf>
    <xf numFmtId="0" fontId="0" fillId="15" borderId="80" xfId="0" applyFill="1" applyBorder="1" applyAlignment="1">
      <alignment horizontal="center" vertical="center"/>
    </xf>
    <xf numFmtId="0" fontId="13" fillId="0" borderId="48" xfId="0" applyFont="1" applyFill="1" applyBorder="1" applyAlignment="1">
      <alignment horizontal="left" vertical="center"/>
    </xf>
    <xf numFmtId="0" fontId="29" fillId="0" borderId="0" xfId="0" applyFont="1">
      <alignment vertical="center"/>
    </xf>
    <xf numFmtId="0" fontId="24" fillId="10" borderId="8" xfId="0" applyFont="1" applyFill="1" applyBorder="1" applyAlignment="1">
      <alignment vertical="top" wrapText="1"/>
    </xf>
    <xf numFmtId="0" fontId="24" fillId="10" borderId="1" xfId="0" applyFont="1" applyFill="1" applyBorder="1" applyAlignment="1">
      <alignment vertical="top" wrapText="1"/>
    </xf>
    <xf numFmtId="0" fontId="0" fillId="2" borderId="2" xfId="0" applyFill="1" applyBorder="1" applyAlignment="1">
      <alignment vertical="top" wrapText="1"/>
    </xf>
    <xf numFmtId="0" fontId="0" fillId="2" borderId="1" xfId="0" applyFill="1" applyBorder="1" applyAlignment="1">
      <alignment vertical="top" wrapText="1"/>
    </xf>
    <xf numFmtId="0" fontId="22" fillId="3" borderId="8" xfId="1" applyFont="1" applyFill="1" applyBorder="1" applyAlignment="1">
      <alignment horizontal="center" vertical="center" shrinkToFit="1"/>
    </xf>
    <xf numFmtId="0" fontId="22" fillId="3" borderId="9" xfId="1" applyFont="1" applyFill="1" applyBorder="1" applyAlignment="1">
      <alignment horizontal="center" vertical="center" shrinkToFit="1"/>
    </xf>
    <xf numFmtId="0" fontId="22" fillId="0" borderId="5" xfId="1" applyFont="1" applyBorder="1" applyAlignment="1">
      <alignment horizontal="center" vertical="center" shrinkToFit="1"/>
    </xf>
    <xf numFmtId="0" fontId="22" fillId="3" borderId="16" xfId="1" applyFont="1" applyFill="1" applyBorder="1" applyAlignment="1">
      <alignment horizontal="center" vertical="center" shrinkToFit="1"/>
    </xf>
    <xf numFmtId="0" fontId="22" fillId="3" borderId="51" xfId="1" applyFont="1" applyFill="1" applyBorder="1" applyAlignment="1">
      <alignment horizontal="center" vertical="center" shrinkToFit="1"/>
    </xf>
    <xf numFmtId="0" fontId="22" fillId="3" borderId="17" xfId="1" applyFont="1" applyFill="1" applyBorder="1" applyAlignment="1">
      <alignment horizontal="center" vertical="center" shrinkToFit="1"/>
    </xf>
    <xf numFmtId="0" fontId="22" fillId="0" borderId="19" xfId="1" applyFont="1" applyBorder="1" applyAlignment="1">
      <alignment horizontal="center" vertical="center" shrinkToFit="1"/>
    </xf>
    <xf numFmtId="0" fontId="22" fillId="0" borderId="62" xfId="1" applyFont="1" applyBorder="1" applyAlignment="1">
      <alignment horizontal="center" vertical="center" shrinkToFit="1"/>
    </xf>
    <xf numFmtId="0" fontId="25" fillId="0" borderId="10" xfId="1" applyFont="1" applyBorder="1" applyAlignment="1">
      <alignment horizontal="center" vertical="center" textRotation="255" shrinkToFit="1"/>
    </xf>
    <xf numFmtId="0" fontId="25" fillId="0" borderId="68" xfId="1" applyFont="1" applyBorder="1" applyAlignment="1">
      <alignment horizontal="center" vertical="center" textRotation="255" shrinkToFit="1"/>
    </xf>
    <xf numFmtId="0" fontId="25" fillId="0" borderId="67" xfId="1" applyFont="1" applyBorder="1" applyAlignment="1">
      <alignment horizontal="center" vertical="center" textRotation="255" shrinkToFit="1"/>
    </xf>
    <xf numFmtId="0" fontId="25" fillId="0" borderId="12" xfId="1" applyFont="1" applyBorder="1" applyAlignment="1">
      <alignment horizontal="center" vertical="center" textRotation="255" shrinkToFit="1"/>
    </xf>
    <xf numFmtId="0" fontId="28" fillId="0" borderId="37" xfId="0" applyFont="1" applyBorder="1" applyAlignment="1">
      <alignment horizontal="center" vertical="center" textRotation="255"/>
    </xf>
    <xf numFmtId="0" fontId="28" fillId="0" borderId="90" xfId="0" applyFont="1" applyBorder="1" applyAlignment="1">
      <alignment horizontal="center" vertical="center" textRotation="255"/>
    </xf>
    <xf numFmtId="0" fontId="12" fillId="0" borderId="43" xfId="0" applyFont="1" applyBorder="1" applyAlignment="1">
      <alignment horizontal="center" vertical="center" textRotation="255"/>
    </xf>
    <xf numFmtId="0" fontId="12" fillId="0" borderId="49" xfId="0" applyFont="1" applyBorder="1" applyAlignment="1">
      <alignment horizontal="center" vertical="center" textRotation="255"/>
    </xf>
    <xf numFmtId="0" fontId="12" fillId="0" borderId="37" xfId="0" applyFont="1" applyBorder="1" applyAlignment="1">
      <alignment horizontal="center" vertical="center" textRotation="255" shrinkToFit="1"/>
    </xf>
    <xf numFmtId="0" fontId="12" fillId="0" borderId="43" xfId="0" applyFont="1" applyBorder="1" applyAlignment="1">
      <alignment horizontal="center" vertical="center" textRotation="255" shrinkToFit="1"/>
    </xf>
    <xf numFmtId="0" fontId="12" fillId="0" borderId="49" xfId="0" applyFont="1" applyBorder="1" applyAlignment="1">
      <alignment horizontal="center" vertical="center" textRotation="255" shrinkToFit="1"/>
    </xf>
    <xf numFmtId="0" fontId="12" fillId="0" borderId="40" xfId="0" applyFont="1" applyBorder="1" applyAlignment="1">
      <alignment horizontal="center" vertical="center" textRotation="255" shrinkToFit="1"/>
    </xf>
    <xf numFmtId="0" fontId="26" fillId="2" borderId="37" xfId="0" applyFont="1" applyFill="1" applyBorder="1" applyAlignment="1">
      <alignment horizontal="center" vertical="center"/>
    </xf>
    <xf numFmtId="0" fontId="26" fillId="2" borderId="74" xfId="0" applyFont="1" applyFill="1" applyBorder="1" applyAlignment="1">
      <alignment horizontal="center" vertical="center"/>
    </xf>
    <xf numFmtId="0" fontId="26" fillId="2" borderId="49" xfId="0" applyFont="1" applyFill="1" applyBorder="1" applyAlignment="1">
      <alignment horizontal="center" vertical="center"/>
    </xf>
    <xf numFmtId="0" fontId="26" fillId="2" borderId="36" xfId="0" applyFont="1" applyFill="1" applyBorder="1" applyAlignment="1">
      <alignment horizontal="center" vertical="center"/>
    </xf>
    <xf numFmtId="0" fontId="28" fillId="0" borderId="45" xfId="0" applyFont="1" applyBorder="1" applyAlignment="1">
      <alignment horizontal="center" vertical="center"/>
    </xf>
    <xf numFmtId="0" fontId="12" fillId="0" borderId="47" xfId="0" applyFont="1" applyBorder="1" applyAlignment="1">
      <alignment horizontal="center" vertical="center"/>
    </xf>
    <xf numFmtId="0" fontId="30" fillId="0" borderId="82" xfId="0" applyFont="1" applyBorder="1" applyAlignment="1">
      <alignment horizontal="center" vertical="center"/>
    </xf>
    <xf numFmtId="0" fontId="30" fillId="0" borderId="72" xfId="0" applyFont="1" applyBorder="1" applyAlignment="1">
      <alignment horizontal="center" vertical="center"/>
    </xf>
    <xf numFmtId="0" fontId="30" fillId="0" borderId="73" xfId="0" applyFont="1" applyBorder="1" applyAlignment="1">
      <alignment horizontal="center" vertical="center"/>
    </xf>
    <xf numFmtId="0" fontId="0" fillId="0" borderId="84" xfId="0" applyBorder="1" applyAlignment="1">
      <alignment horizontal="center" vertical="center"/>
    </xf>
    <xf numFmtId="0" fontId="0" fillId="0" borderId="66" xfId="0" applyBorder="1" applyAlignment="1">
      <alignment horizontal="center" vertical="center"/>
    </xf>
    <xf numFmtId="0" fontId="0" fillId="0" borderId="85" xfId="0" applyBorder="1" applyAlignment="1">
      <alignment horizontal="center" vertical="center"/>
    </xf>
    <xf numFmtId="0" fontId="12" fillId="0" borderId="82" xfId="0" applyFont="1" applyBorder="1" applyAlignment="1">
      <alignment horizontal="center" vertical="center"/>
    </xf>
    <xf numFmtId="0" fontId="12" fillId="0" borderId="72" xfId="0" applyFont="1" applyBorder="1" applyAlignment="1">
      <alignment horizontal="center" vertical="center"/>
    </xf>
    <xf numFmtId="0" fontId="12" fillId="0" borderId="73" xfId="0" applyFont="1" applyBorder="1" applyAlignment="1">
      <alignment horizontal="center" vertical="center"/>
    </xf>
    <xf numFmtId="0" fontId="0" fillId="8" borderId="47" xfId="0" applyFill="1" applyBorder="1" applyAlignment="1">
      <alignment horizontal="center" vertical="center"/>
    </xf>
    <xf numFmtId="0" fontId="0" fillId="8" borderId="87" xfId="0" applyFill="1" applyBorder="1" applyAlignment="1">
      <alignment horizontal="center" vertical="center"/>
    </xf>
    <xf numFmtId="0" fontId="0" fillId="8" borderId="88" xfId="0" applyFill="1" applyBorder="1" applyAlignment="1">
      <alignment horizontal="center" vertical="center"/>
    </xf>
    <xf numFmtId="0" fontId="0" fillId="0" borderId="84" xfId="0" applyBorder="1" applyAlignment="1">
      <alignment horizontal="center" vertical="center" shrinkToFit="1"/>
    </xf>
    <xf numFmtId="0" fontId="0" fillId="0" borderId="66" xfId="0" applyBorder="1" applyAlignment="1">
      <alignment horizontal="center" vertical="center" shrinkToFit="1"/>
    </xf>
    <xf numFmtId="0" fontId="0" fillId="0" borderId="85" xfId="0" applyBorder="1" applyAlignment="1">
      <alignment horizontal="center" vertical="center" shrinkToFit="1"/>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4" fillId="2" borderId="0" xfId="0" applyFont="1" applyFill="1" applyAlignment="1">
      <alignment horizontal="left" vertical="center"/>
    </xf>
    <xf numFmtId="0" fontId="5" fillId="2" borderId="0" xfId="0" applyFont="1" applyFill="1" applyAlignment="1">
      <alignment horizontal="left" vertical="center"/>
    </xf>
    <xf numFmtId="0" fontId="0" fillId="10" borderId="61" xfId="0" applyFill="1" applyBorder="1" applyAlignment="1">
      <alignment horizontal="left" vertical="top" wrapText="1"/>
    </xf>
    <xf numFmtId="0" fontId="0" fillId="10" borderId="3" xfId="0" applyFill="1" applyBorder="1" applyAlignment="1">
      <alignment horizontal="left" vertical="top" wrapText="1"/>
    </xf>
    <xf numFmtId="0" fontId="0" fillId="10" borderId="63" xfId="0" applyFill="1" applyBorder="1" applyAlignment="1">
      <alignment horizontal="left" vertical="top" wrapText="1"/>
    </xf>
    <xf numFmtId="0" fontId="0" fillId="0" borderId="1" xfId="0" applyBorder="1" applyAlignment="1">
      <alignment horizontal="center" vertical="center" textRotation="255"/>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3" fillId="17" borderId="15" xfId="0" applyFont="1" applyFill="1" applyBorder="1" applyAlignment="1">
      <alignment horizontal="left" vertical="top" wrapText="1" shrinkToFit="1"/>
    </xf>
    <xf numFmtId="0" fontId="3" fillId="17" borderId="8" xfId="0" applyFont="1" applyFill="1" applyBorder="1" applyAlignment="1">
      <alignment horizontal="left" vertical="top" wrapText="1" shrinkToFit="1"/>
    </xf>
    <xf numFmtId="0" fontId="3" fillId="17" borderId="9" xfId="0" applyFont="1" applyFill="1" applyBorder="1" applyAlignment="1">
      <alignment horizontal="left" vertical="top" wrapText="1" shrinkToFit="1"/>
    </xf>
    <xf numFmtId="0" fontId="3" fillId="17" borderId="20" xfId="0" applyFont="1" applyFill="1" applyBorder="1" applyAlignment="1">
      <alignment horizontal="left" vertical="top" wrapText="1" shrinkToFit="1"/>
    </xf>
    <xf numFmtId="0" fontId="3" fillId="17" borderId="1" xfId="0" applyFont="1" applyFill="1" applyBorder="1" applyAlignment="1">
      <alignment horizontal="left" vertical="top" wrapText="1" shrinkToFit="1"/>
    </xf>
    <xf numFmtId="0" fontId="3" fillId="17" borderId="11" xfId="0" applyFont="1" applyFill="1" applyBorder="1" applyAlignment="1">
      <alignment horizontal="left" vertical="top" wrapText="1" shrinkToFit="1"/>
    </xf>
    <xf numFmtId="0" fontId="3" fillId="17" borderId="18" xfId="0" applyFont="1" applyFill="1" applyBorder="1" applyAlignment="1">
      <alignment horizontal="left" vertical="top" wrapText="1" shrinkToFit="1"/>
    </xf>
    <xf numFmtId="0" fontId="3" fillId="17" borderId="13" xfId="0" applyFont="1" applyFill="1" applyBorder="1" applyAlignment="1">
      <alignment horizontal="left" vertical="top" wrapText="1" shrinkToFit="1"/>
    </xf>
    <xf numFmtId="0" fontId="3" fillId="17" borderId="14" xfId="0" applyFont="1" applyFill="1" applyBorder="1" applyAlignment="1">
      <alignment horizontal="left" vertical="top" wrapText="1" shrinkToFit="1"/>
    </xf>
    <xf numFmtId="0" fontId="0" fillId="10" borderId="65" xfId="0" applyFill="1" applyBorder="1" applyAlignment="1">
      <alignment horizontal="left" vertical="top" wrapText="1"/>
    </xf>
    <xf numFmtId="0" fontId="0" fillId="10" borderId="66" xfId="0" applyFill="1" applyBorder="1" applyAlignment="1">
      <alignment horizontal="left" vertical="top" wrapText="1"/>
    </xf>
    <xf numFmtId="0" fontId="0" fillId="10" borderId="62" xfId="0" applyFill="1" applyBorder="1" applyAlignment="1">
      <alignment horizontal="left" vertical="top" wrapText="1"/>
    </xf>
    <xf numFmtId="0" fontId="0" fillId="10" borderId="61" xfId="0" applyFont="1" applyFill="1" applyBorder="1" applyAlignment="1">
      <alignment horizontal="left" vertical="top" wrapText="1"/>
    </xf>
    <xf numFmtId="0" fontId="0" fillId="10" borderId="3" xfId="0" applyFont="1" applyFill="1" applyBorder="1" applyAlignment="1">
      <alignment horizontal="left" vertical="top" wrapText="1"/>
    </xf>
    <xf numFmtId="0" fontId="0" fillId="10" borderId="63" xfId="0" applyFont="1" applyFill="1" applyBorder="1" applyAlignment="1">
      <alignment horizontal="left" vertical="top" wrapText="1"/>
    </xf>
    <xf numFmtId="0" fontId="0" fillId="10" borderId="64" xfId="0" applyFill="1" applyBorder="1" applyAlignment="1">
      <alignment horizontal="left" vertical="top" wrapText="1"/>
    </xf>
    <xf numFmtId="0" fontId="0" fillId="10" borderId="51" xfId="0" applyFill="1" applyBorder="1" applyAlignment="1">
      <alignment horizontal="left" vertical="top" wrapText="1"/>
    </xf>
    <xf numFmtId="0" fontId="0" fillId="10" borderId="52" xfId="0" applyFill="1" applyBorder="1" applyAlignment="1">
      <alignment horizontal="left" vertical="top" wrapText="1"/>
    </xf>
    <xf numFmtId="0" fontId="0" fillId="0" borderId="2" xfId="0" applyFont="1" applyBorder="1" applyAlignment="1">
      <alignment horizontal="left" vertical="top" wrapText="1" shrinkToFit="1"/>
    </xf>
    <xf numFmtId="0" fontId="0" fillId="0" borderId="3" xfId="0" applyFont="1" applyBorder="1" applyAlignment="1">
      <alignment horizontal="left" vertical="top" wrapText="1" shrinkToFit="1"/>
    </xf>
    <xf numFmtId="0" fontId="0" fillId="0" borderId="4" xfId="0" applyFont="1" applyBorder="1" applyAlignment="1">
      <alignment horizontal="left" vertical="top" wrapText="1" shrinkToFit="1"/>
    </xf>
    <xf numFmtId="0" fontId="0" fillId="0" borderId="23" xfId="0" applyBorder="1" applyAlignment="1">
      <alignment horizontal="center" vertical="center"/>
    </xf>
    <xf numFmtId="0" fontId="0" fillId="0" borderId="24" xfId="0" applyBorder="1" applyAlignment="1">
      <alignment horizontal="center" vertical="center"/>
    </xf>
    <xf numFmtId="0" fontId="0" fillId="0" borderId="25" xfId="0" applyBorder="1" applyAlignment="1">
      <alignment horizontal="center" vertical="center"/>
    </xf>
    <xf numFmtId="0" fontId="0" fillId="0" borderId="26" xfId="0" applyBorder="1" applyAlignment="1">
      <alignment horizontal="center" vertical="center"/>
    </xf>
    <xf numFmtId="0" fontId="0" fillId="0" borderId="0" xfId="0" applyBorder="1" applyAlignment="1">
      <alignment horizontal="center" vertical="center"/>
    </xf>
    <xf numFmtId="0" fontId="0" fillId="0" borderId="27" xfId="0" applyBorder="1" applyAlignment="1">
      <alignment horizontal="center" vertical="center"/>
    </xf>
    <xf numFmtId="0" fontId="0" fillId="0" borderId="28" xfId="0" applyBorder="1" applyAlignment="1">
      <alignment horizontal="center" vertical="center"/>
    </xf>
    <xf numFmtId="0" fontId="0" fillId="0" borderId="29" xfId="0" applyBorder="1" applyAlignment="1">
      <alignment horizontal="center" vertical="center"/>
    </xf>
    <xf numFmtId="0" fontId="0" fillId="0" borderId="30" xfId="0" applyBorder="1" applyAlignment="1">
      <alignment horizontal="center" vertical="center"/>
    </xf>
    <xf numFmtId="0" fontId="15" fillId="0" borderId="1" xfId="0" applyFont="1" applyBorder="1" applyAlignment="1">
      <alignment horizontal="center" vertical="center" textRotation="255"/>
    </xf>
    <xf numFmtId="0" fontId="4" fillId="0" borderId="0" xfId="0" applyFont="1" applyFill="1" applyAlignment="1">
      <alignment horizontal="left" vertical="center"/>
    </xf>
    <xf numFmtId="0" fontId="5" fillId="0" borderId="0" xfId="0" applyFont="1" applyFill="1" applyAlignment="1">
      <alignment horizontal="left" vertical="center"/>
    </xf>
    <xf numFmtId="0" fontId="18" fillId="0" borderId="1" xfId="0" applyFont="1" applyBorder="1" applyAlignment="1">
      <alignment horizontal="center" vertical="center" wrapText="1"/>
    </xf>
    <xf numFmtId="0" fontId="18" fillId="0" borderId="2" xfId="0" applyFont="1" applyBorder="1" applyAlignment="1">
      <alignment horizontal="center" vertical="center" wrapText="1"/>
    </xf>
    <xf numFmtId="0" fontId="3" fillId="0" borderId="2" xfId="0" applyFont="1" applyBorder="1" applyAlignment="1">
      <alignment horizontal="left" vertical="top" wrapText="1" shrinkToFit="1"/>
    </xf>
    <xf numFmtId="0" fontId="3" fillId="0" borderId="3" xfId="0" applyFont="1" applyBorder="1" applyAlignment="1">
      <alignment horizontal="left" vertical="top" wrapText="1" shrinkToFit="1"/>
    </xf>
    <xf numFmtId="0" fontId="3" fillId="0" borderId="4" xfId="0" applyFont="1" applyBorder="1" applyAlignment="1">
      <alignment horizontal="left" vertical="top" wrapText="1" shrinkToFit="1"/>
    </xf>
    <xf numFmtId="0" fontId="3" fillId="0" borderId="6" xfId="0" applyFont="1" applyBorder="1" applyAlignment="1">
      <alignment horizontal="center" vertical="center" textRotation="255" shrinkToFit="1"/>
    </xf>
    <xf numFmtId="0" fontId="3" fillId="0" borderId="10" xfId="0" applyFont="1" applyBorder="1" applyAlignment="1">
      <alignment horizontal="center" vertical="center" textRotation="255" shrinkToFit="1"/>
    </xf>
    <xf numFmtId="0" fontId="3" fillId="0" borderId="12" xfId="0" applyFont="1" applyBorder="1" applyAlignment="1">
      <alignment horizontal="center" vertical="center" textRotation="255" shrinkToFit="1"/>
    </xf>
    <xf numFmtId="0" fontId="4" fillId="11" borderId="0" xfId="0" applyFont="1" applyFill="1" applyAlignment="1">
      <alignment horizontal="left" vertical="center"/>
    </xf>
    <xf numFmtId="0" fontId="5" fillId="11" borderId="0" xfId="0" applyFont="1" applyFill="1" applyAlignment="1">
      <alignment horizontal="left" vertical="center"/>
    </xf>
    <xf numFmtId="0" fontId="0" fillId="11" borderId="1" xfId="0" applyFill="1" applyBorder="1" applyAlignment="1">
      <alignment horizontal="center" vertical="center" textRotation="255"/>
    </xf>
    <xf numFmtId="0" fontId="0" fillId="11" borderId="5" xfId="0" applyFill="1" applyBorder="1" applyAlignment="1">
      <alignment horizontal="center" vertical="center" textRotation="255"/>
    </xf>
    <xf numFmtId="0" fontId="0" fillId="11" borderId="2" xfId="0" applyFill="1" applyBorder="1" applyAlignment="1">
      <alignment horizontal="left" vertical="top" wrapText="1"/>
    </xf>
    <xf numFmtId="0" fontId="0" fillId="11" borderId="3" xfId="0" applyFill="1" applyBorder="1" applyAlignment="1">
      <alignment horizontal="left" vertical="top" wrapText="1"/>
    </xf>
    <xf numFmtId="0" fontId="0" fillId="11" borderId="4" xfId="0" applyFill="1" applyBorder="1" applyAlignment="1">
      <alignment horizontal="left" vertical="top" wrapText="1"/>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30</xdr:col>
      <xdr:colOff>309562</xdr:colOff>
      <xdr:row>4</xdr:row>
      <xdr:rowOff>690562</xdr:rowOff>
    </xdr:from>
    <xdr:to>
      <xdr:col>36</xdr:col>
      <xdr:colOff>47625</xdr:colOff>
      <xdr:row>6</xdr:row>
      <xdr:rowOff>357187</xdr:rowOff>
    </xdr:to>
    <xdr:sp macro="" textlink="">
      <xdr:nvSpPr>
        <xdr:cNvPr id="3" name="角丸四角形吹き出し 2">
          <a:extLst>
            <a:ext uri="{FF2B5EF4-FFF2-40B4-BE49-F238E27FC236}">
              <a16:creationId xmlns:a16="http://schemas.microsoft.com/office/drawing/2014/main" id="{00000000-0008-0000-0000-000003000000}"/>
            </a:ext>
          </a:extLst>
        </xdr:cNvPr>
        <xdr:cNvSpPr/>
      </xdr:nvSpPr>
      <xdr:spPr>
        <a:xfrm>
          <a:off x="26027062" y="5548312"/>
          <a:ext cx="4881563" cy="2095500"/>
        </a:xfrm>
        <a:prstGeom prst="wedgeRoundRectCallout">
          <a:avLst>
            <a:gd name="adj1" fmla="val -59836"/>
            <a:gd name="adj2" fmla="val -7063"/>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3600">
              <a:solidFill>
                <a:sysClr val="windowText" lastClr="000000"/>
              </a:solidFill>
            </a:rPr>
            <a:t>年間指導計画を作成しましょう。</a:t>
          </a:r>
          <a:endParaRPr kumimoji="1" lang="en-US" altLang="ja-JP" sz="36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22</xdr:col>
      <xdr:colOff>684439</xdr:colOff>
      <xdr:row>3</xdr:row>
      <xdr:rowOff>110219</xdr:rowOff>
    </xdr:from>
    <xdr:to>
      <xdr:col>30</xdr:col>
      <xdr:colOff>133350</xdr:colOff>
      <xdr:row>10</xdr:row>
      <xdr:rowOff>390526</xdr:rowOff>
    </xdr:to>
    <xdr:sp macro="" textlink="">
      <xdr:nvSpPr>
        <xdr:cNvPr id="3" name="角丸四角形吹き出し 2">
          <a:extLst>
            <a:ext uri="{FF2B5EF4-FFF2-40B4-BE49-F238E27FC236}">
              <a16:creationId xmlns:a16="http://schemas.microsoft.com/office/drawing/2014/main" id="{00000000-0008-0000-0100-000003000000}"/>
            </a:ext>
          </a:extLst>
        </xdr:cNvPr>
        <xdr:cNvSpPr/>
      </xdr:nvSpPr>
      <xdr:spPr>
        <a:xfrm>
          <a:off x="21401314" y="1662794"/>
          <a:ext cx="5163911" cy="4347482"/>
        </a:xfrm>
        <a:prstGeom prst="wedgeRoundRectCallout">
          <a:avLst>
            <a:gd name="adj1" fmla="val -59013"/>
            <a:gd name="adj2" fmla="val -24631"/>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2000">
              <a:solidFill>
                <a:sysClr val="windowText" lastClr="000000"/>
              </a:solidFill>
            </a:rPr>
            <a:t>どの領域で、どの項目を重点的に指導するのか、３観点のバランスをみながら配置をしてください。</a:t>
          </a:r>
          <a:endParaRPr kumimoji="1" lang="en-US" altLang="ja-JP" sz="2000">
            <a:solidFill>
              <a:sysClr val="windowText" lastClr="000000"/>
            </a:solidFill>
          </a:endParaRPr>
        </a:p>
        <a:p>
          <a:pPr algn="l"/>
          <a:endParaRPr kumimoji="1" lang="en-US" altLang="ja-JP" sz="2000">
            <a:solidFill>
              <a:sysClr val="windowText" lastClr="000000"/>
            </a:solidFill>
          </a:endParaRPr>
        </a:p>
        <a:p>
          <a:pPr algn="l"/>
          <a:r>
            <a:rPr kumimoji="1" lang="ja-JP" altLang="en-US" sz="2000">
              <a:solidFill>
                <a:sysClr val="windowText" lastClr="000000"/>
              </a:solidFill>
            </a:rPr>
            <a:t>・指導事項（●）</a:t>
          </a:r>
          <a:endParaRPr kumimoji="1" lang="en-US" altLang="ja-JP" sz="2000">
            <a:solidFill>
              <a:sysClr val="windowText" lastClr="000000"/>
            </a:solidFill>
          </a:endParaRPr>
        </a:p>
        <a:p>
          <a:pPr algn="l"/>
          <a:r>
            <a:rPr kumimoji="1" lang="ja-JP" altLang="en-US" sz="2000">
              <a:solidFill>
                <a:sysClr val="windowText" lastClr="000000"/>
              </a:solidFill>
            </a:rPr>
            <a:t>・評価対象とせず指導する機会（</a:t>
          </a:r>
          <a:r>
            <a:rPr kumimoji="1" lang="en-US" altLang="ja-JP" sz="2000">
              <a:solidFill>
                <a:sysClr val="windowText" lastClr="000000"/>
              </a:solidFill>
            </a:rPr>
            <a:t>※</a:t>
          </a:r>
          <a:r>
            <a:rPr kumimoji="1" lang="ja-JP" altLang="en-US" sz="2000">
              <a:solidFill>
                <a:sysClr val="windowText" lastClr="000000"/>
              </a:solidFill>
            </a:rPr>
            <a:t>）</a:t>
          </a:r>
          <a:endParaRPr kumimoji="1" lang="en-US" altLang="ja-JP" sz="2000">
            <a:solidFill>
              <a:sysClr val="windowText" lastClr="000000"/>
            </a:solidFill>
          </a:endParaRPr>
        </a:p>
        <a:p>
          <a:pPr algn="l"/>
          <a:r>
            <a:rPr kumimoji="1" lang="ja-JP" altLang="en-US" sz="2000">
              <a:solidFill>
                <a:sysClr val="windowText" lastClr="000000"/>
              </a:solidFill>
            </a:rPr>
            <a:t>・例示に示されていない事項（／）</a:t>
          </a:r>
          <a:endParaRPr kumimoji="1" lang="en-US" altLang="ja-JP" sz="2000">
            <a:solidFill>
              <a:sysClr val="windowText" lastClr="000000"/>
            </a:solidFill>
          </a:endParaRPr>
        </a:p>
        <a:p>
          <a:pPr algn="l"/>
          <a:endParaRPr kumimoji="1" lang="en-US" altLang="ja-JP" sz="2000">
            <a:solidFill>
              <a:sysClr val="windowText" lastClr="000000"/>
            </a:solidFill>
          </a:endParaRPr>
        </a:p>
        <a:p>
          <a:pPr algn="r"/>
          <a:r>
            <a:rPr kumimoji="1" lang="ja-JP" altLang="en-US" sz="2000">
              <a:solidFill>
                <a:sysClr val="windowText" lastClr="000000"/>
              </a:solidFill>
            </a:rPr>
            <a:t>　（プルダウンにて選択ができます）</a:t>
          </a:r>
          <a:endParaRPr kumimoji="1" lang="en-US" altLang="ja-JP" sz="2000">
            <a:solidFill>
              <a:sysClr val="windowText" lastClr="000000"/>
            </a:solidFill>
          </a:endParaRPr>
        </a:p>
        <a:p>
          <a:pPr algn="l"/>
          <a:r>
            <a:rPr kumimoji="1" lang="ja-JP" altLang="en-US" sz="2000">
              <a:solidFill>
                <a:srgbClr val="FF0000"/>
              </a:solidFill>
            </a:rPr>
            <a:t>　</a:t>
          </a:r>
          <a:endParaRPr kumimoji="1" lang="en-US" altLang="ja-JP" sz="2000">
            <a:solidFill>
              <a:srgbClr val="FF0000"/>
            </a:solidFill>
          </a:endParaRPr>
        </a:p>
        <a:p>
          <a:pPr algn="l"/>
          <a:endParaRPr kumimoji="1" lang="en-US" altLang="ja-JP" sz="2000">
            <a:solidFill>
              <a:srgbClr val="FF0000"/>
            </a:solidFill>
          </a:endParaRPr>
        </a:p>
        <a:p>
          <a:pPr algn="l"/>
          <a:endParaRPr kumimoji="1" lang="ja-JP" altLang="en-US" sz="2000">
            <a:solidFill>
              <a:srgbClr val="FF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17</xdr:col>
      <xdr:colOff>381000</xdr:colOff>
      <xdr:row>0</xdr:row>
      <xdr:rowOff>243416</xdr:rowOff>
    </xdr:from>
    <xdr:to>
      <xdr:col>23</xdr:col>
      <xdr:colOff>309253</xdr:colOff>
      <xdr:row>2</xdr:row>
      <xdr:rowOff>1781298</xdr:rowOff>
    </xdr:to>
    <xdr:sp macro="" textlink="">
      <xdr:nvSpPr>
        <xdr:cNvPr id="2" name="角丸四角形吹き出し 1">
          <a:extLst>
            <a:ext uri="{FF2B5EF4-FFF2-40B4-BE49-F238E27FC236}">
              <a16:creationId xmlns:a16="http://schemas.microsoft.com/office/drawing/2014/main" id="{00000000-0008-0000-0200-000002000000}"/>
            </a:ext>
          </a:extLst>
        </xdr:cNvPr>
        <xdr:cNvSpPr/>
      </xdr:nvSpPr>
      <xdr:spPr>
        <a:xfrm>
          <a:off x="12070773" y="243416"/>
          <a:ext cx="4010396" cy="2020317"/>
        </a:xfrm>
        <a:prstGeom prst="wedgeRoundRectCallout">
          <a:avLst>
            <a:gd name="adj1" fmla="val -57329"/>
            <a:gd name="adj2" fmla="val -52109"/>
            <a:gd name="adj3" fmla="val 16667"/>
          </a:avLst>
        </a:prstGeom>
        <a:solidFill>
          <a:srgbClr val="FFFF00"/>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400"/>
            <a:t>①プルダウンから「領域・種目・年次」を</a:t>
          </a:r>
          <a:endParaRPr kumimoji="1" lang="en-US" altLang="ja-JP" sz="1400"/>
        </a:p>
        <a:p>
          <a:pPr algn="l"/>
          <a:r>
            <a:rPr kumimoji="1" lang="ja-JP" altLang="en-US" sz="1400"/>
            <a:t>　選んでください。</a:t>
          </a:r>
          <a:endParaRPr kumimoji="1" lang="en-US" altLang="ja-JP" sz="1400"/>
        </a:p>
        <a:p>
          <a:pPr algn="l"/>
          <a:endParaRPr kumimoji="1" lang="en-US" altLang="ja-JP" sz="1400">
            <a:solidFill>
              <a:srgbClr val="FF0000"/>
            </a:solidFill>
          </a:endParaRPr>
        </a:p>
        <a:p>
          <a:pPr algn="l"/>
          <a:r>
            <a:rPr kumimoji="1" lang="en-US" altLang="ja-JP" sz="1400">
              <a:solidFill>
                <a:srgbClr val="FF0000"/>
              </a:solidFill>
            </a:rPr>
            <a:t>※</a:t>
          </a:r>
          <a:r>
            <a:rPr kumimoji="1" lang="ja-JP" altLang="en-US" sz="1400">
              <a:solidFill>
                <a:srgbClr val="FF0000"/>
              </a:solidFill>
            </a:rPr>
            <a:t>学習指導要領の例示等をもとに、想定され</a:t>
          </a:r>
          <a:endParaRPr kumimoji="1" lang="en-US" altLang="ja-JP" sz="1400">
            <a:solidFill>
              <a:srgbClr val="FF0000"/>
            </a:solidFill>
          </a:endParaRPr>
        </a:p>
        <a:p>
          <a:pPr algn="l"/>
          <a:r>
            <a:rPr kumimoji="1" lang="ja-JP" altLang="en-US" sz="1400">
              <a:solidFill>
                <a:srgbClr val="FF0000"/>
              </a:solidFill>
            </a:rPr>
            <a:t>　るすべての「単元の目標（例）」や「単元</a:t>
          </a:r>
          <a:endParaRPr kumimoji="1" lang="en-US" altLang="ja-JP" sz="1400">
            <a:solidFill>
              <a:srgbClr val="FF0000"/>
            </a:solidFill>
          </a:endParaRPr>
        </a:p>
        <a:p>
          <a:pPr algn="l"/>
          <a:r>
            <a:rPr kumimoji="1" lang="ja-JP" altLang="en-US" sz="1400">
              <a:solidFill>
                <a:srgbClr val="FF0000"/>
              </a:solidFill>
            </a:rPr>
            <a:t>　の評価規準（例）」が反映されます。</a:t>
          </a:r>
        </a:p>
      </xdr:txBody>
    </xdr:sp>
    <xdr:clientData/>
  </xdr:twoCellAnchor>
  <xdr:twoCellAnchor>
    <xdr:from>
      <xdr:col>17</xdr:col>
      <xdr:colOff>412969</xdr:colOff>
      <xdr:row>4</xdr:row>
      <xdr:rowOff>358734</xdr:rowOff>
    </xdr:from>
    <xdr:to>
      <xdr:col>23</xdr:col>
      <xdr:colOff>272142</xdr:colOff>
      <xdr:row>6</xdr:row>
      <xdr:rowOff>630876</xdr:rowOff>
    </xdr:to>
    <xdr:sp macro="" textlink="">
      <xdr:nvSpPr>
        <xdr:cNvPr id="4" name="角丸四角形吹き出し 3">
          <a:extLst>
            <a:ext uri="{FF2B5EF4-FFF2-40B4-BE49-F238E27FC236}">
              <a16:creationId xmlns:a16="http://schemas.microsoft.com/office/drawing/2014/main" id="{00000000-0008-0000-0200-000004000000}"/>
            </a:ext>
          </a:extLst>
        </xdr:cNvPr>
        <xdr:cNvSpPr/>
      </xdr:nvSpPr>
      <xdr:spPr>
        <a:xfrm>
          <a:off x="12102742" y="5912922"/>
          <a:ext cx="3941316" cy="1447305"/>
        </a:xfrm>
        <a:prstGeom prst="wedgeRoundRectCallout">
          <a:avLst>
            <a:gd name="adj1" fmla="val -56202"/>
            <a:gd name="adj2" fmla="val -74616"/>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400"/>
            <a:t>②「単元の目標（例）」（水色）のセルを</a:t>
          </a:r>
          <a:endParaRPr kumimoji="1" lang="en-US" altLang="ja-JP" sz="1400"/>
        </a:p>
        <a:p>
          <a:pPr algn="l"/>
          <a:r>
            <a:rPr kumimoji="1" lang="ja-JP" altLang="en-US" sz="1400"/>
            <a:t>　コピーして、「手順④　単元の指導と評</a:t>
          </a:r>
          <a:endParaRPr kumimoji="1" lang="en-US" altLang="ja-JP" sz="1400"/>
        </a:p>
        <a:p>
          <a:pPr algn="l"/>
          <a:r>
            <a:rPr kumimoji="1" lang="ja-JP" altLang="en-US" sz="1400"/>
            <a:t>　価の計画シート」の「単元の目標」のセ</a:t>
          </a:r>
          <a:endParaRPr kumimoji="1" lang="en-US" altLang="ja-JP" sz="1400"/>
        </a:p>
        <a:p>
          <a:pPr algn="l"/>
          <a:r>
            <a:rPr kumimoji="1" lang="ja-JP" altLang="en-US" sz="1400"/>
            <a:t>　ルに貼り付けてください。</a:t>
          </a:r>
          <a:endParaRPr kumimoji="1" lang="en-US" altLang="ja-JP" sz="1400"/>
        </a:p>
        <a:p>
          <a:pPr algn="l"/>
          <a:endParaRPr kumimoji="1" lang="en-US" altLang="ja-JP" sz="1400"/>
        </a:p>
        <a:p>
          <a:pPr algn="l"/>
          <a:endParaRPr kumimoji="1" lang="ja-JP" altLang="en-US" sz="1400">
            <a:solidFill>
              <a:srgbClr val="FF0000"/>
            </a:solidFill>
          </a:endParaRPr>
        </a:p>
      </xdr:txBody>
    </xdr:sp>
    <xdr:clientData/>
  </xdr:twoCellAnchor>
  <xdr:twoCellAnchor>
    <xdr:from>
      <xdr:col>17</xdr:col>
      <xdr:colOff>532280</xdr:colOff>
      <xdr:row>7</xdr:row>
      <xdr:rowOff>950499</xdr:rowOff>
    </xdr:from>
    <xdr:to>
      <xdr:col>23</xdr:col>
      <xdr:colOff>252132</xdr:colOff>
      <xdr:row>7</xdr:row>
      <xdr:rowOff>2451286</xdr:rowOff>
    </xdr:to>
    <xdr:sp macro="" textlink="">
      <xdr:nvSpPr>
        <xdr:cNvPr id="6" name="角丸四角形吹き出し 3">
          <a:extLst>
            <a:ext uri="{FF2B5EF4-FFF2-40B4-BE49-F238E27FC236}">
              <a16:creationId xmlns:a16="http://schemas.microsoft.com/office/drawing/2014/main" id="{00000000-0008-0000-0200-000006000000}"/>
            </a:ext>
          </a:extLst>
        </xdr:cNvPr>
        <xdr:cNvSpPr/>
      </xdr:nvSpPr>
      <xdr:spPr>
        <a:xfrm>
          <a:off x="12200405" y="6161234"/>
          <a:ext cx="3838014" cy="1500787"/>
        </a:xfrm>
        <a:prstGeom prst="wedgeRoundRectCallout">
          <a:avLst>
            <a:gd name="adj1" fmla="val -56202"/>
            <a:gd name="adj2" fmla="val -74616"/>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400"/>
            <a:t>③「単元の評価規準（例）」（緑）のセル</a:t>
          </a:r>
          <a:endParaRPr kumimoji="1" lang="en-US" altLang="ja-JP" sz="1400"/>
        </a:p>
        <a:p>
          <a:pPr algn="l"/>
          <a:r>
            <a:rPr kumimoji="1" lang="ja-JP" altLang="en-US" sz="1400"/>
            <a:t>　をコピーして、「手順④　単元の指導と</a:t>
          </a:r>
          <a:endParaRPr kumimoji="1" lang="en-US" altLang="ja-JP" sz="1400"/>
        </a:p>
        <a:p>
          <a:pPr algn="l"/>
          <a:r>
            <a:rPr kumimoji="1" lang="ja-JP" altLang="en-US" sz="1400"/>
            <a:t>　評価の計画シート」の「単元の評価規</a:t>
          </a:r>
          <a:endParaRPr kumimoji="1" lang="en-US" altLang="ja-JP" sz="1400"/>
        </a:p>
        <a:p>
          <a:pPr algn="l"/>
          <a:r>
            <a:rPr kumimoji="1" lang="ja-JP" altLang="en-US" sz="1400"/>
            <a:t>　準」のセルに貼り付けてください。</a:t>
          </a:r>
          <a:endParaRPr kumimoji="1" lang="en-US" altLang="ja-JP" sz="1400"/>
        </a:p>
        <a:p>
          <a:pPr algn="l"/>
          <a:endParaRPr kumimoji="1" lang="en-US" altLang="ja-JP" sz="1400"/>
        </a:p>
        <a:p>
          <a:pPr algn="l"/>
          <a:endParaRPr kumimoji="1" lang="ja-JP" altLang="en-US" sz="1400">
            <a:solidFill>
              <a:srgbClr val="FF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17</xdr:col>
      <xdr:colOff>563790</xdr:colOff>
      <xdr:row>12</xdr:row>
      <xdr:rowOff>228063</xdr:rowOff>
    </xdr:from>
    <xdr:to>
      <xdr:col>21</xdr:col>
      <xdr:colOff>295141</xdr:colOff>
      <xdr:row>14</xdr:row>
      <xdr:rowOff>95249</xdr:rowOff>
    </xdr:to>
    <xdr:sp macro="" textlink="">
      <xdr:nvSpPr>
        <xdr:cNvPr id="3" name="角丸四角形吹き出し 2">
          <a:extLst>
            <a:ext uri="{FF2B5EF4-FFF2-40B4-BE49-F238E27FC236}">
              <a16:creationId xmlns:a16="http://schemas.microsoft.com/office/drawing/2014/main" id="{00000000-0008-0000-0300-000003000000}"/>
            </a:ext>
          </a:extLst>
        </xdr:cNvPr>
        <xdr:cNvSpPr/>
      </xdr:nvSpPr>
      <xdr:spPr>
        <a:xfrm>
          <a:off x="10518086" y="5406443"/>
          <a:ext cx="2468111" cy="430637"/>
        </a:xfrm>
        <a:prstGeom prst="wedgeRoundRectCallout">
          <a:avLst>
            <a:gd name="adj1" fmla="val -61980"/>
            <a:gd name="adj2" fmla="val 28429"/>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400"/>
            <a:t>④単元を構想しましょう。</a:t>
          </a:r>
          <a:endParaRPr kumimoji="1" lang="en-US" altLang="ja-JP" sz="1400"/>
        </a:p>
        <a:p>
          <a:pPr algn="l"/>
          <a:endParaRPr kumimoji="1" lang="en-US" altLang="ja-JP" sz="1400"/>
        </a:p>
        <a:p>
          <a:pPr algn="l"/>
          <a:endParaRPr kumimoji="1" lang="en-US" altLang="ja-JP" sz="1400"/>
        </a:p>
        <a:p>
          <a:pPr algn="l"/>
          <a:endParaRPr kumimoji="1" lang="ja-JP" altLang="en-US" sz="1400"/>
        </a:p>
      </xdr:txBody>
    </xdr:sp>
    <xdr:clientData/>
  </xdr:twoCellAnchor>
  <xdr:twoCellAnchor>
    <xdr:from>
      <xdr:col>17</xdr:col>
      <xdr:colOff>620789</xdr:colOff>
      <xdr:row>21</xdr:row>
      <xdr:rowOff>152701</xdr:rowOff>
    </xdr:from>
    <xdr:to>
      <xdr:col>22</xdr:col>
      <xdr:colOff>495905</xdr:colOff>
      <xdr:row>25</xdr:row>
      <xdr:rowOff>244929</xdr:rowOff>
    </xdr:to>
    <xdr:sp macro="" textlink="">
      <xdr:nvSpPr>
        <xdr:cNvPr id="4" name="角丸四角形吹き出し 3">
          <a:extLst>
            <a:ext uri="{FF2B5EF4-FFF2-40B4-BE49-F238E27FC236}">
              <a16:creationId xmlns:a16="http://schemas.microsoft.com/office/drawing/2014/main" id="{00000000-0008-0000-0300-000004000000}"/>
            </a:ext>
          </a:extLst>
        </xdr:cNvPr>
        <xdr:cNvSpPr/>
      </xdr:nvSpPr>
      <xdr:spPr>
        <a:xfrm>
          <a:off x="10717289" y="7718272"/>
          <a:ext cx="3276902" cy="1180800"/>
        </a:xfrm>
        <a:prstGeom prst="wedgeRoundRectCallout">
          <a:avLst>
            <a:gd name="adj1" fmla="val -62431"/>
            <a:gd name="adj2" fmla="val -16695"/>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400"/>
            <a:t>⑤評価の機会を考えます。</a:t>
          </a:r>
          <a:endParaRPr kumimoji="1" lang="en-US" altLang="ja-JP" sz="1400"/>
        </a:p>
        <a:p>
          <a:pPr algn="l"/>
          <a:r>
            <a:rPr kumimoji="1" lang="en-US" altLang="ja-JP" sz="1400">
              <a:solidFill>
                <a:srgbClr val="FF0000"/>
              </a:solidFill>
            </a:rPr>
            <a:t>※</a:t>
          </a:r>
          <a:r>
            <a:rPr kumimoji="1" lang="ja-JP" altLang="en-US" sz="1400">
              <a:solidFill>
                <a:srgbClr val="FF0000"/>
              </a:solidFill>
            </a:rPr>
            <a:t>いつ、どのような方法で評価する</a:t>
          </a:r>
          <a:endParaRPr kumimoji="1" lang="en-US" altLang="ja-JP" sz="1400">
            <a:solidFill>
              <a:srgbClr val="FF0000"/>
            </a:solidFill>
          </a:endParaRPr>
        </a:p>
        <a:p>
          <a:pPr algn="l"/>
          <a:r>
            <a:rPr kumimoji="1" lang="ja-JP" altLang="en-US" sz="1400">
              <a:solidFill>
                <a:srgbClr val="FF0000"/>
              </a:solidFill>
            </a:rPr>
            <a:t>　かを考えます。</a:t>
          </a:r>
        </a:p>
      </xdr:txBody>
    </xdr:sp>
    <xdr:clientData/>
  </xdr:twoCellAnchor>
  <xdr:twoCellAnchor>
    <xdr:from>
      <xdr:col>17</xdr:col>
      <xdr:colOff>281726</xdr:colOff>
      <xdr:row>2</xdr:row>
      <xdr:rowOff>476248</xdr:rowOff>
    </xdr:from>
    <xdr:to>
      <xdr:col>23</xdr:col>
      <xdr:colOff>550035</xdr:colOff>
      <xdr:row>11</xdr:row>
      <xdr:rowOff>241479</xdr:rowOff>
    </xdr:to>
    <xdr:sp macro="" textlink="">
      <xdr:nvSpPr>
        <xdr:cNvPr id="6" name="角丸四角形吹き出し 3">
          <a:extLst>
            <a:ext uri="{FF2B5EF4-FFF2-40B4-BE49-F238E27FC236}">
              <a16:creationId xmlns:a16="http://schemas.microsoft.com/office/drawing/2014/main" id="{00000000-0008-0000-0300-000006000000}"/>
            </a:ext>
          </a:extLst>
        </xdr:cNvPr>
        <xdr:cNvSpPr/>
      </xdr:nvSpPr>
      <xdr:spPr>
        <a:xfrm>
          <a:off x="10236022" y="959206"/>
          <a:ext cx="4373450" cy="4178928"/>
        </a:xfrm>
        <a:prstGeom prst="wedgeRoundRectCallout">
          <a:avLst>
            <a:gd name="adj1" fmla="val -54672"/>
            <a:gd name="adj2" fmla="val -27098"/>
            <a:gd name="adj3" fmla="val 16667"/>
          </a:avLst>
        </a:prstGeom>
        <a:solidFill>
          <a:schemeClr val="accent1">
            <a:lumMod val="40000"/>
            <a:lumOff val="60000"/>
          </a:schemeClr>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400"/>
            <a:t>②「手順③　想定される全ての単元の目標や評</a:t>
          </a:r>
          <a:endParaRPr kumimoji="1" lang="en-US" altLang="ja-JP" sz="1400"/>
        </a:p>
        <a:p>
          <a:pPr algn="l"/>
          <a:r>
            <a:rPr kumimoji="1" lang="ja-JP" altLang="en-US" sz="1400"/>
            <a:t>　価規準（例）シート」からコピーした「単元</a:t>
          </a:r>
          <a:endParaRPr kumimoji="1" lang="en-US" altLang="ja-JP" sz="1400"/>
        </a:p>
        <a:p>
          <a:pPr algn="l"/>
          <a:r>
            <a:rPr kumimoji="1" lang="ja-JP" altLang="en-US" sz="1400"/>
            <a:t>　の目標（例）」（水色）のセルを「単元の目</a:t>
          </a:r>
          <a:endParaRPr kumimoji="1" lang="en-US" altLang="ja-JP" sz="1400"/>
        </a:p>
        <a:p>
          <a:pPr algn="l"/>
          <a:r>
            <a:rPr kumimoji="1" lang="ja-JP" altLang="en-US" sz="1400"/>
            <a:t>　標」のセルに、「値」の形式を選択し、貼り</a:t>
          </a:r>
          <a:endParaRPr kumimoji="1" lang="en-US" altLang="ja-JP" sz="1400"/>
        </a:p>
        <a:p>
          <a:pPr algn="l"/>
          <a:r>
            <a:rPr kumimoji="1" lang="ja-JP" altLang="en-US" sz="1400"/>
            <a:t>　付けてください。</a:t>
          </a:r>
          <a:endParaRPr kumimoji="1" lang="en-US" altLang="ja-JP" sz="1400"/>
        </a:p>
        <a:p>
          <a:pPr algn="l"/>
          <a:endParaRPr kumimoji="1" lang="en-US" altLang="ja-JP" sz="1400"/>
        </a:p>
        <a:p>
          <a:pPr algn="l"/>
          <a:r>
            <a:rPr kumimoji="1" lang="en-US" altLang="ja-JP" sz="1400">
              <a:solidFill>
                <a:srgbClr val="FF0000"/>
              </a:solidFill>
            </a:rPr>
            <a:t>※</a:t>
          </a:r>
          <a:r>
            <a:rPr kumimoji="1" lang="ja-JP" altLang="en-US" sz="1400">
              <a:solidFill>
                <a:srgbClr val="FF0000"/>
              </a:solidFill>
            </a:rPr>
            <a:t>貼り付けた目標は、想定される全ての目標</a:t>
          </a:r>
          <a:endParaRPr kumimoji="1" lang="en-US" altLang="ja-JP" sz="1400">
            <a:solidFill>
              <a:srgbClr val="FF0000"/>
            </a:solidFill>
          </a:endParaRPr>
        </a:p>
        <a:p>
          <a:pPr algn="l"/>
          <a:r>
            <a:rPr kumimoji="1" lang="ja-JP" altLang="en-US" sz="1400">
              <a:solidFill>
                <a:srgbClr val="FF0000"/>
              </a:solidFill>
            </a:rPr>
            <a:t>　（例）となっていますので、手順②で作成し</a:t>
          </a:r>
          <a:endParaRPr kumimoji="1" lang="en-US" altLang="ja-JP" sz="1400">
            <a:solidFill>
              <a:srgbClr val="FF0000"/>
            </a:solidFill>
          </a:endParaRPr>
        </a:p>
        <a:p>
          <a:pPr algn="l"/>
          <a:r>
            <a:rPr kumimoji="1" lang="ja-JP" altLang="en-US" sz="1400">
              <a:solidFill>
                <a:srgbClr val="FF0000"/>
              </a:solidFill>
            </a:rPr>
            <a:t>　た「指導事項の配置」から、本単元で重点指</a:t>
          </a:r>
          <a:endParaRPr kumimoji="1" lang="en-US" altLang="ja-JP" sz="1400">
            <a:solidFill>
              <a:srgbClr val="FF0000"/>
            </a:solidFill>
          </a:endParaRPr>
        </a:p>
        <a:p>
          <a:pPr algn="l"/>
          <a:r>
            <a:rPr kumimoji="1" lang="ja-JP" altLang="en-US" sz="1400">
              <a:solidFill>
                <a:srgbClr val="FF0000"/>
              </a:solidFill>
            </a:rPr>
            <a:t>　導する事項に当てはまる内容に絞り、単元の</a:t>
          </a:r>
          <a:endParaRPr kumimoji="1" lang="en-US" altLang="ja-JP" sz="1400">
            <a:solidFill>
              <a:srgbClr val="FF0000"/>
            </a:solidFill>
          </a:endParaRPr>
        </a:p>
        <a:p>
          <a:pPr algn="l"/>
          <a:r>
            <a:rPr kumimoji="1" lang="ja-JP" altLang="en-US" sz="1400">
              <a:solidFill>
                <a:srgbClr val="FF0000"/>
              </a:solidFill>
            </a:rPr>
            <a:t>　目標として設定してください。</a:t>
          </a:r>
          <a:endParaRPr kumimoji="1" lang="en-US" altLang="ja-JP" sz="1400">
            <a:solidFill>
              <a:srgbClr val="FF0000"/>
            </a:solidFill>
          </a:endParaRPr>
        </a:p>
        <a:p>
          <a:pPr algn="l"/>
          <a:endParaRPr kumimoji="1" lang="en-US" altLang="ja-JP" sz="1400"/>
        </a:p>
        <a:p>
          <a:pPr algn="l"/>
          <a:endParaRPr kumimoji="1" lang="ja-JP" altLang="en-US" sz="1400">
            <a:solidFill>
              <a:srgbClr val="FF0000"/>
            </a:solidFill>
          </a:endParaRPr>
        </a:p>
      </xdr:txBody>
    </xdr:sp>
    <xdr:clientData/>
  </xdr:twoCellAnchor>
  <xdr:twoCellAnchor>
    <xdr:from>
      <xdr:col>17</xdr:col>
      <xdr:colOff>228063</xdr:colOff>
      <xdr:row>27</xdr:row>
      <xdr:rowOff>216369</xdr:rowOff>
    </xdr:from>
    <xdr:to>
      <xdr:col>23</xdr:col>
      <xdr:colOff>536619</xdr:colOff>
      <xdr:row>29</xdr:row>
      <xdr:rowOff>1341549</xdr:rowOff>
    </xdr:to>
    <xdr:sp macro="" textlink="">
      <xdr:nvSpPr>
        <xdr:cNvPr id="7" name="角丸四角形吹き出し 3">
          <a:extLst>
            <a:ext uri="{FF2B5EF4-FFF2-40B4-BE49-F238E27FC236}">
              <a16:creationId xmlns:a16="http://schemas.microsoft.com/office/drawing/2014/main" id="{00000000-0008-0000-0300-000007000000}"/>
            </a:ext>
          </a:extLst>
        </xdr:cNvPr>
        <xdr:cNvSpPr/>
      </xdr:nvSpPr>
      <xdr:spPr>
        <a:xfrm>
          <a:off x="10182359" y="9620630"/>
          <a:ext cx="4413697" cy="4827856"/>
        </a:xfrm>
        <a:prstGeom prst="wedgeRoundRectCallout">
          <a:avLst>
            <a:gd name="adj1" fmla="val -53706"/>
            <a:gd name="adj2" fmla="val -19835"/>
            <a:gd name="adj3" fmla="val 16667"/>
          </a:avLst>
        </a:prstGeom>
        <a:solidFill>
          <a:schemeClr val="accent6">
            <a:lumMod val="40000"/>
            <a:lumOff val="60000"/>
          </a:schemeClr>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400"/>
            <a:t>③「手順③　想定される全ての単元の目標や評</a:t>
          </a:r>
          <a:endParaRPr kumimoji="1" lang="en-US" altLang="ja-JP" sz="1400"/>
        </a:p>
        <a:p>
          <a:pPr algn="l"/>
          <a:r>
            <a:rPr kumimoji="1" lang="ja-JP" altLang="en-US" sz="1400"/>
            <a:t>　価規準（例）シート」からコピーした「単元</a:t>
          </a:r>
          <a:endParaRPr kumimoji="1" lang="en-US" altLang="ja-JP" sz="1400"/>
        </a:p>
        <a:p>
          <a:pPr algn="l"/>
          <a:r>
            <a:rPr kumimoji="1" lang="ja-JP" altLang="en-US" sz="1400"/>
            <a:t>　の評価規準（例）」（緑）のセルを「単元の</a:t>
          </a:r>
          <a:endParaRPr kumimoji="1" lang="en-US" altLang="ja-JP" sz="1400"/>
        </a:p>
        <a:p>
          <a:pPr algn="l"/>
          <a:r>
            <a:rPr kumimoji="1" lang="ja-JP" altLang="en-US" sz="1400"/>
            <a:t>　評価規準」のセルに</a:t>
          </a:r>
          <a:r>
            <a:rPr kumimoji="1" lang="ja-JP" altLang="ja-JP" sz="1400">
              <a:solidFill>
                <a:schemeClr val="dk1"/>
              </a:solidFill>
              <a:effectLst/>
              <a:latin typeface="+mn-lt"/>
              <a:ea typeface="+mn-ea"/>
              <a:cs typeface="+mn-cs"/>
            </a:rPr>
            <a:t>「値」の形式</a:t>
          </a:r>
          <a:r>
            <a:rPr kumimoji="1" lang="ja-JP" altLang="en-US" sz="1400">
              <a:solidFill>
                <a:schemeClr val="dk1"/>
              </a:solidFill>
              <a:effectLst/>
              <a:latin typeface="+mn-lt"/>
              <a:ea typeface="+mn-ea"/>
              <a:cs typeface="+mn-cs"/>
            </a:rPr>
            <a:t>を</a:t>
          </a:r>
          <a:r>
            <a:rPr kumimoji="1" lang="ja-JP" altLang="ja-JP" sz="1400">
              <a:solidFill>
                <a:schemeClr val="dk1"/>
              </a:solidFill>
              <a:effectLst/>
              <a:latin typeface="+mn-lt"/>
              <a:ea typeface="+mn-ea"/>
              <a:cs typeface="+mn-cs"/>
            </a:rPr>
            <a:t>選択し</a:t>
          </a:r>
          <a:r>
            <a:rPr kumimoji="1" lang="ja-JP" altLang="en-US" sz="1400">
              <a:solidFill>
                <a:schemeClr val="dk1"/>
              </a:solidFill>
              <a:effectLst/>
              <a:latin typeface="+mn-lt"/>
              <a:ea typeface="+mn-ea"/>
              <a:cs typeface="+mn-cs"/>
            </a:rPr>
            <a:t>、</a:t>
          </a:r>
          <a:endParaRPr kumimoji="1" lang="en-US" altLang="ja-JP" sz="1400">
            <a:solidFill>
              <a:schemeClr val="dk1"/>
            </a:solidFill>
            <a:effectLst/>
            <a:latin typeface="+mn-lt"/>
            <a:ea typeface="+mn-ea"/>
            <a:cs typeface="+mn-cs"/>
          </a:endParaRPr>
        </a:p>
        <a:p>
          <a:pPr algn="l"/>
          <a:r>
            <a:rPr kumimoji="1" lang="ja-JP" altLang="en-US" sz="1400">
              <a:solidFill>
                <a:schemeClr val="dk1"/>
              </a:solidFill>
              <a:effectLst/>
              <a:latin typeface="+mn-lt"/>
              <a:ea typeface="+mn-ea"/>
              <a:cs typeface="+mn-cs"/>
            </a:rPr>
            <a:t>　</a:t>
          </a:r>
          <a:r>
            <a:rPr kumimoji="1" lang="ja-JP" altLang="ja-JP" sz="1400">
              <a:solidFill>
                <a:schemeClr val="dk1"/>
              </a:solidFill>
              <a:effectLst/>
              <a:latin typeface="+mn-lt"/>
              <a:ea typeface="+mn-ea"/>
              <a:cs typeface="+mn-cs"/>
            </a:rPr>
            <a:t>貼り付け</a:t>
          </a:r>
          <a:r>
            <a:rPr kumimoji="1" lang="ja-JP" altLang="en-US" sz="1400">
              <a:solidFill>
                <a:schemeClr val="dk1"/>
              </a:solidFill>
              <a:effectLst/>
              <a:latin typeface="+mn-lt"/>
              <a:ea typeface="+mn-ea"/>
              <a:cs typeface="+mn-cs"/>
            </a:rPr>
            <a:t>てください</a:t>
          </a:r>
          <a:r>
            <a:rPr kumimoji="1" lang="ja-JP" altLang="ja-JP" sz="1400">
              <a:solidFill>
                <a:schemeClr val="dk1"/>
              </a:solidFill>
              <a:effectLst/>
              <a:latin typeface="+mn-lt"/>
              <a:ea typeface="+mn-ea"/>
              <a:cs typeface="+mn-cs"/>
            </a:rPr>
            <a:t>。</a:t>
          </a:r>
          <a:endParaRPr kumimoji="1" lang="en-US" altLang="ja-JP" sz="1400">
            <a:solidFill>
              <a:schemeClr val="dk1"/>
            </a:solidFill>
            <a:effectLst/>
            <a:latin typeface="+mn-lt"/>
            <a:ea typeface="+mn-ea"/>
            <a:cs typeface="+mn-cs"/>
          </a:endParaRPr>
        </a:p>
        <a:p>
          <a:pPr algn="l"/>
          <a:endParaRPr kumimoji="1" lang="en-US" altLang="ja-JP" sz="140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400">
              <a:solidFill>
                <a:srgbClr val="FF0000"/>
              </a:solidFill>
              <a:effectLst/>
              <a:latin typeface="+mn-lt"/>
              <a:ea typeface="+mn-ea"/>
              <a:cs typeface="+mn-cs"/>
            </a:rPr>
            <a:t>※</a:t>
          </a:r>
          <a:r>
            <a:rPr kumimoji="1" lang="ja-JP" altLang="en-US" sz="1400">
              <a:solidFill>
                <a:srgbClr val="FF0000"/>
              </a:solidFill>
              <a:effectLst/>
              <a:latin typeface="+mn-lt"/>
              <a:ea typeface="+mn-ea"/>
              <a:cs typeface="+mn-cs"/>
            </a:rPr>
            <a:t>貼り付けた評価規準は、想定される全ての評</a:t>
          </a:r>
          <a:endParaRPr kumimoji="1" lang="en-US" altLang="ja-JP" sz="1400">
            <a:solidFill>
              <a:srgbClr val="FF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a:solidFill>
                <a:srgbClr val="FF0000"/>
              </a:solidFill>
              <a:effectLst/>
              <a:latin typeface="+mn-lt"/>
              <a:ea typeface="+mn-ea"/>
              <a:cs typeface="+mn-cs"/>
            </a:rPr>
            <a:t>　価規準（例）となっていますので、手順②で</a:t>
          </a:r>
          <a:endParaRPr kumimoji="1" lang="en-US" altLang="ja-JP" sz="1400">
            <a:solidFill>
              <a:srgbClr val="FF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a:solidFill>
                <a:srgbClr val="FF0000"/>
              </a:solidFill>
              <a:effectLst/>
              <a:latin typeface="+mn-lt"/>
              <a:ea typeface="+mn-ea"/>
              <a:cs typeface="+mn-cs"/>
            </a:rPr>
            <a:t>　作成した「指導事項の配置」から、本単元で</a:t>
          </a:r>
          <a:endParaRPr kumimoji="1" lang="en-US" altLang="ja-JP" sz="1400">
            <a:solidFill>
              <a:srgbClr val="FF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a:solidFill>
                <a:srgbClr val="FF0000"/>
              </a:solidFill>
              <a:effectLst/>
              <a:latin typeface="+mn-lt"/>
              <a:ea typeface="+mn-ea"/>
              <a:cs typeface="+mn-cs"/>
            </a:rPr>
            <a:t>　重点指導する事項に当てはまる内容に絞り、</a:t>
          </a:r>
          <a:endParaRPr kumimoji="1" lang="en-US" altLang="ja-JP" sz="1400">
            <a:solidFill>
              <a:srgbClr val="FF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a:solidFill>
                <a:srgbClr val="FF0000"/>
              </a:solidFill>
              <a:effectLst/>
              <a:latin typeface="+mn-lt"/>
              <a:ea typeface="+mn-ea"/>
              <a:cs typeface="+mn-cs"/>
            </a:rPr>
            <a:t>　単元の評価規準として設定してください。</a:t>
          </a: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400">
              <a:solidFill>
                <a:srgbClr val="FF0000"/>
              </a:solidFill>
              <a:effectLst/>
            </a:rPr>
            <a:t>　</a:t>
          </a:r>
          <a:endParaRPr lang="en-US" altLang="ja-JP" sz="1400">
            <a:solidFill>
              <a:srgbClr val="FF0000"/>
            </a:solidFill>
            <a:effectLst/>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400">
              <a:solidFill>
                <a:srgbClr val="FF0000"/>
              </a:solidFill>
              <a:effectLst/>
            </a:rPr>
            <a:t>　各評価項目は、</a:t>
          </a:r>
          <a:r>
            <a:rPr lang="ja-JP" altLang="ja-JP" sz="1400">
              <a:solidFill>
                <a:srgbClr val="FF0000"/>
              </a:solidFill>
              <a:effectLst/>
              <a:latin typeface="+mn-lt"/>
              <a:ea typeface="+mn-ea"/>
              <a:cs typeface="+mn-cs"/>
            </a:rPr>
            <a:t>観点ごとに</a:t>
          </a:r>
          <a:r>
            <a:rPr lang="ja-JP" altLang="en-US" sz="1400">
              <a:solidFill>
                <a:srgbClr val="FF0000"/>
              </a:solidFill>
              <a:effectLst/>
            </a:rPr>
            <a:t>数字（①②③</a:t>
          </a:r>
          <a:r>
            <a:rPr lang="en-US" altLang="ja-JP" sz="1400">
              <a:solidFill>
                <a:srgbClr val="FF0000"/>
              </a:solidFill>
              <a:effectLst/>
            </a:rPr>
            <a:t>…</a:t>
          </a:r>
          <a:r>
            <a:rPr lang="ja-JP" altLang="en-US" sz="1400">
              <a:solidFill>
                <a:srgbClr val="FF0000"/>
              </a:solidFill>
              <a:effectLst/>
            </a:rPr>
            <a:t>）</a:t>
          </a:r>
          <a:endParaRPr lang="en-US" altLang="ja-JP" sz="1400">
            <a:solidFill>
              <a:srgbClr val="FF0000"/>
            </a:solidFill>
            <a:effectLst/>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400">
              <a:solidFill>
                <a:srgbClr val="FF0000"/>
              </a:solidFill>
              <a:effectLst/>
            </a:rPr>
            <a:t>　へ書き換えてください。</a:t>
          </a:r>
          <a:endParaRPr kumimoji="1" lang="en-US" altLang="ja-JP" sz="1800">
            <a:solidFill>
              <a:srgbClr val="FF0000"/>
            </a:solidFill>
          </a:endParaRPr>
        </a:p>
        <a:p>
          <a:pPr algn="l"/>
          <a:endParaRPr kumimoji="1" lang="ja-JP" altLang="en-US" sz="1400">
            <a:solidFill>
              <a:srgbClr val="FF0000"/>
            </a:solidFill>
          </a:endParaRPr>
        </a:p>
      </xdr:txBody>
    </xdr:sp>
    <xdr:clientData/>
  </xdr:twoCellAnchor>
  <xdr:twoCellAnchor>
    <xdr:from>
      <xdr:col>17</xdr:col>
      <xdr:colOff>490049</xdr:colOff>
      <xdr:row>0</xdr:row>
      <xdr:rowOff>229214</xdr:rowOff>
    </xdr:from>
    <xdr:to>
      <xdr:col>23</xdr:col>
      <xdr:colOff>120739</xdr:colOff>
      <xdr:row>2</xdr:row>
      <xdr:rowOff>268310</xdr:rowOff>
    </xdr:to>
    <xdr:sp macro="" textlink="">
      <xdr:nvSpPr>
        <xdr:cNvPr id="9" name="角丸四角形吹き出し 8">
          <a:extLst>
            <a:ext uri="{FF2B5EF4-FFF2-40B4-BE49-F238E27FC236}">
              <a16:creationId xmlns:a16="http://schemas.microsoft.com/office/drawing/2014/main" id="{00000000-0008-0000-0300-000009000000}"/>
            </a:ext>
          </a:extLst>
        </xdr:cNvPr>
        <xdr:cNvSpPr/>
      </xdr:nvSpPr>
      <xdr:spPr>
        <a:xfrm>
          <a:off x="10444345" y="229214"/>
          <a:ext cx="3735831" cy="522054"/>
        </a:xfrm>
        <a:prstGeom prst="wedgeRoundRectCallout">
          <a:avLst>
            <a:gd name="adj1" fmla="val -61019"/>
            <a:gd name="adj2" fmla="val -51857"/>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400"/>
            <a:t>①単元名等を書いてください。（</a:t>
          </a:r>
          <a:r>
            <a:rPr kumimoji="1" lang="en-US" altLang="ja-JP" sz="1400"/>
            <a:t>A</a:t>
          </a:r>
          <a:r>
            <a:rPr kumimoji="1" lang="ja-JP" altLang="en-US" sz="1400"/>
            <a:t>３版）</a:t>
          </a:r>
          <a:endParaRPr kumimoji="1" lang="en-US" altLang="ja-JP" sz="1400"/>
        </a:p>
        <a:p>
          <a:pPr algn="l"/>
          <a:endParaRPr kumimoji="1" lang="en-US" altLang="ja-JP" sz="1400"/>
        </a:p>
        <a:p>
          <a:pPr algn="l"/>
          <a:endParaRPr kumimoji="1" lang="ja-JP" altLang="en-US" sz="1400"/>
        </a:p>
      </xdr:txBody>
    </xdr:sp>
    <xdr:clientData/>
  </xdr:twoCellAnchor>
  <xdr:twoCellAnchor>
    <xdr:from>
      <xdr:col>17</xdr:col>
      <xdr:colOff>303571</xdr:colOff>
      <xdr:row>29</xdr:row>
      <xdr:rowOff>1770845</xdr:rowOff>
    </xdr:from>
    <xdr:to>
      <xdr:col>23</xdr:col>
      <xdr:colOff>429868</xdr:colOff>
      <xdr:row>30</xdr:row>
      <xdr:rowOff>1462288</xdr:rowOff>
    </xdr:to>
    <xdr:sp macro="" textlink="">
      <xdr:nvSpPr>
        <xdr:cNvPr id="11" name="角丸四角形吹き出し 10">
          <a:extLst>
            <a:ext uri="{FF2B5EF4-FFF2-40B4-BE49-F238E27FC236}">
              <a16:creationId xmlns:a16="http://schemas.microsoft.com/office/drawing/2014/main" id="{00000000-0008-0000-0300-00000B000000}"/>
            </a:ext>
          </a:extLst>
        </xdr:cNvPr>
        <xdr:cNvSpPr/>
      </xdr:nvSpPr>
      <xdr:spPr>
        <a:xfrm>
          <a:off x="10257867" y="14877782"/>
          <a:ext cx="4231438" cy="1542781"/>
        </a:xfrm>
        <a:prstGeom prst="wedgeRoundRectCallout">
          <a:avLst>
            <a:gd name="adj1" fmla="val -13465"/>
            <a:gd name="adj2" fmla="val 62736"/>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400"/>
            <a:t>⑥作成したこの「単元の指導と評価の計画シー</a:t>
          </a:r>
          <a:endParaRPr kumimoji="1" lang="en-US" altLang="ja-JP" sz="1400"/>
        </a:p>
        <a:p>
          <a:pPr algn="l"/>
          <a:r>
            <a:rPr kumimoji="1" lang="ja-JP" altLang="en-US" sz="1400"/>
            <a:t>　ト」をコピーして、単元名で保存するなど</a:t>
          </a:r>
          <a:endParaRPr kumimoji="1" lang="en-US" altLang="ja-JP" sz="1400"/>
        </a:p>
        <a:p>
          <a:pPr algn="l"/>
          <a:r>
            <a:rPr kumimoji="1" lang="ja-JP" altLang="en-US" sz="1400"/>
            <a:t>　し、全単元の「指導と評価の計画シート」の</a:t>
          </a:r>
          <a:endParaRPr kumimoji="1" lang="en-US" altLang="ja-JP" sz="1400"/>
        </a:p>
        <a:p>
          <a:pPr algn="l"/>
          <a:r>
            <a:rPr kumimoji="1" lang="ja-JP" altLang="en-US" sz="1400"/>
            <a:t>　蓄積にお役立てください。</a:t>
          </a:r>
        </a:p>
        <a:p>
          <a:pPr algn="l"/>
          <a:endParaRPr kumimoji="1" lang="ja-JP" altLang="en-US" sz="1400"/>
        </a:p>
      </xdr:txBody>
    </xdr:sp>
    <xdr:clientData/>
  </xdr:twoCellAnchor>
  <xdr:twoCellAnchor>
    <xdr:from>
      <xdr:col>3</xdr:col>
      <xdr:colOff>281726</xdr:colOff>
      <xdr:row>2</xdr:row>
      <xdr:rowOff>845175</xdr:rowOff>
    </xdr:from>
    <xdr:to>
      <xdr:col>10</xdr:col>
      <xdr:colOff>160986</xdr:colOff>
      <xdr:row>2</xdr:row>
      <xdr:rowOff>1207394</xdr:rowOff>
    </xdr:to>
    <xdr:sp macro="" textlink="">
      <xdr:nvSpPr>
        <xdr:cNvPr id="14" name="角丸四角形吹き出し 3">
          <a:extLst>
            <a:ext uri="{FF2B5EF4-FFF2-40B4-BE49-F238E27FC236}">
              <a16:creationId xmlns:a16="http://schemas.microsoft.com/office/drawing/2014/main" id="{0EE4DEC0-FF2F-4FE2-AFEA-DFE397A1A706}"/>
            </a:ext>
          </a:extLst>
        </xdr:cNvPr>
        <xdr:cNvSpPr/>
      </xdr:nvSpPr>
      <xdr:spPr>
        <a:xfrm>
          <a:off x="1596444" y="1328133"/>
          <a:ext cx="4199049" cy="362219"/>
        </a:xfrm>
        <a:prstGeom prst="wedgeRoundRectCallout">
          <a:avLst>
            <a:gd name="adj1" fmla="val -53448"/>
            <a:gd name="adj2" fmla="val -45432"/>
            <a:gd name="adj3" fmla="val 16667"/>
          </a:avLst>
        </a:prstGeom>
        <a:solidFill>
          <a:schemeClr val="accent1">
            <a:lumMod val="40000"/>
            <a:lumOff val="60000"/>
          </a:schemeClr>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200">
              <a:solidFill>
                <a:schemeClr val="dk1"/>
              </a:solidFill>
              <a:effectLst/>
              <a:latin typeface="+mn-lt"/>
              <a:ea typeface="+mn-ea"/>
              <a:cs typeface="+mn-cs"/>
            </a:rPr>
            <a:t>・</a:t>
          </a:r>
          <a:r>
            <a:rPr kumimoji="1" lang="ja-JP" altLang="en-US" sz="1200">
              <a:solidFill>
                <a:schemeClr val="dk1"/>
              </a:solidFill>
              <a:effectLst/>
              <a:latin typeface="+mn-lt"/>
              <a:ea typeface="+mn-ea"/>
              <a:cs typeface="+mn-cs"/>
            </a:rPr>
            <a:t>体つくり運動は「知識及び運動」、体育理論は「知識」</a:t>
          </a:r>
          <a:endParaRPr kumimoji="1" lang="en-US" altLang="ja-JP" sz="1200">
            <a:solidFill>
              <a:sysClr val="windowText" lastClr="000000"/>
            </a:solidFill>
          </a:endParaRPr>
        </a:p>
        <a:p>
          <a:pPr algn="l"/>
          <a:endParaRPr kumimoji="1" lang="en-US" altLang="ja-JP" sz="1400">
            <a:solidFill>
              <a:sysClr val="windowText" lastClr="000000"/>
            </a:solidFill>
          </a:endParaRPr>
        </a:p>
        <a:p>
          <a:pPr algn="l"/>
          <a:endParaRPr kumimoji="1" lang="ja-JP" altLang="en-US" sz="1400">
            <a:solidFill>
              <a:srgbClr val="FF0000"/>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17</xdr:col>
      <xdr:colOff>314325</xdr:colOff>
      <xdr:row>0</xdr:row>
      <xdr:rowOff>171451</xdr:rowOff>
    </xdr:from>
    <xdr:to>
      <xdr:col>19</xdr:col>
      <xdr:colOff>619125</xdr:colOff>
      <xdr:row>2</xdr:row>
      <xdr:rowOff>1428750</xdr:rowOff>
    </xdr:to>
    <xdr:sp macro="" textlink="">
      <xdr:nvSpPr>
        <xdr:cNvPr id="6" name="角丸四角形吹き出し 5">
          <a:extLst>
            <a:ext uri="{FF2B5EF4-FFF2-40B4-BE49-F238E27FC236}">
              <a16:creationId xmlns:a16="http://schemas.microsoft.com/office/drawing/2014/main" id="{00000000-0008-0000-0400-000006000000}"/>
            </a:ext>
          </a:extLst>
        </xdr:cNvPr>
        <xdr:cNvSpPr/>
      </xdr:nvSpPr>
      <xdr:spPr>
        <a:xfrm>
          <a:off x="9458325" y="171451"/>
          <a:ext cx="1581150" cy="1895474"/>
        </a:xfrm>
        <a:prstGeom prst="wedgeRoundRectCallout">
          <a:avLst>
            <a:gd name="adj1" fmla="val -70208"/>
            <a:gd name="adj2" fmla="val -33508"/>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200"/>
            <a:t>①「手順④　単元</a:t>
          </a:r>
          <a:endParaRPr kumimoji="1" lang="en-US" altLang="ja-JP" sz="1200"/>
        </a:p>
        <a:p>
          <a:pPr algn="l"/>
          <a:r>
            <a:rPr kumimoji="1" lang="ja-JP" altLang="en-US" sz="1200"/>
            <a:t>　の指導と評価の</a:t>
          </a:r>
          <a:endParaRPr kumimoji="1" lang="en-US" altLang="ja-JP" sz="1200"/>
        </a:p>
        <a:p>
          <a:pPr algn="l"/>
          <a:r>
            <a:rPr kumimoji="1" lang="ja-JP" altLang="en-US" sz="1200"/>
            <a:t>　計画」で作成し</a:t>
          </a:r>
          <a:endParaRPr kumimoji="1" lang="en-US" altLang="ja-JP" sz="1200"/>
        </a:p>
        <a:p>
          <a:pPr algn="l"/>
          <a:r>
            <a:rPr kumimoji="1" lang="ja-JP" altLang="en-US" sz="1200"/>
            <a:t>　た評価規準と評</a:t>
          </a:r>
          <a:endParaRPr kumimoji="1" lang="en-US" altLang="ja-JP" sz="1200"/>
        </a:p>
        <a:p>
          <a:pPr algn="l"/>
          <a:r>
            <a:rPr kumimoji="1" lang="ja-JP" altLang="en-US" sz="1200"/>
            <a:t>　価機会が反映さ</a:t>
          </a:r>
          <a:endParaRPr kumimoji="1" lang="en-US" altLang="ja-JP" sz="1200"/>
        </a:p>
        <a:p>
          <a:pPr algn="l"/>
          <a:r>
            <a:rPr kumimoji="1" lang="ja-JP" altLang="en-US" sz="1200"/>
            <a:t>　れています。</a:t>
          </a:r>
          <a:endParaRPr kumimoji="1" lang="ja-JP" altLang="en-US" sz="1400"/>
        </a:p>
      </xdr:txBody>
    </xdr:sp>
    <xdr:clientData/>
  </xdr:twoCellAnchor>
  <xdr:twoCellAnchor>
    <xdr:from>
      <xdr:col>17</xdr:col>
      <xdr:colOff>352425</xdr:colOff>
      <xdr:row>4</xdr:row>
      <xdr:rowOff>219075</xdr:rowOff>
    </xdr:from>
    <xdr:to>
      <xdr:col>19</xdr:col>
      <xdr:colOff>619125</xdr:colOff>
      <xdr:row>10</xdr:row>
      <xdr:rowOff>161925</xdr:rowOff>
    </xdr:to>
    <xdr:sp macro="" textlink="">
      <xdr:nvSpPr>
        <xdr:cNvPr id="5" name="角丸四角形吹き出し 2">
          <a:extLst>
            <a:ext uri="{FF2B5EF4-FFF2-40B4-BE49-F238E27FC236}">
              <a16:creationId xmlns:a16="http://schemas.microsoft.com/office/drawing/2014/main" id="{78F7D817-7076-4E15-BB9A-D37C066B7710}"/>
            </a:ext>
          </a:extLst>
        </xdr:cNvPr>
        <xdr:cNvSpPr/>
      </xdr:nvSpPr>
      <xdr:spPr>
        <a:xfrm>
          <a:off x="9496425" y="4419600"/>
          <a:ext cx="1543050" cy="2419350"/>
        </a:xfrm>
        <a:prstGeom prst="wedgeRoundRectCallout">
          <a:avLst>
            <a:gd name="adj1" fmla="val -57992"/>
            <a:gd name="adj2" fmla="val 54764"/>
            <a:gd name="adj3" fmla="val 16667"/>
          </a:avLst>
        </a:prstGeom>
        <a:solidFill>
          <a:schemeClr val="accent4">
            <a:lumMod val="20000"/>
            <a:lumOff val="80000"/>
          </a:schemeClr>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200"/>
            <a:t>３段階評定を想定していますが、５段階評定を行う場合は、平均値に３／５をかけてください。</a:t>
          </a:r>
          <a:endParaRPr kumimoji="1" lang="en-US" altLang="ja-JP" sz="1200"/>
        </a:p>
        <a:p>
          <a:pPr algn="l"/>
          <a:r>
            <a:rPr kumimoji="1" lang="en-US" altLang="ja-JP" sz="1200"/>
            <a:t>=AVERAGE(C</a:t>
          </a:r>
          <a:r>
            <a:rPr kumimoji="1" lang="ja-JP" altLang="en-US" sz="1200"/>
            <a:t>～</a:t>
          </a:r>
          <a:r>
            <a:rPr kumimoji="1" lang="en-US" altLang="ja-JP" sz="1200"/>
            <a:t>:Q</a:t>
          </a:r>
          <a:r>
            <a:rPr kumimoji="1" lang="ja-JP" altLang="en-US" sz="1200"/>
            <a:t>～</a:t>
          </a:r>
          <a:r>
            <a:rPr kumimoji="1" lang="en-US" altLang="ja-JP" sz="1200"/>
            <a:t>)</a:t>
          </a:r>
          <a:r>
            <a:rPr kumimoji="1" lang="ja-JP" altLang="en-US" sz="1200"/>
            <a:t>*３</a:t>
          </a:r>
          <a:r>
            <a:rPr kumimoji="1" lang="en-US" altLang="ja-JP" sz="1200"/>
            <a:t>/</a:t>
          </a:r>
          <a:r>
            <a:rPr kumimoji="1" lang="ja-JP" altLang="en-US" sz="1200"/>
            <a:t>５</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8</xdr:col>
      <xdr:colOff>472109</xdr:colOff>
      <xdr:row>5</xdr:row>
      <xdr:rowOff>265043</xdr:rowOff>
    </xdr:from>
    <xdr:to>
      <xdr:col>9</xdr:col>
      <xdr:colOff>420872</xdr:colOff>
      <xdr:row>8</xdr:row>
      <xdr:rowOff>1096482</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8170888" y="5625624"/>
          <a:ext cx="1610100" cy="4552835"/>
        </a:xfrm>
        <a:prstGeom prst="wedgeRoundRectCallout">
          <a:avLst>
            <a:gd name="adj1" fmla="val -56856"/>
            <a:gd name="adj2" fmla="val -26592"/>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400">
              <a:solidFill>
                <a:srgbClr val="FF0000"/>
              </a:solidFill>
            </a:rPr>
            <a:t>*</a:t>
          </a:r>
          <a:r>
            <a:rPr kumimoji="1" lang="ja-JP" altLang="en-US" sz="1400">
              <a:solidFill>
                <a:srgbClr val="FF0000"/>
              </a:solidFill>
            </a:rPr>
            <a:t>単元の目標や単元の評価規準はあくまでも例ですので、実際の目の前の生徒に合わせて考えてみましょう。</a:t>
          </a:r>
          <a:endParaRPr kumimoji="1" lang="en-US" altLang="ja-JP" sz="1400">
            <a:solidFill>
              <a:srgbClr val="FF0000"/>
            </a:solidFill>
          </a:endParaRPr>
        </a:p>
        <a:p>
          <a:pPr algn="l"/>
          <a:r>
            <a:rPr kumimoji="1" lang="ja-JP" altLang="en-US" sz="1400">
              <a:solidFill>
                <a:srgbClr val="FF0000"/>
              </a:solidFill>
            </a:rPr>
            <a:t>＊修正する場合は、こちらの「元データ」のシートを修正すると手順③のシートに反映されます。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AK21"/>
  <sheetViews>
    <sheetView tabSelected="1" zoomScale="40" zoomScaleNormal="40" zoomScaleSheetLayoutView="40" zoomScalePageLayoutView="120" workbookViewId="0"/>
  </sheetViews>
  <sheetFormatPr defaultColWidth="11.375" defaultRowHeight="95.25" customHeight="1" x14ac:dyDescent="0.4"/>
  <cols>
    <col min="1" max="14" width="11.375" style="47"/>
    <col min="15" max="15" width="11.375" style="47" customWidth="1"/>
    <col min="16" max="16384" width="11.375" style="47"/>
  </cols>
  <sheetData>
    <row r="1" spans="2:37" ht="95.25" customHeight="1" thickBot="1" x14ac:dyDescent="0.45">
      <c r="B1" s="76" t="s">
        <v>156</v>
      </c>
      <c r="C1" s="46"/>
      <c r="D1" s="46"/>
      <c r="E1" s="46"/>
      <c r="F1" s="46"/>
      <c r="G1" s="46"/>
      <c r="H1" s="46"/>
      <c r="I1" s="46"/>
      <c r="J1" s="46"/>
      <c r="K1" s="46"/>
      <c r="L1" s="46"/>
      <c r="M1" s="46"/>
      <c r="N1" s="46"/>
      <c r="O1" s="46"/>
      <c r="P1" s="46"/>
      <c r="Q1" s="46"/>
      <c r="R1" s="46"/>
      <c r="S1" s="46"/>
      <c r="T1" s="46"/>
      <c r="U1" s="46"/>
      <c r="V1" s="46"/>
      <c r="W1" s="46"/>
      <c r="X1" s="46"/>
      <c r="Y1" s="46"/>
      <c r="Z1" s="46"/>
      <c r="AA1" s="46"/>
      <c r="AB1" s="46"/>
      <c r="AC1" s="46"/>
      <c r="AD1" s="46"/>
      <c r="AE1" s="46"/>
      <c r="AF1" s="46"/>
      <c r="AG1" s="46"/>
      <c r="AH1" s="46"/>
      <c r="AI1" s="46"/>
      <c r="AJ1" s="46"/>
      <c r="AK1" s="46"/>
    </row>
    <row r="2" spans="2:37" ht="95.25" customHeight="1" x14ac:dyDescent="0.4">
      <c r="B2" s="48" t="s">
        <v>154</v>
      </c>
      <c r="C2" s="159" t="s">
        <v>47</v>
      </c>
      <c r="D2" s="159"/>
      <c r="E2" s="159"/>
      <c r="F2" s="159"/>
      <c r="G2" s="159"/>
      <c r="H2" s="159"/>
      <c r="I2" s="159"/>
      <c r="J2" s="159"/>
      <c r="K2" s="159"/>
      <c r="L2" s="159"/>
      <c r="M2" s="159"/>
      <c r="N2" s="159"/>
      <c r="O2" s="162" t="s">
        <v>48</v>
      </c>
      <c r="P2" s="163"/>
      <c r="Q2" s="163"/>
      <c r="R2" s="163"/>
      <c r="S2" s="163"/>
      <c r="T2" s="163"/>
      <c r="U2" s="163"/>
      <c r="V2" s="163"/>
      <c r="W2" s="163"/>
      <c r="X2" s="163"/>
      <c r="Y2" s="163"/>
      <c r="Z2" s="163"/>
      <c r="AA2" s="163"/>
      <c r="AB2" s="164"/>
      <c r="AC2" s="159" t="s">
        <v>49</v>
      </c>
      <c r="AD2" s="159"/>
      <c r="AE2" s="159"/>
      <c r="AF2" s="159"/>
      <c r="AG2" s="159"/>
      <c r="AH2" s="159"/>
      <c r="AI2" s="159"/>
      <c r="AJ2" s="159"/>
      <c r="AK2" s="160"/>
    </row>
    <row r="3" spans="2:37" ht="95.25" customHeight="1" thickBot="1" x14ac:dyDescent="0.45">
      <c r="B3" s="70" t="s">
        <v>50</v>
      </c>
      <c r="C3" s="161" t="s">
        <v>51</v>
      </c>
      <c r="D3" s="161"/>
      <c r="E3" s="161"/>
      <c r="F3" s="161" t="s">
        <v>52</v>
      </c>
      <c r="G3" s="161"/>
      <c r="H3" s="161"/>
      <c r="I3" s="161" t="s">
        <v>53</v>
      </c>
      <c r="J3" s="161"/>
      <c r="K3" s="161"/>
      <c r="L3" s="161"/>
      <c r="M3" s="161" t="s">
        <v>54</v>
      </c>
      <c r="N3" s="161"/>
      <c r="O3" s="129" t="s">
        <v>148</v>
      </c>
      <c r="P3" s="161" t="s">
        <v>55</v>
      </c>
      <c r="Q3" s="161"/>
      <c r="R3" s="161"/>
      <c r="S3" s="161" t="s">
        <v>176</v>
      </c>
      <c r="T3" s="161"/>
      <c r="U3" s="161"/>
      <c r="V3" s="161"/>
      <c r="W3" s="161" t="s">
        <v>56</v>
      </c>
      <c r="X3" s="161"/>
      <c r="Y3" s="161"/>
      <c r="Z3" s="161"/>
      <c r="AA3" s="161" t="s">
        <v>57</v>
      </c>
      <c r="AB3" s="161"/>
      <c r="AC3" s="161" t="s">
        <v>58</v>
      </c>
      <c r="AD3" s="161"/>
      <c r="AE3" s="161"/>
      <c r="AF3" s="161" t="s">
        <v>59</v>
      </c>
      <c r="AG3" s="161"/>
      <c r="AH3" s="161"/>
      <c r="AI3" s="161"/>
      <c r="AJ3" s="165" t="s">
        <v>60</v>
      </c>
      <c r="AK3" s="166"/>
    </row>
    <row r="4" spans="2:37" ht="95.25" customHeight="1" thickBot="1" x14ac:dyDescent="0.45">
      <c r="B4" s="73" t="s">
        <v>153</v>
      </c>
      <c r="C4" s="74">
        <v>1</v>
      </c>
      <c r="D4" s="74">
        <v>2</v>
      </c>
      <c r="E4" s="74">
        <v>3</v>
      </c>
      <c r="F4" s="74">
        <v>4</v>
      </c>
      <c r="G4" s="74">
        <v>5</v>
      </c>
      <c r="H4" s="74">
        <v>6</v>
      </c>
      <c r="I4" s="74">
        <v>7</v>
      </c>
      <c r="J4" s="74">
        <v>8</v>
      </c>
      <c r="K4" s="74">
        <v>9</v>
      </c>
      <c r="L4" s="74">
        <v>10</v>
      </c>
      <c r="M4" s="74">
        <v>11</v>
      </c>
      <c r="N4" s="74">
        <v>12</v>
      </c>
      <c r="O4" s="74">
        <v>13</v>
      </c>
      <c r="P4" s="74">
        <v>14</v>
      </c>
      <c r="Q4" s="74">
        <v>15</v>
      </c>
      <c r="R4" s="74">
        <v>16</v>
      </c>
      <c r="S4" s="74">
        <v>17</v>
      </c>
      <c r="T4" s="74">
        <v>18</v>
      </c>
      <c r="U4" s="74">
        <v>19</v>
      </c>
      <c r="V4" s="74">
        <v>20</v>
      </c>
      <c r="W4" s="74">
        <v>21</v>
      </c>
      <c r="X4" s="74">
        <v>22</v>
      </c>
      <c r="Y4" s="74">
        <v>23</v>
      </c>
      <c r="Z4" s="74">
        <v>24</v>
      </c>
      <c r="AA4" s="74">
        <v>25</v>
      </c>
      <c r="AB4" s="74">
        <v>26</v>
      </c>
      <c r="AC4" s="74">
        <v>27</v>
      </c>
      <c r="AD4" s="74">
        <v>28</v>
      </c>
      <c r="AE4" s="74">
        <v>29</v>
      </c>
      <c r="AF4" s="74">
        <v>30</v>
      </c>
      <c r="AG4" s="74">
        <v>31</v>
      </c>
      <c r="AH4" s="74">
        <v>32</v>
      </c>
      <c r="AI4" s="74">
        <v>33</v>
      </c>
      <c r="AJ4" s="74">
        <v>34</v>
      </c>
      <c r="AK4" s="75">
        <v>35</v>
      </c>
    </row>
    <row r="5" spans="2:37" ht="95.25" customHeight="1" x14ac:dyDescent="0.4">
      <c r="B5" s="167" t="s">
        <v>158</v>
      </c>
      <c r="C5" s="54"/>
      <c r="D5" s="55"/>
      <c r="E5" s="55"/>
      <c r="F5" s="55"/>
      <c r="G5" s="55"/>
      <c r="H5" s="55"/>
      <c r="I5" s="55"/>
      <c r="J5" s="55"/>
      <c r="K5" s="55"/>
      <c r="L5" s="55"/>
      <c r="M5" s="55"/>
      <c r="N5" s="62"/>
      <c r="O5" s="55"/>
      <c r="P5" s="56"/>
      <c r="Q5" s="56"/>
      <c r="R5" s="56"/>
      <c r="S5" s="56"/>
      <c r="T5" s="56"/>
      <c r="U5" s="56"/>
      <c r="V5" s="56"/>
      <c r="W5" s="56"/>
      <c r="X5" s="56"/>
      <c r="Y5" s="56"/>
      <c r="Z5" s="56"/>
      <c r="AA5" s="56"/>
      <c r="AB5" s="56"/>
      <c r="AC5" s="54"/>
      <c r="AD5" s="55"/>
      <c r="AE5" s="55"/>
      <c r="AF5" s="55"/>
      <c r="AG5" s="55"/>
      <c r="AH5" s="55"/>
      <c r="AI5" s="55"/>
      <c r="AJ5" s="55"/>
      <c r="AK5" s="58"/>
    </row>
    <row r="6" spans="2:37" ht="95.25" customHeight="1" x14ac:dyDescent="0.4">
      <c r="B6" s="167"/>
      <c r="C6" s="54"/>
      <c r="D6" s="55"/>
      <c r="E6" s="55"/>
      <c r="F6" s="55"/>
      <c r="G6" s="55"/>
      <c r="H6" s="55"/>
      <c r="I6" s="55"/>
      <c r="J6" s="55"/>
      <c r="K6" s="55"/>
      <c r="L6" s="55"/>
      <c r="M6" s="55"/>
      <c r="N6" s="62"/>
      <c r="O6" s="55"/>
      <c r="P6" s="56"/>
      <c r="Q6" s="56"/>
      <c r="R6" s="56"/>
      <c r="S6" s="56"/>
      <c r="T6" s="56"/>
      <c r="U6" s="56"/>
      <c r="V6" s="56"/>
      <c r="W6" s="56"/>
      <c r="X6" s="56"/>
      <c r="Y6" s="56"/>
      <c r="Z6" s="56"/>
      <c r="AA6" s="56"/>
      <c r="AB6" s="56"/>
      <c r="AC6" s="54"/>
      <c r="AD6" s="55"/>
      <c r="AE6" s="55"/>
      <c r="AF6" s="55"/>
      <c r="AG6" s="55"/>
      <c r="AH6" s="55"/>
      <c r="AI6" s="55"/>
      <c r="AJ6" s="55"/>
      <c r="AK6" s="58"/>
    </row>
    <row r="7" spans="2:37" ht="95.25" customHeight="1" x14ac:dyDescent="0.4">
      <c r="B7" s="167"/>
      <c r="C7" s="54"/>
      <c r="D7" s="55"/>
      <c r="E7" s="55"/>
      <c r="F7" s="55"/>
      <c r="G7" s="55"/>
      <c r="H7" s="55"/>
      <c r="I7" s="55"/>
      <c r="J7" s="55"/>
      <c r="K7" s="55"/>
      <c r="L7" s="55"/>
      <c r="M7" s="55"/>
      <c r="N7" s="62"/>
      <c r="O7" s="55"/>
      <c r="P7" s="56"/>
      <c r="Q7" s="56"/>
      <c r="R7" s="56"/>
      <c r="S7" s="56"/>
      <c r="T7" s="56"/>
      <c r="U7" s="56"/>
      <c r="V7" s="56"/>
      <c r="W7" s="56"/>
      <c r="X7" s="56"/>
      <c r="Y7" s="56"/>
      <c r="Z7" s="56"/>
      <c r="AA7" s="56"/>
      <c r="AB7" s="56"/>
      <c r="AC7" s="54"/>
      <c r="AD7" s="55"/>
      <c r="AE7" s="55"/>
      <c r="AF7" s="55"/>
      <c r="AG7" s="55"/>
      <c r="AH7" s="55"/>
      <c r="AI7" s="55"/>
      <c r="AJ7" s="55"/>
      <c r="AK7" s="58"/>
    </row>
    <row r="8" spans="2:37" ht="95.25" customHeight="1" x14ac:dyDescent="0.4">
      <c r="B8" s="167"/>
      <c r="C8" s="54"/>
      <c r="D8" s="55"/>
      <c r="E8" s="55"/>
      <c r="F8" s="55"/>
      <c r="G8" s="55"/>
      <c r="H8" s="55"/>
      <c r="I8" s="55"/>
      <c r="J8" s="55"/>
      <c r="K8" s="55"/>
      <c r="L8" s="55"/>
      <c r="M8" s="55"/>
      <c r="N8" s="62"/>
      <c r="O8" s="55"/>
      <c r="P8" s="56"/>
      <c r="Q8" s="56"/>
      <c r="R8" s="56"/>
      <c r="S8" s="56"/>
      <c r="T8" s="56"/>
      <c r="U8" s="56"/>
      <c r="V8" s="56"/>
      <c r="W8" s="56"/>
      <c r="X8" s="56"/>
      <c r="Y8" s="56"/>
      <c r="Z8" s="56"/>
      <c r="AA8" s="56"/>
      <c r="AB8" s="56"/>
      <c r="AC8" s="54"/>
      <c r="AD8" s="55"/>
      <c r="AE8" s="55"/>
      <c r="AF8" s="55"/>
      <c r="AG8" s="55"/>
      <c r="AH8" s="55"/>
      <c r="AI8" s="55"/>
      <c r="AJ8" s="55"/>
      <c r="AK8" s="58"/>
    </row>
    <row r="9" spans="2:37" ht="95.25" customHeight="1" x14ac:dyDescent="0.4">
      <c r="B9" s="168" t="s">
        <v>175</v>
      </c>
      <c r="C9" s="49"/>
      <c r="D9" s="50"/>
      <c r="E9" s="50"/>
      <c r="F9" s="50"/>
      <c r="G9" s="50"/>
      <c r="H9" s="50"/>
      <c r="I9" s="50"/>
      <c r="J9" s="50"/>
      <c r="K9" s="50"/>
      <c r="L9" s="50"/>
      <c r="M9" s="50"/>
      <c r="N9" s="71"/>
      <c r="O9" s="50"/>
      <c r="P9" s="51"/>
      <c r="Q9" s="51"/>
      <c r="R9" s="51"/>
      <c r="S9" s="51"/>
      <c r="T9" s="51"/>
      <c r="U9" s="51"/>
      <c r="V9" s="51"/>
      <c r="W9" s="51"/>
      <c r="X9" s="51"/>
      <c r="Y9" s="51"/>
      <c r="Z9" s="51"/>
      <c r="AA9" s="51"/>
      <c r="AB9" s="51"/>
      <c r="AC9" s="49"/>
      <c r="AD9" s="50"/>
      <c r="AE9" s="50"/>
      <c r="AF9" s="50"/>
      <c r="AG9" s="50"/>
      <c r="AH9" s="50"/>
      <c r="AI9" s="50"/>
      <c r="AJ9" s="50"/>
      <c r="AK9" s="53"/>
    </row>
    <row r="10" spans="2:37" ht="95.25" customHeight="1" x14ac:dyDescent="0.4">
      <c r="B10" s="167"/>
      <c r="C10" s="54"/>
      <c r="D10" s="55"/>
      <c r="E10" s="55"/>
      <c r="F10" s="55"/>
      <c r="G10" s="55"/>
      <c r="H10" s="55"/>
      <c r="I10" s="55"/>
      <c r="J10" s="55"/>
      <c r="K10" s="55"/>
      <c r="L10" s="55"/>
      <c r="M10" s="55"/>
      <c r="N10" s="62"/>
      <c r="O10" s="55"/>
      <c r="P10" s="56"/>
      <c r="Q10" s="56"/>
      <c r="R10" s="56"/>
      <c r="S10" s="56"/>
      <c r="T10" s="56"/>
      <c r="U10" s="56"/>
      <c r="V10" s="56"/>
      <c r="W10" s="56"/>
      <c r="X10" s="56"/>
      <c r="Y10" s="56"/>
      <c r="Z10" s="56"/>
      <c r="AA10" s="56"/>
      <c r="AB10" s="56"/>
      <c r="AC10" s="54"/>
      <c r="AD10" s="55"/>
      <c r="AE10" s="55"/>
      <c r="AF10" s="55"/>
      <c r="AG10" s="55"/>
      <c r="AH10" s="55"/>
      <c r="AI10" s="55"/>
      <c r="AJ10" s="55"/>
      <c r="AK10" s="58"/>
    </row>
    <row r="11" spans="2:37" ht="95.25" customHeight="1" x14ac:dyDescent="0.4">
      <c r="B11" s="167"/>
      <c r="C11" s="54"/>
      <c r="D11" s="55"/>
      <c r="E11" s="55"/>
      <c r="F11" s="55"/>
      <c r="G11" s="55"/>
      <c r="H11" s="55"/>
      <c r="I11" s="55"/>
      <c r="J11" s="55"/>
      <c r="K11" s="55"/>
      <c r="L11" s="55"/>
      <c r="M11" s="55"/>
      <c r="N11" s="62"/>
      <c r="O11" s="55"/>
      <c r="P11" s="56"/>
      <c r="Q11" s="56"/>
      <c r="R11" s="56"/>
      <c r="S11" s="56"/>
      <c r="T11" s="56"/>
      <c r="U11" s="56"/>
      <c r="V11" s="56"/>
      <c r="W11" s="56"/>
      <c r="X11" s="56"/>
      <c r="Y11" s="56"/>
      <c r="Z11" s="56"/>
      <c r="AA11" s="56"/>
      <c r="AB11" s="56"/>
      <c r="AC11" s="54"/>
      <c r="AD11" s="55"/>
      <c r="AE11" s="55"/>
      <c r="AF11" s="55"/>
      <c r="AG11" s="55"/>
      <c r="AH11" s="55"/>
      <c r="AI11" s="55"/>
      <c r="AJ11" s="55"/>
      <c r="AK11" s="58"/>
    </row>
    <row r="12" spans="2:37" ht="95.25" customHeight="1" x14ac:dyDescent="0.4">
      <c r="B12" s="169"/>
      <c r="C12" s="59"/>
      <c r="D12" s="60"/>
      <c r="E12" s="60"/>
      <c r="F12" s="60"/>
      <c r="G12" s="60"/>
      <c r="H12" s="60"/>
      <c r="I12" s="60"/>
      <c r="J12" s="60"/>
      <c r="K12" s="60"/>
      <c r="L12" s="60"/>
      <c r="M12" s="60"/>
      <c r="N12" s="72"/>
      <c r="O12" s="55"/>
      <c r="P12" s="56"/>
      <c r="Q12" s="56"/>
      <c r="R12" s="56"/>
      <c r="S12" s="56"/>
      <c r="T12" s="56"/>
      <c r="U12" s="56"/>
      <c r="V12" s="56"/>
      <c r="W12" s="56"/>
      <c r="X12" s="56"/>
      <c r="Y12" s="56"/>
      <c r="Z12" s="56"/>
      <c r="AA12" s="56"/>
      <c r="AB12" s="56"/>
      <c r="AC12" s="59"/>
      <c r="AD12" s="60"/>
      <c r="AE12" s="60"/>
      <c r="AF12" s="60"/>
      <c r="AG12" s="60"/>
      <c r="AH12" s="60"/>
      <c r="AI12" s="60"/>
      <c r="AJ12" s="60"/>
      <c r="AK12" s="61"/>
    </row>
    <row r="13" spans="2:37" ht="95.25" customHeight="1" x14ac:dyDescent="0.4">
      <c r="B13" s="167" t="s">
        <v>174</v>
      </c>
      <c r="C13" s="49"/>
      <c r="D13" s="50"/>
      <c r="E13" s="50"/>
      <c r="F13" s="50"/>
      <c r="G13" s="50"/>
      <c r="H13" s="50"/>
      <c r="I13" s="50"/>
      <c r="J13" s="50"/>
      <c r="K13" s="50"/>
      <c r="L13" s="50"/>
      <c r="M13" s="50"/>
      <c r="N13" s="71"/>
      <c r="O13" s="50"/>
      <c r="P13" s="51"/>
      <c r="Q13" s="51"/>
      <c r="R13" s="51"/>
      <c r="S13" s="51"/>
      <c r="T13" s="51"/>
      <c r="U13" s="51"/>
      <c r="V13" s="51"/>
      <c r="W13" s="51"/>
      <c r="X13" s="51"/>
      <c r="Y13" s="51"/>
      <c r="Z13" s="51"/>
      <c r="AA13" s="51"/>
      <c r="AB13" s="52"/>
      <c r="AC13" s="49"/>
      <c r="AD13" s="50"/>
      <c r="AE13" s="50"/>
      <c r="AF13" s="50"/>
      <c r="AG13" s="50"/>
      <c r="AH13" s="50"/>
      <c r="AI13" s="50"/>
      <c r="AJ13" s="50"/>
      <c r="AK13" s="53"/>
    </row>
    <row r="14" spans="2:37" ht="95.25" customHeight="1" x14ac:dyDescent="0.4">
      <c r="B14" s="167"/>
      <c r="C14" s="54"/>
      <c r="D14" s="55"/>
      <c r="E14" s="55"/>
      <c r="F14" s="55"/>
      <c r="G14" s="55"/>
      <c r="H14" s="55"/>
      <c r="I14" s="55"/>
      <c r="J14" s="55"/>
      <c r="K14" s="55"/>
      <c r="L14" s="55"/>
      <c r="M14" s="55"/>
      <c r="N14" s="62"/>
      <c r="O14" s="54"/>
      <c r="P14" s="56"/>
      <c r="Q14" s="56"/>
      <c r="R14" s="56"/>
      <c r="S14" s="56"/>
      <c r="T14" s="56"/>
      <c r="U14" s="56"/>
      <c r="V14" s="56"/>
      <c r="W14" s="56"/>
      <c r="X14" s="56"/>
      <c r="Y14" s="56"/>
      <c r="Z14" s="56"/>
      <c r="AA14" s="56"/>
      <c r="AB14" s="57"/>
      <c r="AC14" s="54"/>
      <c r="AD14" s="55"/>
      <c r="AE14" s="55"/>
      <c r="AF14" s="55"/>
      <c r="AG14" s="55"/>
      <c r="AH14" s="55"/>
      <c r="AI14" s="55"/>
      <c r="AJ14" s="55"/>
      <c r="AK14" s="58"/>
    </row>
    <row r="15" spans="2:37" ht="95.25" customHeight="1" x14ac:dyDescent="0.4">
      <c r="B15" s="167"/>
      <c r="C15" s="54"/>
      <c r="D15" s="55"/>
      <c r="E15" s="55"/>
      <c r="F15" s="55"/>
      <c r="G15" s="55"/>
      <c r="H15" s="55"/>
      <c r="I15" s="55"/>
      <c r="J15" s="55"/>
      <c r="K15" s="55"/>
      <c r="L15" s="55"/>
      <c r="M15" s="55"/>
      <c r="N15" s="62"/>
      <c r="O15" s="55"/>
      <c r="P15" s="56"/>
      <c r="Q15" s="56"/>
      <c r="R15" s="56"/>
      <c r="S15" s="56"/>
      <c r="T15" s="56"/>
      <c r="U15" s="56"/>
      <c r="V15" s="56"/>
      <c r="W15" s="56"/>
      <c r="X15" s="56"/>
      <c r="Y15" s="56"/>
      <c r="Z15" s="56"/>
      <c r="AA15" s="56"/>
      <c r="AB15" s="57"/>
      <c r="AC15" s="54"/>
      <c r="AD15" s="55"/>
      <c r="AE15" s="55"/>
      <c r="AF15" s="55"/>
      <c r="AG15" s="55"/>
      <c r="AH15" s="55"/>
      <c r="AI15" s="55"/>
      <c r="AJ15" s="55"/>
      <c r="AK15" s="58"/>
    </row>
    <row r="16" spans="2:37" ht="95.25" customHeight="1" thickBot="1" x14ac:dyDescent="0.45">
      <c r="B16" s="170"/>
      <c r="C16" s="63"/>
      <c r="D16" s="64"/>
      <c r="E16" s="64"/>
      <c r="F16" s="64"/>
      <c r="G16" s="64"/>
      <c r="H16" s="64"/>
      <c r="I16" s="64"/>
      <c r="J16" s="64"/>
      <c r="K16" s="64"/>
      <c r="L16" s="64"/>
      <c r="M16" s="64"/>
      <c r="N16" s="65"/>
      <c r="O16" s="64"/>
      <c r="P16" s="66"/>
      <c r="Q16" s="66"/>
      <c r="R16" s="66"/>
      <c r="S16" s="66"/>
      <c r="T16" s="66"/>
      <c r="U16" s="66"/>
      <c r="V16" s="66"/>
      <c r="W16" s="66"/>
      <c r="X16" s="66"/>
      <c r="Y16" s="66"/>
      <c r="Z16" s="66"/>
      <c r="AA16" s="66"/>
      <c r="AB16" s="67"/>
      <c r="AC16" s="63"/>
      <c r="AD16" s="64"/>
      <c r="AE16" s="64"/>
      <c r="AF16" s="64"/>
      <c r="AG16" s="64"/>
      <c r="AH16" s="64"/>
      <c r="AI16" s="64"/>
      <c r="AJ16" s="64"/>
      <c r="AK16" s="68"/>
    </row>
    <row r="17" spans="2:2" ht="95.25" customHeight="1" x14ac:dyDescent="0.4">
      <c r="B17" s="69"/>
    </row>
    <row r="19" spans="2:2" ht="95.25" customHeight="1" x14ac:dyDescent="0.4">
      <c r="B19" s="69"/>
    </row>
    <row r="20" spans="2:2" ht="95.25" customHeight="1" x14ac:dyDescent="0.4">
      <c r="B20" s="69"/>
    </row>
    <row r="21" spans="2:2" ht="95.25" customHeight="1" x14ac:dyDescent="0.4">
      <c r="B21" s="69"/>
    </row>
  </sheetData>
  <mergeCells count="17">
    <mergeCell ref="B5:B8"/>
    <mergeCell ref="B9:B12"/>
    <mergeCell ref="B13:B16"/>
    <mergeCell ref="C2:N2"/>
    <mergeCell ref="AC2:AK2"/>
    <mergeCell ref="C3:E3"/>
    <mergeCell ref="F3:H3"/>
    <mergeCell ref="I3:L3"/>
    <mergeCell ref="M3:N3"/>
    <mergeCell ref="P3:R3"/>
    <mergeCell ref="O2:AB2"/>
    <mergeCell ref="AJ3:AK3"/>
    <mergeCell ref="S3:V3"/>
    <mergeCell ref="W3:Z3"/>
    <mergeCell ref="AA3:AB3"/>
    <mergeCell ref="AC3:AE3"/>
    <mergeCell ref="AF3:AI3"/>
  </mergeCells>
  <phoneticPr fontId="1"/>
  <pageMargins left="0.70000000000000007" right="0.70000000000000007" top="0.75000000000000011" bottom="0.75000000000000011" header="0.30000000000000004" footer="0.30000000000000004"/>
  <pageSetup paperSize="8" scale="41" orientation="landscape" r:id="rId1"/>
  <rowBreaks count="1" manualBreakCount="1">
    <brk id="22" max="16383" man="1"/>
  </rowBreaks>
  <colBreaks count="1" manualBreakCount="1">
    <brk id="37"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pageSetUpPr fitToPage="1"/>
  </sheetPr>
  <dimension ref="A1:AF35"/>
  <sheetViews>
    <sheetView zoomScale="70" zoomScaleNormal="70" zoomScaleSheetLayoutView="70" workbookViewId="0">
      <selection activeCell="W7" sqref="W7"/>
    </sheetView>
  </sheetViews>
  <sheetFormatPr defaultRowHeight="18.75" x14ac:dyDescent="0.4"/>
  <cols>
    <col min="1" max="1" width="7.375" customWidth="1"/>
    <col min="2" max="2" width="77" style="19" customWidth="1"/>
    <col min="3" max="32" width="9.375" customWidth="1"/>
  </cols>
  <sheetData>
    <row r="1" spans="1:32" s="88" customFormat="1" ht="27" customHeight="1" x14ac:dyDescent="0.4">
      <c r="A1" s="179" t="s">
        <v>181</v>
      </c>
      <c r="B1" s="180"/>
      <c r="C1" s="185" t="s">
        <v>158</v>
      </c>
      <c r="D1" s="186"/>
      <c r="E1" s="186"/>
      <c r="F1" s="186"/>
      <c r="G1" s="186"/>
      <c r="H1" s="186"/>
      <c r="I1" s="186"/>
      <c r="J1" s="186"/>
      <c r="K1" s="186"/>
      <c r="L1" s="187"/>
      <c r="M1" s="191" t="s">
        <v>175</v>
      </c>
      <c r="N1" s="192"/>
      <c r="O1" s="192"/>
      <c r="P1" s="192"/>
      <c r="Q1" s="192"/>
      <c r="R1" s="192"/>
      <c r="S1" s="192"/>
      <c r="T1" s="192"/>
      <c r="U1" s="192"/>
      <c r="V1" s="193"/>
      <c r="W1" s="191" t="s">
        <v>174</v>
      </c>
      <c r="X1" s="192"/>
      <c r="Y1" s="192"/>
      <c r="Z1" s="192"/>
      <c r="AA1" s="192"/>
      <c r="AB1" s="192"/>
      <c r="AC1" s="192"/>
      <c r="AD1" s="192"/>
      <c r="AE1" s="192"/>
      <c r="AF1" s="193"/>
    </row>
    <row r="2" spans="1:32" s="7" customFormat="1" ht="27" customHeight="1" thickBot="1" x14ac:dyDescent="0.45">
      <c r="A2" s="181"/>
      <c r="B2" s="182"/>
      <c r="C2" s="89" t="s">
        <v>160</v>
      </c>
      <c r="D2" s="197" t="s">
        <v>168</v>
      </c>
      <c r="E2" s="198"/>
      <c r="F2" s="198"/>
      <c r="G2" s="199"/>
      <c r="H2" s="197" t="s">
        <v>169</v>
      </c>
      <c r="I2" s="198"/>
      <c r="J2" s="198"/>
      <c r="K2" s="199"/>
      <c r="L2" s="90" t="s">
        <v>160</v>
      </c>
      <c r="M2" s="89" t="s">
        <v>160</v>
      </c>
      <c r="N2" s="188" t="s">
        <v>170</v>
      </c>
      <c r="O2" s="189"/>
      <c r="P2" s="189"/>
      <c r="Q2" s="189"/>
      <c r="R2" s="189"/>
      <c r="S2" s="189"/>
      <c r="T2" s="189"/>
      <c r="U2" s="190"/>
      <c r="V2" s="90" t="s">
        <v>160</v>
      </c>
      <c r="W2" s="89" t="s">
        <v>160</v>
      </c>
      <c r="X2" s="188" t="s">
        <v>170</v>
      </c>
      <c r="Y2" s="189"/>
      <c r="Z2" s="189"/>
      <c r="AA2" s="189"/>
      <c r="AB2" s="189"/>
      <c r="AC2" s="189"/>
      <c r="AD2" s="189"/>
      <c r="AE2" s="190"/>
      <c r="AF2" s="124" t="s">
        <v>160</v>
      </c>
    </row>
    <row r="3" spans="1:32" s="88" customFormat="1" ht="68.25" customHeight="1" thickBot="1" x14ac:dyDescent="0.45">
      <c r="A3" s="183" t="s">
        <v>155</v>
      </c>
      <c r="B3" s="184"/>
      <c r="C3" s="84" t="s">
        <v>173</v>
      </c>
      <c r="D3" s="85" t="s">
        <v>161</v>
      </c>
      <c r="E3" s="85" t="s">
        <v>162</v>
      </c>
      <c r="F3" s="85" t="s">
        <v>163</v>
      </c>
      <c r="G3" s="85" t="s">
        <v>166</v>
      </c>
      <c r="H3" s="85" t="s">
        <v>178</v>
      </c>
      <c r="I3" s="85" t="s">
        <v>179</v>
      </c>
      <c r="J3" s="85" t="s">
        <v>180</v>
      </c>
      <c r="K3" s="85" t="s">
        <v>164</v>
      </c>
      <c r="L3" s="86" t="s">
        <v>167</v>
      </c>
      <c r="M3" s="84" t="s">
        <v>159</v>
      </c>
      <c r="N3" s="85" t="s">
        <v>161</v>
      </c>
      <c r="O3" s="87" t="s">
        <v>162</v>
      </c>
      <c r="P3" s="85" t="s">
        <v>163</v>
      </c>
      <c r="Q3" s="85" t="s">
        <v>178</v>
      </c>
      <c r="R3" s="85" t="s">
        <v>179</v>
      </c>
      <c r="S3" s="85" t="s">
        <v>180</v>
      </c>
      <c r="T3" s="85" t="s">
        <v>164</v>
      </c>
      <c r="U3" s="85" t="s">
        <v>165</v>
      </c>
      <c r="V3" s="86" t="s">
        <v>167</v>
      </c>
      <c r="W3" s="84" t="s">
        <v>159</v>
      </c>
      <c r="X3" s="85" t="s">
        <v>161</v>
      </c>
      <c r="Y3" s="87" t="s">
        <v>162</v>
      </c>
      <c r="Z3" s="85" t="s">
        <v>163</v>
      </c>
      <c r="AA3" s="85" t="s">
        <v>178</v>
      </c>
      <c r="AB3" s="85" t="s">
        <v>179</v>
      </c>
      <c r="AC3" s="85" t="s">
        <v>180</v>
      </c>
      <c r="AD3" s="85" t="s">
        <v>164</v>
      </c>
      <c r="AE3" s="85" t="s">
        <v>165</v>
      </c>
      <c r="AF3" s="125" t="s">
        <v>167</v>
      </c>
    </row>
    <row r="4" spans="1:32" ht="45.75" customHeight="1" x14ac:dyDescent="0.4">
      <c r="A4" s="171" t="s">
        <v>149</v>
      </c>
      <c r="B4" s="93" t="s">
        <v>350</v>
      </c>
      <c r="C4" s="22"/>
      <c r="D4" s="23"/>
      <c r="E4" s="23"/>
      <c r="F4" s="23"/>
      <c r="G4" s="23"/>
      <c r="H4" s="23"/>
      <c r="I4" s="23"/>
      <c r="J4" s="23"/>
      <c r="K4" s="23"/>
      <c r="L4" s="194" t="s">
        <v>177</v>
      </c>
      <c r="M4" s="22"/>
      <c r="N4" s="23"/>
      <c r="O4" s="80"/>
      <c r="P4" s="23"/>
      <c r="Q4" s="23"/>
      <c r="R4" s="23"/>
      <c r="S4" s="23"/>
      <c r="T4" s="23"/>
      <c r="U4" s="23"/>
      <c r="V4" s="194" t="s">
        <v>177</v>
      </c>
      <c r="W4" s="22"/>
      <c r="X4" s="23"/>
      <c r="Y4" s="80"/>
      <c r="Z4" s="23"/>
      <c r="AA4" s="23"/>
      <c r="AB4" s="23"/>
      <c r="AC4" s="23"/>
      <c r="AD4" s="23"/>
      <c r="AE4" s="23"/>
      <c r="AF4" s="194" t="s">
        <v>177</v>
      </c>
    </row>
    <row r="5" spans="1:32" ht="45.75" customHeight="1" x14ac:dyDescent="0.4">
      <c r="A5" s="172"/>
      <c r="B5" s="144" t="s">
        <v>338</v>
      </c>
      <c r="C5" s="145"/>
      <c r="D5" s="146"/>
      <c r="E5" s="146"/>
      <c r="F5" s="146"/>
      <c r="G5" s="146"/>
      <c r="H5" s="146"/>
      <c r="I5" s="146"/>
      <c r="J5" s="146"/>
      <c r="K5" s="146"/>
      <c r="L5" s="195"/>
      <c r="M5" s="145"/>
      <c r="N5" s="146"/>
      <c r="O5" s="147"/>
      <c r="P5" s="146"/>
      <c r="Q5" s="146"/>
      <c r="R5" s="146"/>
      <c r="S5" s="146"/>
      <c r="T5" s="146"/>
      <c r="U5" s="146"/>
      <c r="V5" s="195"/>
      <c r="W5" s="145"/>
      <c r="X5" s="146"/>
      <c r="Y5" s="147"/>
      <c r="Z5" s="146"/>
      <c r="AA5" s="146"/>
      <c r="AB5" s="146"/>
      <c r="AC5" s="146"/>
      <c r="AD5" s="146"/>
      <c r="AE5" s="146"/>
      <c r="AF5" s="195"/>
    </row>
    <row r="6" spans="1:32" ht="45.75" customHeight="1" x14ac:dyDescent="0.4">
      <c r="A6" s="172"/>
      <c r="B6" s="144" t="s">
        <v>339</v>
      </c>
      <c r="C6" s="145"/>
      <c r="D6" s="146"/>
      <c r="E6" s="146"/>
      <c r="F6" s="146"/>
      <c r="G6" s="146"/>
      <c r="H6" s="146"/>
      <c r="I6" s="146"/>
      <c r="J6" s="146"/>
      <c r="K6" s="146"/>
      <c r="L6" s="195"/>
      <c r="M6" s="145"/>
      <c r="N6" s="146"/>
      <c r="O6" s="147"/>
      <c r="P6" s="146"/>
      <c r="Q6" s="146"/>
      <c r="R6" s="146"/>
      <c r="S6" s="146"/>
      <c r="T6" s="146"/>
      <c r="U6" s="146"/>
      <c r="V6" s="195"/>
      <c r="W6" s="145"/>
      <c r="X6" s="146"/>
      <c r="Y6" s="147"/>
      <c r="Z6" s="146"/>
      <c r="AA6" s="146"/>
      <c r="AB6" s="146"/>
      <c r="AC6" s="146"/>
      <c r="AD6" s="146"/>
      <c r="AE6" s="146"/>
      <c r="AF6" s="195"/>
    </row>
    <row r="7" spans="1:32" ht="45.75" customHeight="1" x14ac:dyDescent="0.4">
      <c r="A7" s="172"/>
      <c r="B7" s="144" t="s">
        <v>340</v>
      </c>
      <c r="C7" s="145"/>
      <c r="D7" s="146"/>
      <c r="E7" s="146"/>
      <c r="F7" s="146"/>
      <c r="G7" s="146"/>
      <c r="H7" s="146"/>
      <c r="I7" s="146"/>
      <c r="J7" s="146"/>
      <c r="K7" s="146"/>
      <c r="L7" s="195"/>
      <c r="M7" s="145"/>
      <c r="N7" s="146"/>
      <c r="O7" s="147"/>
      <c r="P7" s="146"/>
      <c r="Q7" s="146"/>
      <c r="R7" s="146"/>
      <c r="S7" s="146"/>
      <c r="T7" s="146"/>
      <c r="U7" s="146"/>
      <c r="V7" s="195"/>
      <c r="W7" s="145"/>
      <c r="X7" s="146"/>
      <c r="Y7" s="147"/>
      <c r="Z7" s="146"/>
      <c r="AA7" s="146"/>
      <c r="AB7" s="146"/>
      <c r="AC7" s="146"/>
      <c r="AD7" s="146"/>
      <c r="AE7" s="146"/>
      <c r="AF7" s="195"/>
    </row>
    <row r="8" spans="1:32" ht="45.75" customHeight="1" x14ac:dyDescent="0.4">
      <c r="A8" s="172"/>
      <c r="B8" s="144" t="s">
        <v>351</v>
      </c>
      <c r="C8" s="145"/>
      <c r="D8" s="146"/>
      <c r="E8" s="146"/>
      <c r="F8" s="146"/>
      <c r="G8" s="146"/>
      <c r="H8" s="146"/>
      <c r="I8" s="146"/>
      <c r="J8" s="146"/>
      <c r="K8" s="146"/>
      <c r="L8" s="195"/>
      <c r="M8" s="145"/>
      <c r="N8" s="146"/>
      <c r="O8" s="147"/>
      <c r="P8" s="146"/>
      <c r="Q8" s="146"/>
      <c r="R8" s="146"/>
      <c r="S8" s="146"/>
      <c r="T8" s="146"/>
      <c r="U8" s="146"/>
      <c r="V8" s="195"/>
      <c r="W8" s="145"/>
      <c r="X8" s="146"/>
      <c r="Y8" s="147"/>
      <c r="Z8" s="146"/>
      <c r="AA8" s="146"/>
      <c r="AB8" s="146"/>
      <c r="AC8" s="146"/>
      <c r="AD8" s="146"/>
      <c r="AE8" s="146"/>
      <c r="AF8" s="195"/>
    </row>
    <row r="9" spans="1:32" ht="45.75" customHeight="1" x14ac:dyDescent="0.4">
      <c r="A9" s="173"/>
      <c r="B9" s="94" t="s">
        <v>352</v>
      </c>
      <c r="C9" s="24"/>
      <c r="D9" s="25"/>
      <c r="E9" s="25"/>
      <c r="F9" s="25"/>
      <c r="G9" s="25"/>
      <c r="H9" s="25"/>
      <c r="I9" s="25"/>
      <c r="J9" s="25"/>
      <c r="K9" s="25"/>
      <c r="L9" s="195"/>
      <c r="M9" s="24"/>
      <c r="N9" s="25"/>
      <c r="O9" s="81"/>
      <c r="P9" s="25"/>
      <c r="Q9" s="25"/>
      <c r="R9" s="25"/>
      <c r="S9" s="25"/>
      <c r="T9" s="25"/>
      <c r="U9" s="25"/>
      <c r="V9" s="195"/>
      <c r="W9" s="24"/>
      <c r="X9" s="25"/>
      <c r="Y9" s="81"/>
      <c r="Z9" s="25"/>
      <c r="AA9" s="25"/>
      <c r="AB9" s="25"/>
      <c r="AC9" s="25"/>
      <c r="AD9" s="25"/>
      <c r="AE9" s="25"/>
      <c r="AF9" s="195"/>
    </row>
    <row r="10" spans="1:32" ht="45.75" customHeight="1" x14ac:dyDescent="0.4">
      <c r="A10" s="174"/>
      <c r="B10" s="94" t="s">
        <v>353</v>
      </c>
      <c r="C10" s="28"/>
      <c r="D10" s="29"/>
      <c r="E10" s="29"/>
      <c r="F10" s="29"/>
      <c r="G10" s="29"/>
      <c r="H10" s="29"/>
      <c r="I10" s="29"/>
      <c r="J10" s="29"/>
      <c r="K10" s="29"/>
      <c r="L10" s="195"/>
      <c r="M10" s="28"/>
      <c r="N10" s="29"/>
      <c r="O10" s="83"/>
      <c r="P10" s="29"/>
      <c r="Q10" s="29"/>
      <c r="R10" s="29"/>
      <c r="S10" s="29"/>
      <c r="T10" s="29"/>
      <c r="U10" s="29"/>
      <c r="V10" s="195"/>
      <c r="W10" s="28"/>
      <c r="X10" s="29"/>
      <c r="Y10" s="83"/>
      <c r="Z10" s="29"/>
      <c r="AA10" s="29"/>
      <c r="AB10" s="29"/>
      <c r="AC10" s="29"/>
      <c r="AD10" s="29"/>
      <c r="AE10" s="29"/>
      <c r="AF10" s="195"/>
    </row>
    <row r="11" spans="1:32" ht="45.75" customHeight="1" thickBot="1" x14ac:dyDescent="0.45">
      <c r="A11" s="174"/>
      <c r="B11" s="95" t="s">
        <v>341</v>
      </c>
      <c r="C11" s="28"/>
      <c r="D11" s="29"/>
      <c r="E11" s="29"/>
      <c r="F11" s="29"/>
      <c r="G11" s="29"/>
      <c r="H11" s="29"/>
      <c r="I11" s="29"/>
      <c r="J11" s="29"/>
      <c r="K11" s="29"/>
      <c r="L11" s="196"/>
      <c r="M11" s="28"/>
      <c r="N11" s="29"/>
      <c r="O11" s="83"/>
      <c r="P11" s="29"/>
      <c r="Q11" s="29"/>
      <c r="R11" s="29"/>
      <c r="S11" s="29"/>
      <c r="T11" s="29"/>
      <c r="U11" s="29"/>
      <c r="V11" s="196"/>
      <c r="W11" s="28"/>
      <c r="X11" s="29"/>
      <c r="Y11" s="83"/>
      <c r="Z11" s="29"/>
      <c r="AA11" s="29"/>
      <c r="AB11" s="29"/>
      <c r="AC11" s="29"/>
      <c r="AD11" s="29"/>
      <c r="AE11" s="29"/>
      <c r="AF11" s="196"/>
    </row>
    <row r="12" spans="1:32" ht="45.75" customHeight="1" thickBot="1" x14ac:dyDescent="0.45">
      <c r="A12" s="92" t="s">
        <v>172</v>
      </c>
      <c r="B12" s="96" t="s">
        <v>342</v>
      </c>
      <c r="C12" s="148" t="s">
        <v>177</v>
      </c>
      <c r="D12" s="149"/>
      <c r="E12" s="149"/>
      <c r="F12" s="149"/>
      <c r="G12" s="149"/>
      <c r="H12" s="149"/>
      <c r="I12" s="150"/>
      <c r="J12" s="150"/>
      <c r="K12" s="150"/>
      <c r="L12" s="152" t="s">
        <v>177</v>
      </c>
      <c r="M12" s="148" t="s">
        <v>177</v>
      </c>
      <c r="N12" s="149"/>
      <c r="O12" s="150"/>
      <c r="P12" s="149"/>
      <c r="Q12" s="149"/>
      <c r="R12" s="149"/>
      <c r="S12" s="149"/>
      <c r="T12" s="149"/>
      <c r="U12" s="150"/>
      <c r="V12" s="152" t="s">
        <v>177</v>
      </c>
      <c r="W12" s="148" t="s">
        <v>177</v>
      </c>
      <c r="X12" s="149"/>
      <c r="Y12" s="150"/>
      <c r="Z12" s="149"/>
      <c r="AA12" s="149"/>
      <c r="AB12" s="149"/>
      <c r="AC12" s="149"/>
      <c r="AD12" s="149"/>
      <c r="AE12" s="149"/>
      <c r="AF12" s="151" t="s">
        <v>177</v>
      </c>
    </row>
    <row r="13" spans="1:32" ht="45.75" customHeight="1" x14ac:dyDescent="0.4">
      <c r="A13" s="175" t="s">
        <v>150</v>
      </c>
      <c r="B13" s="93" t="s">
        <v>354</v>
      </c>
      <c r="C13" s="22"/>
      <c r="D13" s="23"/>
      <c r="E13" s="23"/>
      <c r="F13" s="23"/>
      <c r="G13" s="23"/>
      <c r="H13" s="23"/>
      <c r="I13" s="23"/>
      <c r="J13" s="23"/>
      <c r="K13" s="23"/>
      <c r="L13" s="194" t="s">
        <v>177</v>
      </c>
      <c r="M13" s="22"/>
      <c r="N13" s="23"/>
      <c r="O13" s="80"/>
      <c r="P13" s="23"/>
      <c r="Q13" s="23"/>
      <c r="R13" s="23"/>
      <c r="S13" s="23"/>
      <c r="T13" s="23"/>
      <c r="U13" s="23"/>
      <c r="V13" s="194" t="s">
        <v>177</v>
      </c>
      <c r="W13" s="22"/>
      <c r="X13" s="23"/>
      <c r="Y13" s="80"/>
      <c r="Z13" s="23"/>
      <c r="AA13" s="23"/>
      <c r="AB13" s="23"/>
      <c r="AC13" s="23"/>
      <c r="AD13" s="23"/>
      <c r="AE13" s="23"/>
      <c r="AF13" s="194" t="s">
        <v>177</v>
      </c>
    </row>
    <row r="14" spans="1:32" ht="45.75" customHeight="1" x14ac:dyDescent="0.4">
      <c r="A14" s="176"/>
      <c r="B14" s="94" t="s">
        <v>355</v>
      </c>
      <c r="C14" s="24"/>
      <c r="D14" s="25"/>
      <c r="E14" s="25"/>
      <c r="F14" s="25"/>
      <c r="G14" s="25"/>
      <c r="H14" s="25"/>
      <c r="I14" s="25"/>
      <c r="J14" s="25"/>
      <c r="K14" s="25"/>
      <c r="L14" s="195"/>
      <c r="M14" s="24"/>
      <c r="N14" s="25"/>
      <c r="O14" s="81"/>
      <c r="P14" s="25"/>
      <c r="Q14" s="25"/>
      <c r="R14" s="25"/>
      <c r="S14" s="25"/>
      <c r="T14" s="25"/>
      <c r="U14" s="25"/>
      <c r="V14" s="195"/>
      <c r="W14" s="24"/>
      <c r="X14" s="25"/>
      <c r="Y14" s="81"/>
      <c r="Z14" s="25"/>
      <c r="AA14" s="25"/>
      <c r="AB14" s="25"/>
      <c r="AC14" s="25"/>
      <c r="AD14" s="25"/>
      <c r="AE14" s="25"/>
      <c r="AF14" s="195"/>
    </row>
    <row r="15" spans="1:32" ht="45.75" customHeight="1" x14ac:dyDescent="0.4">
      <c r="A15" s="176"/>
      <c r="B15" s="94" t="s">
        <v>343</v>
      </c>
      <c r="C15" s="24"/>
      <c r="D15" s="25"/>
      <c r="E15" s="25"/>
      <c r="F15" s="25"/>
      <c r="G15" s="25"/>
      <c r="H15" s="25"/>
      <c r="I15" s="25"/>
      <c r="J15" s="25"/>
      <c r="K15" s="25"/>
      <c r="L15" s="195"/>
      <c r="M15" s="24"/>
      <c r="N15" s="25"/>
      <c r="O15" s="81"/>
      <c r="P15" s="25"/>
      <c r="Q15" s="25"/>
      <c r="R15" s="25"/>
      <c r="S15" s="25"/>
      <c r="T15" s="25"/>
      <c r="U15" s="25"/>
      <c r="V15" s="195"/>
      <c r="W15" s="24"/>
      <c r="X15" s="25"/>
      <c r="Y15" s="81"/>
      <c r="Z15" s="25"/>
      <c r="AA15" s="25"/>
      <c r="AB15" s="25"/>
      <c r="AC15" s="25"/>
      <c r="AD15" s="25"/>
      <c r="AE15" s="25"/>
      <c r="AF15" s="195"/>
    </row>
    <row r="16" spans="1:32" ht="45.75" customHeight="1" x14ac:dyDescent="0.4">
      <c r="A16" s="176"/>
      <c r="B16" s="94" t="s">
        <v>356</v>
      </c>
      <c r="C16" s="24"/>
      <c r="D16" s="25"/>
      <c r="E16" s="25"/>
      <c r="F16" s="25"/>
      <c r="G16" s="25"/>
      <c r="H16" s="25"/>
      <c r="I16" s="25"/>
      <c r="J16" s="25"/>
      <c r="K16" s="25"/>
      <c r="L16" s="195"/>
      <c r="M16" s="24"/>
      <c r="N16" s="25"/>
      <c r="O16" s="81"/>
      <c r="P16" s="25"/>
      <c r="Q16" s="25"/>
      <c r="R16" s="25"/>
      <c r="S16" s="25"/>
      <c r="T16" s="25"/>
      <c r="U16" s="25"/>
      <c r="V16" s="195"/>
      <c r="W16" s="24"/>
      <c r="X16" s="25"/>
      <c r="Y16" s="81"/>
      <c r="Z16" s="25"/>
      <c r="AA16" s="25"/>
      <c r="AB16" s="25"/>
      <c r="AC16" s="25"/>
      <c r="AD16" s="25"/>
      <c r="AE16" s="25"/>
      <c r="AF16" s="195"/>
    </row>
    <row r="17" spans="1:32" ht="45.75" customHeight="1" x14ac:dyDescent="0.4">
      <c r="A17" s="176"/>
      <c r="B17" s="94" t="s">
        <v>357</v>
      </c>
      <c r="C17" s="24"/>
      <c r="D17" s="25"/>
      <c r="E17" s="25"/>
      <c r="F17" s="25"/>
      <c r="G17" s="25"/>
      <c r="H17" s="25"/>
      <c r="I17" s="25"/>
      <c r="J17" s="25"/>
      <c r="K17" s="25"/>
      <c r="L17" s="195"/>
      <c r="M17" s="24"/>
      <c r="N17" s="25"/>
      <c r="O17" s="81"/>
      <c r="P17" s="25"/>
      <c r="Q17" s="25"/>
      <c r="R17" s="25"/>
      <c r="S17" s="25"/>
      <c r="T17" s="25"/>
      <c r="U17" s="25"/>
      <c r="V17" s="195"/>
      <c r="W17" s="24"/>
      <c r="X17" s="25"/>
      <c r="Y17" s="81"/>
      <c r="Z17" s="25"/>
      <c r="AA17" s="25"/>
      <c r="AB17" s="25"/>
      <c r="AC17" s="25"/>
      <c r="AD17" s="25"/>
      <c r="AE17" s="25"/>
      <c r="AF17" s="195"/>
    </row>
    <row r="18" spans="1:32" ht="45.75" customHeight="1" x14ac:dyDescent="0.4">
      <c r="A18" s="176"/>
      <c r="B18" s="94" t="s">
        <v>358</v>
      </c>
      <c r="C18" s="24"/>
      <c r="D18" s="25"/>
      <c r="E18" s="25"/>
      <c r="F18" s="25"/>
      <c r="G18" s="25"/>
      <c r="H18" s="25"/>
      <c r="I18" s="25"/>
      <c r="J18" s="25"/>
      <c r="K18" s="25"/>
      <c r="L18" s="195"/>
      <c r="M18" s="24"/>
      <c r="N18" s="25"/>
      <c r="O18" s="81"/>
      <c r="P18" s="25"/>
      <c r="Q18" s="25"/>
      <c r="R18" s="25"/>
      <c r="S18" s="25"/>
      <c r="T18" s="25"/>
      <c r="U18" s="25"/>
      <c r="V18" s="195"/>
      <c r="W18" s="24"/>
      <c r="X18" s="25"/>
      <c r="Y18" s="81"/>
      <c r="Z18" s="25"/>
      <c r="AA18" s="25"/>
      <c r="AB18" s="25"/>
      <c r="AC18" s="25"/>
      <c r="AD18" s="25"/>
      <c r="AE18" s="25"/>
      <c r="AF18" s="195"/>
    </row>
    <row r="19" spans="1:32" ht="45.75" customHeight="1" x14ac:dyDescent="0.4">
      <c r="A19" s="176"/>
      <c r="B19" s="94" t="s">
        <v>359</v>
      </c>
      <c r="C19" s="24"/>
      <c r="D19" s="25"/>
      <c r="E19" s="25"/>
      <c r="F19" s="25"/>
      <c r="G19" s="25"/>
      <c r="H19" s="25"/>
      <c r="I19" s="25"/>
      <c r="J19" s="25"/>
      <c r="K19" s="25"/>
      <c r="L19" s="195"/>
      <c r="M19" s="24"/>
      <c r="N19" s="25"/>
      <c r="O19" s="81"/>
      <c r="P19" s="25"/>
      <c r="Q19" s="25"/>
      <c r="R19" s="25"/>
      <c r="S19" s="25"/>
      <c r="T19" s="25"/>
      <c r="U19" s="25"/>
      <c r="V19" s="195"/>
      <c r="W19" s="24"/>
      <c r="X19" s="25"/>
      <c r="Y19" s="81"/>
      <c r="Z19" s="25"/>
      <c r="AA19" s="25"/>
      <c r="AB19" s="25"/>
      <c r="AC19" s="25"/>
      <c r="AD19" s="25"/>
      <c r="AE19" s="25"/>
      <c r="AF19" s="195"/>
    </row>
    <row r="20" spans="1:32" ht="45.75" customHeight="1" x14ac:dyDescent="0.4">
      <c r="A20" s="177"/>
      <c r="B20" s="95" t="s">
        <v>360</v>
      </c>
      <c r="C20" s="28"/>
      <c r="D20" s="29"/>
      <c r="E20" s="29"/>
      <c r="F20" s="29"/>
      <c r="G20" s="29"/>
      <c r="H20" s="29"/>
      <c r="I20" s="29"/>
      <c r="J20" s="29"/>
      <c r="K20" s="29"/>
      <c r="L20" s="195"/>
      <c r="M20" s="28"/>
      <c r="N20" s="29"/>
      <c r="O20" s="83"/>
      <c r="P20" s="29"/>
      <c r="Q20" s="29"/>
      <c r="R20" s="29"/>
      <c r="S20" s="29"/>
      <c r="T20" s="29"/>
      <c r="U20" s="29"/>
      <c r="V20" s="195"/>
      <c r="W20" s="28"/>
      <c r="X20" s="29"/>
      <c r="Y20" s="83"/>
      <c r="Z20" s="29"/>
      <c r="AA20" s="29"/>
      <c r="AB20" s="29"/>
      <c r="AC20" s="29"/>
      <c r="AD20" s="29"/>
      <c r="AE20" s="29"/>
      <c r="AF20" s="195"/>
    </row>
    <row r="21" spans="1:32" ht="45.75" customHeight="1" x14ac:dyDescent="0.4">
      <c r="A21" s="177"/>
      <c r="B21" s="95" t="s">
        <v>361</v>
      </c>
      <c r="C21" s="28"/>
      <c r="D21" s="29"/>
      <c r="E21" s="29"/>
      <c r="F21" s="29"/>
      <c r="G21" s="29"/>
      <c r="H21" s="29"/>
      <c r="I21" s="29"/>
      <c r="J21" s="29"/>
      <c r="K21" s="29"/>
      <c r="L21" s="195"/>
      <c r="M21" s="28"/>
      <c r="N21" s="29"/>
      <c r="O21" s="83"/>
      <c r="P21" s="29"/>
      <c r="Q21" s="29"/>
      <c r="R21" s="29"/>
      <c r="S21" s="29"/>
      <c r="T21" s="29"/>
      <c r="U21" s="29"/>
      <c r="V21" s="195"/>
      <c r="W21" s="28"/>
      <c r="X21" s="29"/>
      <c r="Y21" s="83"/>
      <c r="Z21" s="29"/>
      <c r="AA21" s="29"/>
      <c r="AB21" s="29"/>
      <c r="AC21" s="29"/>
      <c r="AD21" s="29"/>
      <c r="AE21" s="29"/>
      <c r="AF21" s="195"/>
    </row>
    <row r="22" spans="1:32" ht="45.75" customHeight="1" thickBot="1" x14ac:dyDescent="0.45">
      <c r="A22" s="178"/>
      <c r="B22" s="95" t="s">
        <v>362</v>
      </c>
      <c r="C22" s="26"/>
      <c r="D22" s="27"/>
      <c r="E22" s="27"/>
      <c r="F22" s="27"/>
      <c r="G22" s="27"/>
      <c r="H22" s="27"/>
      <c r="I22" s="27"/>
      <c r="J22" s="27"/>
      <c r="K22" s="27"/>
      <c r="L22" s="196"/>
      <c r="M22" s="26"/>
      <c r="N22" s="27"/>
      <c r="O22" s="82"/>
      <c r="P22" s="27"/>
      <c r="Q22" s="27"/>
      <c r="R22" s="27"/>
      <c r="S22" s="27"/>
      <c r="T22" s="27"/>
      <c r="U22" s="27"/>
      <c r="V22" s="196"/>
      <c r="W22" s="26"/>
      <c r="X22" s="27"/>
      <c r="Y22" s="82"/>
      <c r="Z22" s="27"/>
      <c r="AA22" s="27"/>
      <c r="AB22" s="27"/>
      <c r="AC22" s="27"/>
      <c r="AD22" s="27"/>
      <c r="AE22" s="27"/>
      <c r="AF22" s="196"/>
    </row>
    <row r="23" spans="1:32" ht="45.75" customHeight="1" x14ac:dyDescent="0.4">
      <c r="A23" s="175" t="s">
        <v>171</v>
      </c>
      <c r="B23" s="93" t="s">
        <v>363</v>
      </c>
      <c r="C23" s="22"/>
      <c r="D23" s="23"/>
      <c r="E23" s="23"/>
      <c r="F23" s="23"/>
      <c r="G23" s="23"/>
      <c r="H23" s="23"/>
      <c r="I23" s="23"/>
      <c r="J23" s="23"/>
      <c r="K23" s="23"/>
      <c r="L23" s="194" t="s">
        <v>177</v>
      </c>
      <c r="M23" s="22"/>
      <c r="N23" s="23"/>
      <c r="O23" s="80"/>
      <c r="P23" s="23"/>
      <c r="Q23" s="23"/>
      <c r="R23" s="23"/>
      <c r="S23" s="23"/>
      <c r="T23" s="23"/>
      <c r="U23" s="23"/>
      <c r="V23" s="194" t="s">
        <v>177</v>
      </c>
      <c r="W23" s="22"/>
      <c r="X23" s="23"/>
      <c r="Y23" s="80"/>
      <c r="Z23" s="23"/>
      <c r="AA23" s="23"/>
      <c r="AB23" s="23"/>
      <c r="AC23" s="23"/>
      <c r="AD23" s="23"/>
      <c r="AE23" s="23"/>
      <c r="AF23" s="194" t="s">
        <v>177</v>
      </c>
    </row>
    <row r="24" spans="1:32" ht="45.75" customHeight="1" x14ac:dyDescent="0.4">
      <c r="A24" s="176"/>
      <c r="B24" s="94" t="s">
        <v>349</v>
      </c>
      <c r="C24" s="24"/>
      <c r="D24" s="25"/>
      <c r="E24" s="25"/>
      <c r="F24" s="25"/>
      <c r="G24" s="25"/>
      <c r="H24" s="25"/>
      <c r="I24" s="25"/>
      <c r="J24" s="25"/>
      <c r="K24" s="25"/>
      <c r="L24" s="195"/>
      <c r="M24" s="24"/>
      <c r="N24" s="25"/>
      <c r="O24" s="81"/>
      <c r="P24" s="25"/>
      <c r="Q24" s="25"/>
      <c r="R24" s="25"/>
      <c r="S24" s="25"/>
      <c r="T24" s="25"/>
      <c r="U24" s="25"/>
      <c r="V24" s="195"/>
      <c r="W24" s="24"/>
      <c r="X24" s="25"/>
      <c r="Y24" s="81"/>
      <c r="Z24" s="25"/>
      <c r="AA24" s="25"/>
      <c r="AB24" s="25"/>
      <c r="AC24" s="25"/>
      <c r="AD24" s="25"/>
      <c r="AE24" s="25"/>
      <c r="AF24" s="195"/>
    </row>
    <row r="25" spans="1:32" ht="45.75" customHeight="1" x14ac:dyDescent="0.4">
      <c r="A25" s="176"/>
      <c r="B25" s="94" t="s">
        <v>344</v>
      </c>
      <c r="C25" s="24"/>
      <c r="D25" s="25"/>
      <c r="E25" s="25"/>
      <c r="F25" s="25"/>
      <c r="G25" s="25"/>
      <c r="H25" s="25"/>
      <c r="I25" s="25"/>
      <c r="J25" s="25"/>
      <c r="K25" s="25"/>
      <c r="L25" s="195"/>
      <c r="M25" s="24"/>
      <c r="N25" s="25"/>
      <c r="O25" s="81"/>
      <c r="P25" s="25"/>
      <c r="Q25" s="25"/>
      <c r="R25" s="25"/>
      <c r="S25" s="25"/>
      <c r="T25" s="25"/>
      <c r="U25" s="25"/>
      <c r="V25" s="195"/>
      <c r="W25" s="24"/>
      <c r="X25" s="25"/>
      <c r="Y25" s="81"/>
      <c r="Z25" s="25"/>
      <c r="AA25" s="25"/>
      <c r="AB25" s="25"/>
      <c r="AC25" s="25"/>
      <c r="AD25" s="25"/>
      <c r="AE25" s="25"/>
      <c r="AF25" s="195"/>
    </row>
    <row r="26" spans="1:32" ht="45.75" customHeight="1" x14ac:dyDescent="0.4">
      <c r="A26" s="176"/>
      <c r="B26" s="94" t="s">
        <v>345</v>
      </c>
      <c r="C26" s="24"/>
      <c r="D26" s="25"/>
      <c r="E26" s="25"/>
      <c r="F26" s="25"/>
      <c r="G26" s="25"/>
      <c r="H26" s="25"/>
      <c r="I26" s="25"/>
      <c r="J26" s="25"/>
      <c r="K26" s="25"/>
      <c r="L26" s="195"/>
      <c r="M26" s="24"/>
      <c r="N26" s="25"/>
      <c r="O26" s="81"/>
      <c r="P26" s="25"/>
      <c r="Q26" s="25"/>
      <c r="R26" s="25"/>
      <c r="S26" s="25"/>
      <c r="T26" s="25"/>
      <c r="U26" s="25"/>
      <c r="V26" s="195"/>
      <c r="W26" s="24"/>
      <c r="X26" s="25"/>
      <c r="Y26" s="81"/>
      <c r="Z26" s="25"/>
      <c r="AA26" s="25"/>
      <c r="AB26" s="25"/>
      <c r="AC26" s="25"/>
      <c r="AD26" s="25"/>
      <c r="AE26" s="25"/>
      <c r="AF26" s="195"/>
    </row>
    <row r="27" spans="1:32" ht="45.75" customHeight="1" x14ac:dyDescent="0.4">
      <c r="A27" s="176"/>
      <c r="B27" s="94" t="s">
        <v>346</v>
      </c>
      <c r="C27" s="24"/>
      <c r="D27" s="25"/>
      <c r="E27" s="25"/>
      <c r="F27" s="25"/>
      <c r="G27" s="25"/>
      <c r="H27" s="25"/>
      <c r="I27" s="25"/>
      <c r="J27" s="25"/>
      <c r="K27" s="25"/>
      <c r="L27" s="195"/>
      <c r="M27" s="24"/>
      <c r="N27" s="25"/>
      <c r="O27" s="81"/>
      <c r="P27" s="25"/>
      <c r="Q27" s="25"/>
      <c r="R27" s="25"/>
      <c r="S27" s="25"/>
      <c r="T27" s="25"/>
      <c r="U27" s="25"/>
      <c r="V27" s="195"/>
      <c r="W27" s="24"/>
      <c r="X27" s="25"/>
      <c r="Y27" s="81"/>
      <c r="Z27" s="25"/>
      <c r="AA27" s="25"/>
      <c r="AB27" s="25"/>
      <c r="AC27" s="25"/>
      <c r="AD27" s="25"/>
      <c r="AE27" s="25"/>
      <c r="AF27" s="195"/>
    </row>
    <row r="28" spans="1:32" ht="45.75" customHeight="1" x14ac:dyDescent="0.4">
      <c r="A28" s="176"/>
      <c r="B28" s="94" t="s">
        <v>364</v>
      </c>
      <c r="C28" s="24"/>
      <c r="D28" s="25"/>
      <c r="E28" s="25"/>
      <c r="F28" s="25"/>
      <c r="G28" s="25"/>
      <c r="H28" s="25"/>
      <c r="I28" s="25"/>
      <c r="J28" s="25"/>
      <c r="K28" s="25"/>
      <c r="L28" s="195"/>
      <c r="M28" s="24"/>
      <c r="N28" s="25"/>
      <c r="O28" s="81"/>
      <c r="P28" s="25"/>
      <c r="Q28" s="25"/>
      <c r="R28" s="25"/>
      <c r="S28" s="25"/>
      <c r="T28" s="25"/>
      <c r="U28" s="25"/>
      <c r="V28" s="195"/>
      <c r="W28" s="24"/>
      <c r="X28" s="25"/>
      <c r="Y28" s="81"/>
      <c r="Z28" s="25"/>
      <c r="AA28" s="25"/>
      <c r="AB28" s="25"/>
      <c r="AC28" s="25"/>
      <c r="AD28" s="25"/>
      <c r="AE28" s="25"/>
      <c r="AF28" s="195"/>
    </row>
    <row r="29" spans="1:32" ht="45.75" customHeight="1" x14ac:dyDescent="0.4">
      <c r="A29" s="176"/>
      <c r="B29" s="94" t="s">
        <v>365</v>
      </c>
      <c r="C29" s="24"/>
      <c r="D29" s="25"/>
      <c r="E29" s="25"/>
      <c r="F29" s="25"/>
      <c r="G29" s="25"/>
      <c r="H29" s="25"/>
      <c r="I29" s="25"/>
      <c r="J29" s="25"/>
      <c r="K29" s="25"/>
      <c r="L29" s="195"/>
      <c r="M29" s="24"/>
      <c r="N29" s="25"/>
      <c r="O29" s="81"/>
      <c r="P29" s="25"/>
      <c r="Q29" s="25"/>
      <c r="R29" s="25"/>
      <c r="S29" s="25"/>
      <c r="T29" s="25"/>
      <c r="U29" s="25"/>
      <c r="V29" s="195"/>
      <c r="W29" s="24"/>
      <c r="X29" s="25"/>
      <c r="Y29" s="81"/>
      <c r="Z29" s="25"/>
      <c r="AA29" s="25"/>
      <c r="AB29" s="25"/>
      <c r="AC29" s="25"/>
      <c r="AD29" s="25"/>
      <c r="AE29" s="25"/>
      <c r="AF29" s="195"/>
    </row>
    <row r="30" spans="1:32" ht="45.75" customHeight="1" x14ac:dyDescent="0.4">
      <c r="A30" s="176"/>
      <c r="B30" s="94" t="s">
        <v>366</v>
      </c>
      <c r="C30" s="24"/>
      <c r="D30" s="25"/>
      <c r="E30" s="25"/>
      <c r="F30" s="25"/>
      <c r="G30" s="25"/>
      <c r="H30" s="25"/>
      <c r="I30" s="25"/>
      <c r="J30" s="25"/>
      <c r="K30" s="25"/>
      <c r="L30" s="195"/>
      <c r="M30" s="24"/>
      <c r="N30" s="25"/>
      <c r="O30" s="81"/>
      <c r="P30" s="25"/>
      <c r="Q30" s="25"/>
      <c r="R30" s="25"/>
      <c r="S30" s="25"/>
      <c r="T30" s="25"/>
      <c r="U30" s="25"/>
      <c r="V30" s="195"/>
      <c r="W30" s="24"/>
      <c r="X30" s="25"/>
      <c r="Y30" s="81"/>
      <c r="Z30" s="25"/>
      <c r="AA30" s="25"/>
      <c r="AB30" s="25"/>
      <c r="AC30" s="25"/>
      <c r="AD30" s="25"/>
      <c r="AE30" s="25"/>
      <c r="AF30" s="195"/>
    </row>
    <row r="31" spans="1:32" ht="45.75" customHeight="1" x14ac:dyDescent="0.4">
      <c r="A31" s="176"/>
      <c r="B31" s="94" t="s">
        <v>347</v>
      </c>
      <c r="C31" s="24"/>
      <c r="D31" s="25"/>
      <c r="E31" s="25"/>
      <c r="F31" s="25"/>
      <c r="G31" s="25"/>
      <c r="H31" s="25"/>
      <c r="I31" s="25"/>
      <c r="J31" s="25"/>
      <c r="K31" s="25"/>
      <c r="L31" s="195"/>
      <c r="M31" s="24"/>
      <c r="N31" s="25"/>
      <c r="O31" s="81"/>
      <c r="P31" s="25"/>
      <c r="Q31" s="25"/>
      <c r="R31" s="25"/>
      <c r="S31" s="25"/>
      <c r="T31" s="25"/>
      <c r="U31" s="25"/>
      <c r="V31" s="195"/>
      <c r="W31" s="24"/>
      <c r="X31" s="25"/>
      <c r="Y31" s="81"/>
      <c r="Z31" s="25"/>
      <c r="AA31" s="25"/>
      <c r="AB31" s="25"/>
      <c r="AC31" s="25"/>
      <c r="AD31" s="25"/>
      <c r="AE31" s="25"/>
      <c r="AF31" s="195"/>
    </row>
    <row r="32" spans="1:32" ht="45.75" customHeight="1" thickBot="1" x14ac:dyDescent="0.45">
      <c r="A32" s="178"/>
      <c r="B32" s="97" t="s">
        <v>348</v>
      </c>
      <c r="C32" s="26"/>
      <c r="D32" s="27"/>
      <c r="E32" s="27"/>
      <c r="F32" s="27"/>
      <c r="G32" s="27"/>
      <c r="H32" s="27"/>
      <c r="I32" s="27"/>
      <c r="J32" s="27"/>
      <c r="K32" s="27"/>
      <c r="L32" s="196"/>
      <c r="M32" s="26"/>
      <c r="N32" s="27"/>
      <c r="O32" s="82"/>
      <c r="P32" s="27"/>
      <c r="Q32" s="27"/>
      <c r="R32" s="27"/>
      <c r="S32" s="27"/>
      <c r="T32" s="27"/>
      <c r="U32" s="27"/>
      <c r="V32" s="196"/>
      <c r="W32" s="26"/>
      <c r="X32" s="27"/>
      <c r="Y32" s="82"/>
      <c r="Z32" s="27"/>
      <c r="AA32" s="27"/>
      <c r="AB32" s="27"/>
      <c r="AC32" s="27"/>
      <c r="AD32" s="27"/>
      <c r="AE32" s="27"/>
      <c r="AF32" s="196"/>
    </row>
    <row r="33" spans="2:3" ht="54.75" customHeight="1" x14ac:dyDescent="0.4">
      <c r="B33" s="21"/>
      <c r="C33" s="153" t="s">
        <v>337</v>
      </c>
    </row>
    <row r="34" spans="2:3" ht="54.75" customHeight="1" x14ac:dyDescent="0.4">
      <c r="C34" s="154" t="s">
        <v>367</v>
      </c>
    </row>
    <row r="35" spans="2:3" ht="42.75" customHeight="1" x14ac:dyDescent="0.4">
      <c r="C35" s="91"/>
    </row>
  </sheetData>
  <mergeCells count="21">
    <mergeCell ref="V4:V11"/>
    <mergeCell ref="V13:V22"/>
    <mergeCell ref="V23:V32"/>
    <mergeCell ref="AF4:AF11"/>
    <mergeCell ref="AF13:AF22"/>
    <mergeCell ref="AF23:AF32"/>
    <mergeCell ref="L4:L11"/>
    <mergeCell ref="L13:L22"/>
    <mergeCell ref="L23:L32"/>
    <mergeCell ref="D2:G2"/>
    <mergeCell ref="H2:K2"/>
    <mergeCell ref="C1:L1"/>
    <mergeCell ref="X2:AE2"/>
    <mergeCell ref="W1:AF1"/>
    <mergeCell ref="M1:V1"/>
    <mergeCell ref="N2:U2"/>
    <mergeCell ref="A4:A11"/>
    <mergeCell ref="A13:A22"/>
    <mergeCell ref="A23:A32"/>
    <mergeCell ref="A1:B2"/>
    <mergeCell ref="A3:B3"/>
  </mergeCells>
  <phoneticPr fontId="1"/>
  <pageMargins left="0.7" right="0.7" top="0.75" bottom="0.75" header="0.3" footer="0.3"/>
  <pageSetup paperSize="8" scale="47"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元データ!$E$2:$G$2</xm:f>
          </x14:formula1>
          <xm:sqref>C13:C32 W13:W32 M13:M32 X4:AE32 W4:W11 N4:U32 M4:M11 D4:K32 C4:C11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pageSetUpPr fitToPage="1"/>
  </sheetPr>
  <dimension ref="A1:Q10"/>
  <sheetViews>
    <sheetView zoomScale="89" zoomScaleNormal="89" workbookViewId="0">
      <selection activeCell="C10" sqref="C10:Q10"/>
    </sheetView>
  </sheetViews>
  <sheetFormatPr defaultRowHeight="18.75" x14ac:dyDescent="0.4"/>
  <cols>
    <col min="1" max="1" width="4.75" customWidth="1"/>
    <col min="2" max="2" width="5" customWidth="1"/>
    <col min="3" max="4" width="9.5" customWidth="1"/>
    <col min="5" max="17" width="9.625" customWidth="1"/>
  </cols>
  <sheetData>
    <row r="1" spans="1:17" ht="27.75" customHeight="1" x14ac:dyDescent="0.4">
      <c r="A1" s="204" t="s">
        <v>270</v>
      </c>
      <c r="B1" s="205"/>
      <c r="C1" s="205"/>
      <c r="D1" s="205"/>
      <c r="E1" s="205"/>
      <c r="F1" s="205"/>
      <c r="G1" s="205"/>
      <c r="H1" s="205"/>
      <c r="I1" s="205"/>
      <c r="J1" s="205"/>
      <c r="K1" s="205"/>
      <c r="L1" s="205"/>
      <c r="M1" s="205"/>
      <c r="N1" s="205"/>
      <c r="O1" s="205"/>
      <c r="P1" s="205"/>
      <c r="Q1" s="205"/>
    </row>
    <row r="2" spans="1:17" ht="10.5" customHeight="1" thickBot="1" x14ac:dyDescent="0.45"/>
    <row r="3" spans="1:17" s="2" customFormat="1" ht="340.5" customHeight="1" x14ac:dyDescent="0.4">
      <c r="A3" s="210" t="s">
        <v>29</v>
      </c>
      <c r="B3" s="211"/>
      <c r="C3" s="200" t="s">
        <v>315</v>
      </c>
      <c r="D3" s="201"/>
      <c r="E3" s="212" t="str">
        <f>VLOOKUP(A1,元データ!A5:H53,6,2)&amp;""</f>
        <v>次の運動を通して，体を動かす楽しさや心地よさを味わい，運動を継続する意義，体の構造，運動の原則などを理解するとともに，健康の保持増進や体力の向上を目指し，目的に適した運動の計画を立て取り組むことができるようにする。
ア　体ほぐしの運動では，手軽な運動を行い，心と体は互いに影響し変化することや心身の状態に気付き，仲間と自主的に関わり合うことができるようにする。
イ　実生活に生かす運動の計画では，ねらいに応じて，健康の保持増進や調和のとれた体力の向上を図るための運動の計画を立て取り組むことができるようにする。</v>
      </c>
      <c r="F3" s="213"/>
      <c r="G3" s="213"/>
      <c r="H3" s="213"/>
      <c r="I3" s="213"/>
      <c r="J3" s="213"/>
      <c r="K3" s="213"/>
      <c r="L3" s="213"/>
      <c r="M3" s="213"/>
      <c r="N3" s="213"/>
      <c r="O3" s="213"/>
      <c r="P3" s="213"/>
      <c r="Q3" s="214"/>
    </row>
    <row r="4" spans="1:17" s="2" customFormat="1" ht="58.5" customHeight="1" x14ac:dyDescent="0.4">
      <c r="A4" s="211"/>
      <c r="B4" s="211"/>
      <c r="C4" s="200" t="s">
        <v>0</v>
      </c>
      <c r="D4" s="201"/>
      <c r="E4" s="215" t="str">
        <f>VLOOKUP(A1,元データ!A5:H53,7,2)&amp;""</f>
        <v>自己や仲間の課題を発見し，合理的な解決に向けて運動の取り組み方を工夫するとともに，自己や仲間の考えたことを他者に伝えることができるようにする。</v>
      </c>
      <c r="F4" s="216"/>
      <c r="G4" s="216"/>
      <c r="H4" s="216"/>
      <c r="I4" s="216"/>
      <c r="J4" s="216"/>
      <c r="K4" s="216"/>
      <c r="L4" s="216"/>
      <c r="M4" s="216"/>
      <c r="N4" s="216"/>
      <c r="O4" s="216"/>
      <c r="P4" s="216"/>
      <c r="Q4" s="217"/>
    </row>
    <row r="5" spans="1:17" s="2" customFormat="1" ht="68.25" customHeight="1" thickBot="1" x14ac:dyDescent="0.45">
      <c r="A5" s="211"/>
      <c r="B5" s="211"/>
      <c r="C5" s="200" t="s">
        <v>1</v>
      </c>
      <c r="D5" s="201"/>
      <c r="E5" s="218" t="str">
        <f>VLOOKUP(A1,元データ!A5:H53,8,2)&amp;""</f>
        <v>体つくり運動に自主的に取り組むとともに，互いに助け合い教え合おうとすること，一人一人の違いに応じた動きなどを大切にしようとすること，話合いに貢献しようとすることなどや，健康・安全を確保することができるようにする。</v>
      </c>
      <c r="F5" s="219"/>
      <c r="G5" s="219"/>
      <c r="H5" s="219"/>
      <c r="I5" s="219"/>
      <c r="J5" s="219"/>
      <c r="K5" s="219"/>
      <c r="L5" s="219"/>
      <c r="M5" s="219"/>
      <c r="N5" s="219"/>
      <c r="O5" s="219"/>
      <c r="P5" s="219"/>
      <c r="Q5" s="220"/>
    </row>
    <row r="6" spans="1:17" s="2" customFormat="1" ht="24.75" customHeight="1" thickBot="1" x14ac:dyDescent="0.45">
      <c r="A6" s="202" t="s">
        <v>61</v>
      </c>
      <c r="B6" s="203"/>
      <c r="C6" s="42">
        <v>1</v>
      </c>
      <c r="D6" s="42">
        <v>2</v>
      </c>
      <c r="E6" s="43">
        <v>3</v>
      </c>
      <c r="F6" s="43">
        <v>4</v>
      </c>
      <c r="G6" s="43">
        <v>5</v>
      </c>
      <c r="H6" s="43">
        <v>6</v>
      </c>
      <c r="I6" s="43">
        <v>7</v>
      </c>
      <c r="J6" s="43">
        <v>8</v>
      </c>
      <c r="K6" s="43">
        <v>9</v>
      </c>
      <c r="L6" s="43">
        <v>10</v>
      </c>
      <c r="M6" s="43">
        <v>11</v>
      </c>
      <c r="N6" s="43">
        <v>12</v>
      </c>
      <c r="O6" s="43">
        <v>13</v>
      </c>
      <c r="P6" s="43">
        <v>14</v>
      </c>
      <c r="Q6" s="43">
        <v>15</v>
      </c>
    </row>
    <row r="7" spans="1:17" ht="141" customHeight="1" x14ac:dyDescent="0.4">
      <c r="A7" s="209" t="s">
        <v>28</v>
      </c>
      <c r="B7" s="41" t="s">
        <v>31</v>
      </c>
      <c r="C7" s="227" t="str">
        <f>VLOOKUP(A1,元データ!A5:H53,2,2)&amp;""</f>
        <v>〈例示〉
・定期的・計画的に運動を継続することは，心身の健康，健康や体力の保持増進につながる意義があることについて，言ったり書き出したりしている。
・運動を安全に行うには，関節への負荷がかかりすぎないようにすることや軽い運動から始めるなど，徐々に筋肉を温めてから行うことについて，言ったり書き出したりしている。
・運動を計画して行う際は，どのようなねらいをもつ運動か，偏りがないか，自分に合っているかなどの運動の原則があることについて，言ったり書き出したりしている。
・実生活で運動を継続するには，行いやすいこと，無理のない計画であることなどが大切であることについて，言ったり書き出したりしている。</v>
      </c>
      <c r="D7" s="228"/>
      <c r="E7" s="228"/>
      <c r="F7" s="228"/>
      <c r="G7" s="228"/>
      <c r="H7" s="228"/>
      <c r="I7" s="228"/>
      <c r="J7" s="228"/>
      <c r="K7" s="228"/>
      <c r="L7" s="228"/>
      <c r="M7" s="228"/>
      <c r="N7" s="228"/>
      <c r="O7" s="228"/>
      <c r="P7" s="228"/>
      <c r="Q7" s="229"/>
    </row>
    <row r="8" spans="1:17" ht="409.5" customHeight="1" x14ac:dyDescent="0.4">
      <c r="A8" s="209"/>
      <c r="B8" s="41" t="s">
        <v>316</v>
      </c>
      <c r="C8" s="224" t="str">
        <f>VLOOKUP(A1,元データ!A5:H53,3,2)&amp;""</f>
        <v>※「体つくり運動」の体ほぐしの運動は，技能の習得・向上をねらいとするものでないこと，実生活に生かす運動の計画は，運動の計画を立てることが主な目的となることから，「技能」の評価規準は設定していない。</v>
      </c>
      <c r="D8" s="225"/>
      <c r="E8" s="225"/>
      <c r="F8" s="225"/>
      <c r="G8" s="225"/>
      <c r="H8" s="225"/>
      <c r="I8" s="225"/>
      <c r="J8" s="225"/>
      <c r="K8" s="225"/>
      <c r="L8" s="225"/>
      <c r="M8" s="225"/>
      <c r="N8" s="225"/>
      <c r="O8" s="225"/>
      <c r="P8" s="225"/>
      <c r="Q8" s="226"/>
    </row>
    <row r="9" spans="1:17" ht="241.5" customHeight="1" x14ac:dyDescent="0.4">
      <c r="A9" s="209"/>
      <c r="B9" s="41" t="s">
        <v>2</v>
      </c>
      <c r="C9" s="206" t="str">
        <f>VLOOKUP(A1,元データ!A5:H53,4,2)&amp;""</f>
        <v>〈例示〉
・ねらいや体力の程度を踏まえ，自己や仲間の課題に応じた強度，時間，回数，頻度を設定している。
・健康や安全を確保するために，体力や体調に応じた運動の計画等について振り返っている。
・課題を解決するために仲間と話し合う場面で，合意形成するための関わり方を見付け，仲間に伝えている。
・体力の程度や性別等の違いに配慮して，仲間とともに体つくり運動を楽しむための活動の方法や修正の仕方を見付けている。
・体つくり運動の学習成果を踏まえて，実生活で継続しやすい運動例や運動の組合せの例を見付けている。</v>
      </c>
      <c r="D9" s="207"/>
      <c r="E9" s="207"/>
      <c r="F9" s="207"/>
      <c r="G9" s="207"/>
      <c r="H9" s="207"/>
      <c r="I9" s="207"/>
      <c r="J9" s="207"/>
      <c r="K9" s="207"/>
      <c r="L9" s="207"/>
      <c r="M9" s="207"/>
      <c r="N9" s="207"/>
      <c r="O9" s="207"/>
      <c r="P9" s="207"/>
      <c r="Q9" s="208"/>
    </row>
    <row r="10" spans="1:17" ht="141.75" customHeight="1" thickBot="1" x14ac:dyDescent="0.45">
      <c r="A10" s="209"/>
      <c r="B10" s="39" t="s">
        <v>3</v>
      </c>
      <c r="C10" s="221" t="str">
        <f>VLOOKUP(A1,元データ!A5:H53,5,2)&amp;""</f>
        <v>〈例示〉
・体つくり運動の学習に自主的に取り組もうとしている。
・仲間に課題を伝え合うなど，互いに助け合い教え合おうとしている。
・一人一人の違いに応じた動きなどを大切にしようとしている。
・自己や仲間の課題解決に向けた話合いに貢献しようとしている。
・健康・安全を確保している。</v>
      </c>
      <c r="D10" s="222"/>
      <c r="E10" s="222"/>
      <c r="F10" s="222"/>
      <c r="G10" s="222"/>
      <c r="H10" s="222"/>
      <c r="I10" s="222"/>
      <c r="J10" s="222"/>
      <c r="K10" s="222"/>
      <c r="L10" s="222"/>
      <c r="M10" s="222"/>
      <c r="N10" s="222"/>
      <c r="O10" s="222"/>
      <c r="P10" s="222"/>
      <c r="Q10" s="223"/>
    </row>
  </sheetData>
  <mergeCells count="14">
    <mergeCell ref="C5:D5"/>
    <mergeCell ref="A6:B6"/>
    <mergeCell ref="A1:Q1"/>
    <mergeCell ref="C9:Q9"/>
    <mergeCell ref="A7:A10"/>
    <mergeCell ref="A3:B5"/>
    <mergeCell ref="E3:Q3"/>
    <mergeCell ref="E4:Q4"/>
    <mergeCell ref="E5:Q5"/>
    <mergeCell ref="C3:D3"/>
    <mergeCell ref="C4:D4"/>
    <mergeCell ref="C10:Q10"/>
    <mergeCell ref="C8:Q8"/>
    <mergeCell ref="C7:Q7"/>
  </mergeCells>
  <phoneticPr fontId="1"/>
  <pageMargins left="0.7" right="0.7" top="0.75" bottom="0.75" header="0.3" footer="0.3"/>
  <pageSetup paperSize="9" scale="51"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0000000}">
          <x14:formula1>
            <xm:f>元データ!$A$5:$A$53</xm:f>
          </x14:formula1>
          <xm:sqref>A1:Q1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pageSetUpPr fitToPage="1"/>
  </sheetPr>
  <dimension ref="A1:Q31"/>
  <sheetViews>
    <sheetView zoomScaleNormal="100" zoomScaleSheetLayoutView="71" workbookViewId="0">
      <selection activeCell="Q24" sqref="Q24"/>
    </sheetView>
  </sheetViews>
  <sheetFormatPr defaultRowHeight="18.75" x14ac:dyDescent="0.4"/>
  <cols>
    <col min="1" max="2" width="4.625" customWidth="1"/>
    <col min="3" max="17" width="8.125" customWidth="1"/>
  </cols>
  <sheetData>
    <row r="1" spans="1:17" ht="27.75" customHeight="1" x14ac:dyDescent="0.4">
      <c r="A1" s="243" t="s">
        <v>330</v>
      </c>
      <c r="B1" s="244"/>
      <c r="C1" s="244"/>
      <c r="D1" s="244"/>
      <c r="E1" s="244"/>
      <c r="F1" s="244"/>
      <c r="G1" s="244"/>
      <c r="H1" s="244"/>
      <c r="I1" s="244"/>
      <c r="J1" s="244"/>
      <c r="K1" s="244"/>
      <c r="L1" s="244"/>
      <c r="M1" s="244"/>
      <c r="N1" s="244"/>
      <c r="O1" s="244"/>
      <c r="P1" s="244"/>
      <c r="Q1" s="244"/>
    </row>
    <row r="2" spans="1:17" ht="10.5" customHeight="1" x14ac:dyDescent="0.4"/>
    <row r="3" spans="1:17" s="2" customFormat="1" ht="98.25" customHeight="1" x14ac:dyDescent="0.4">
      <c r="A3" s="210" t="s">
        <v>151</v>
      </c>
      <c r="B3" s="211"/>
      <c r="C3" s="245" t="s">
        <v>315</v>
      </c>
      <c r="D3" s="246"/>
      <c r="E3" s="247"/>
      <c r="F3" s="248"/>
      <c r="G3" s="248"/>
      <c r="H3" s="248"/>
      <c r="I3" s="248"/>
      <c r="J3" s="248"/>
      <c r="K3" s="248"/>
      <c r="L3" s="248"/>
      <c r="M3" s="248"/>
      <c r="N3" s="248"/>
      <c r="O3" s="248"/>
      <c r="P3" s="248"/>
      <c r="Q3" s="249"/>
    </row>
    <row r="4" spans="1:17" s="2" customFormat="1" ht="57.75" customHeight="1" x14ac:dyDescent="0.4">
      <c r="A4" s="211"/>
      <c r="B4" s="211"/>
      <c r="C4" s="245" t="s">
        <v>62</v>
      </c>
      <c r="D4" s="245"/>
      <c r="E4" s="247"/>
      <c r="F4" s="248"/>
      <c r="G4" s="248"/>
      <c r="H4" s="248"/>
      <c r="I4" s="248"/>
      <c r="J4" s="248"/>
      <c r="K4" s="248"/>
      <c r="L4" s="248"/>
      <c r="M4" s="248"/>
      <c r="N4" s="248"/>
      <c r="O4" s="248"/>
      <c r="P4" s="248"/>
      <c r="Q4" s="249"/>
    </row>
    <row r="5" spans="1:17" s="2" customFormat="1" ht="57.75" customHeight="1" x14ac:dyDescent="0.4">
      <c r="A5" s="211"/>
      <c r="B5" s="211"/>
      <c r="C5" s="245" t="s">
        <v>63</v>
      </c>
      <c r="D5" s="245"/>
      <c r="E5" s="247"/>
      <c r="F5" s="248"/>
      <c r="G5" s="248"/>
      <c r="H5" s="248"/>
      <c r="I5" s="248"/>
      <c r="J5" s="248"/>
      <c r="K5" s="248"/>
      <c r="L5" s="248"/>
      <c r="M5" s="248"/>
      <c r="N5" s="248"/>
      <c r="O5" s="248"/>
      <c r="P5" s="248"/>
      <c r="Q5" s="249"/>
    </row>
    <row r="6" spans="1:17" ht="21.75" customHeight="1" x14ac:dyDescent="0.4">
      <c r="A6" s="33"/>
      <c r="B6" s="33" t="s">
        <v>4</v>
      </c>
      <c r="C6" s="33">
        <v>1</v>
      </c>
      <c r="D6" s="33">
        <v>2</v>
      </c>
      <c r="E6" s="33">
        <v>3</v>
      </c>
      <c r="F6" s="33">
        <v>4</v>
      </c>
      <c r="G6" s="33">
        <v>5</v>
      </c>
      <c r="H6" s="33">
        <v>6</v>
      </c>
      <c r="I6" s="33">
        <v>7</v>
      </c>
      <c r="J6" s="33">
        <v>8</v>
      </c>
      <c r="K6" s="33">
        <v>9</v>
      </c>
      <c r="L6" s="33">
        <v>10</v>
      </c>
      <c r="M6" s="33">
        <v>11</v>
      </c>
      <c r="N6" s="33">
        <v>12</v>
      </c>
      <c r="O6" s="33">
        <v>13</v>
      </c>
      <c r="P6" s="33">
        <v>14</v>
      </c>
      <c r="Q6" s="33">
        <v>15</v>
      </c>
    </row>
    <row r="7" spans="1:17" ht="21.75" customHeight="1" x14ac:dyDescent="0.4">
      <c r="A7" s="209" t="s">
        <v>22</v>
      </c>
      <c r="B7" s="33">
        <v>0</v>
      </c>
      <c r="C7" s="233"/>
      <c r="D7" s="234"/>
      <c r="E7" s="234"/>
      <c r="F7" s="234"/>
      <c r="G7" s="234"/>
      <c r="H7" s="234"/>
      <c r="I7" s="234"/>
      <c r="J7" s="234"/>
      <c r="K7" s="234"/>
      <c r="L7" s="234"/>
      <c r="M7" s="234"/>
      <c r="N7" s="234"/>
      <c r="O7" s="234"/>
      <c r="P7" s="234"/>
      <c r="Q7" s="235"/>
    </row>
    <row r="8" spans="1:17" ht="21.75" customHeight="1" x14ac:dyDescent="0.4">
      <c r="A8" s="209"/>
      <c r="B8" s="33"/>
      <c r="C8" s="236"/>
      <c r="D8" s="237"/>
      <c r="E8" s="237"/>
      <c r="F8" s="237"/>
      <c r="G8" s="237"/>
      <c r="H8" s="237"/>
      <c r="I8" s="237"/>
      <c r="J8" s="237"/>
      <c r="K8" s="237"/>
      <c r="L8" s="237"/>
      <c r="M8" s="237"/>
      <c r="N8" s="237"/>
      <c r="O8" s="237"/>
      <c r="P8" s="237"/>
      <c r="Q8" s="238"/>
    </row>
    <row r="9" spans="1:17" ht="21.75" customHeight="1" x14ac:dyDescent="0.4">
      <c r="A9" s="209"/>
      <c r="B9" s="33"/>
      <c r="C9" s="236"/>
      <c r="D9" s="237"/>
      <c r="E9" s="237"/>
      <c r="F9" s="237"/>
      <c r="G9" s="237"/>
      <c r="H9" s="237"/>
      <c r="I9" s="237"/>
      <c r="J9" s="237"/>
      <c r="K9" s="237"/>
      <c r="L9" s="237"/>
      <c r="M9" s="237"/>
      <c r="N9" s="237"/>
      <c r="O9" s="237"/>
      <c r="P9" s="237"/>
      <c r="Q9" s="238"/>
    </row>
    <row r="10" spans="1:17" ht="21.75" customHeight="1" x14ac:dyDescent="0.4">
      <c r="A10" s="209"/>
      <c r="B10" s="33">
        <v>10</v>
      </c>
      <c r="C10" s="236"/>
      <c r="D10" s="237"/>
      <c r="E10" s="237"/>
      <c r="F10" s="237"/>
      <c r="G10" s="237"/>
      <c r="H10" s="237"/>
      <c r="I10" s="237"/>
      <c r="J10" s="237"/>
      <c r="K10" s="237"/>
      <c r="L10" s="237"/>
      <c r="M10" s="237"/>
      <c r="N10" s="237"/>
      <c r="O10" s="237"/>
      <c r="P10" s="237"/>
      <c r="Q10" s="238"/>
    </row>
    <row r="11" spans="1:17" ht="21.75" customHeight="1" x14ac:dyDescent="0.4">
      <c r="A11" s="209"/>
      <c r="B11" s="33"/>
      <c r="C11" s="236"/>
      <c r="D11" s="237"/>
      <c r="E11" s="237"/>
      <c r="F11" s="237"/>
      <c r="G11" s="237"/>
      <c r="H11" s="237"/>
      <c r="I11" s="237"/>
      <c r="J11" s="237"/>
      <c r="K11" s="237"/>
      <c r="L11" s="237"/>
      <c r="M11" s="237"/>
      <c r="N11" s="237"/>
      <c r="O11" s="237"/>
      <c r="P11" s="237"/>
      <c r="Q11" s="238"/>
    </row>
    <row r="12" spans="1:17" ht="21.75" customHeight="1" x14ac:dyDescent="0.4">
      <c r="A12" s="209"/>
      <c r="B12" s="33"/>
      <c r="C12" s="236"/>
      <c r="D12" s="237"/>
      <c r="E12" s="237"/>
      <c r="F12" s="237"/>
      <c r="G12" s="237"/>
      <c r="H12" s="237"/>
      <c r="I12" s="237"/>
      <c r="J12" s="237"/>
      <c r="K12" s="237"/>
      <c r="L12" s="237"/>
      <c r="M12" s="237"/>
      <c r="N12" s="237"/>
      <c r="O12" s="237"/>
      <c r="P12" s="237"/>
      <c r="Q12" s="238"/>
    </row>
    <row r="13" spans="1:17" ht="21.75" customHeight="1" x14ac:dyDescent="0.4">
      <c r="A13" s="209"/>
      <c r="B13" s="33">
        <v>20</v>
      </c>
      <c r="C13" s="236"/>
      <c r="D13" s="237"/>
      <c r="E13" s="237"/>
      <c r="F13" s="237"/>
      <c r="G13" s="237"/>
      <c r="H13" s="237"/>
      <c r="I13" s="237"/>
      <c r="J13" s="237"/>
      <c r="K13" s="237"/>
      <c r="L13" s="237"/>
      <c r="M13" s="237"/>
      <c r="N13" s="237"/>
      <c r="O13" s="237"/>
      <c r="P13" s="237"/>
      <c r="Q13" s="238"/>
    </row>
    <row r="14" spans="1:17" ht="21.75" customHeight="1" x14ac:dyDescent="0.4">
      <c r="A14" s="209"/>
      <c r="B14" s="33"/>
      <c r="C14" s="236"/>
      <c r="D14" s="237"/>
      <c r="E14" s="237"/>
      <c r="F14" s="237"/>
      <c r="G14" s="237"/>
      <c r="H14" s="237"/>
      <c r="I14" s="237"/>
      <c r="J14" s="237"/>
      <c r="K14" s="237"/>
      <c r="L14" s="237"/>
      <c r="M14" s="237"/>
      <c r="N14" s="237"/>
      <c r="O14" s="237"/>
      <c r="P14" s="237"/>
      <c r="Q14" s="238"/>
    </row>
    <row r="15" spans="1:17" ht="21.75" customHeight="1" x14ac:dyDescent="0.4">
      <c r="A15" s="209"/>
      <c r="B15" s="33"/>
      <c r="C15" s="236"/>
      <c r="D15" s="237"/>
      <c r="E15" s="237"/>
      <c r="F15" s="237"/>
      <c r="G15" s="237"/>
      <c r="H15" s="237"/>
      <c r="I15" s="237"/>
      <c r="J15" s="237"/>
      <c r="K15" s="237"/>
      <c r="L15" s="237"/>
      <c r="M15" s="237"/>
      <c r="N15" s="237"/>
      <c r="O15" s="237"/>
      <c r="P15" s="237"/>
      <c r="Q15" s="238"/>
    </row>
    <row r="16" spans="1:17" ht="21.75" customHeight="1" x14ac:dyDescent="0.4">
      <c r="A16" s="209"/>
      <c r="B16" s="33">
        <v>30</v>
      </c>
      <c r="C16" s="236"/>
      <c r="D16" s="237"/>
      <c r="E16" s="237"/>
      <c r="F16" s="237"/>
      <c r="G16" s="237"/>
      <c r="H16" s="237"/>
      <c r="I16" s="237"/>
      <c r="J16" s="237"/>
      <c r="K16" s="237"/>
      <c r="L16" s="237"/>
      <c r="M16" s="237"/>
      <c r="N16" s="237"/>
      <c r="O16" s="237"/>
      <c r="P16" s="237"/>
      <c r="Q16" s="238"/>
    </row>
    <row r="17" spans="1:17" ht="21.75" customHeight="1" x14ac:dyDescent="0.4">
      <c r="A17" s="209"/>
      <c r="B17" s="33"/>
      <c r="C17" s="236"/>
      <c r="D17" s="237"/>
      <c r="E17" s="237"/>
      <c r="F17" s="237"/>
      <c r="G17" s="237"/>
      <c r="H17" s="237"/>
      <c r="I17" s="237"/>
      <c r="J17" s="237"/>
      <c r="K17" s="237"/>
      <c r="L17" s="237"/>
      <c r="M17" s="237"/>
      <c r="N17" s="237"/>
      <c r="O17" s="237"/>
      <c r="P17" s="237"/>
      <c r="Q17" s="238"/>
    </row>
    <row r="18" spans="1:17" ht="21.75" customHeight="1" x14ac:dyDescent="0.4">
      <c r="A18" s="209"/>
      <c r="B18" s="33"/>
      <c r="C18" s="236"/>
      <c r="D18" s="237"/>
      <c r="E18" s="237"/>
      <c r="F18" s="237"/>
      <c r="G18" s="237"/>
      <c r="H18" s="237"/>
      <c r="I18" s="237"/>
      <c r="J18" s="237"/>
      <c r="K18" s="237"/>
      <c r="L18" s="237"/>
      <c r="M18" s="237"/>
      <c r="N18" s="237"/>
      <c r="O18" s="237"/>
      <c r="P18" s="237"/>
      <c r="Q18" s="238"/>
    </row>
    <row r="19" spans="1:17" ht="21.75" customHeight="1" x14ac:dyDescent="0.4">
      <c r="A19" s="209"/>
      <c r="B19" s="33">
        <v>40</v>
      </c>
      <c r="C19" s="236"/>
      <c r="D19" s="237"/>
      <c r="E19" s="237"/>
      <c r="F19" s="237"/>
      <c r="G19" s="237"/>
      <c r="H19" s="237"/>
      <c r="I19" s="237"/>
      <c r="J19" s="237"/>
      <c r="K19" s="237"/>
      <c r="L19" s="237"/>
      <c r="M19" s="237"/>
      <c r="N19" s="237"/>
      <c r="O19" s="237"/>
      <c r="P19" s="237"/>
      <c r="Q19" s="238"/>
    </row>
    <row r="20" spans="1:17" ht="21.75" customHeight="1" x14ac:dyDescent="0.4">
      <c r="A20" s="209"/>
      <c r="B20" s="33"/>
      <c r="C20" s="236"/>
      <c r="D20" s="237"/>
      <c r="E20" s="237"/>
      <c r="F20" s="237"/>
      <c r="G20" s="237"/>
      <c r="H20" s="237"/>
      <c r="I20" s="237"/>
      <c r="J20" s="237"/>
      <c r="K20" s="237"/>
      <c r="L20" s="237"/>
      <c r="M20" s="237"/>
      <c r="N20" s="237"/>
      <c r="O20" s="237"/>
      <c r="P20" s="237"/>
      <c r="Q20" s="238"/>
    </row>
    <row r="21" spans="1:17" ht="21.75" customHeight="1" x14ac:dyDescent="0.4">
      <c r="A21" s="209"/>
      <c r="B21" s="33"/>
      <c r="C21" s="236"/>
      <c r="D21" s="237"/>
      <c r="E21" s="237"/>
      <c r="F21" s="237"/>
      <c r="G21" s="237"/>
      <c r="H21" s="237"/>
      <c r="I21" s="237"/>
      <c r="J21" s="237"/>
      <c r="K21" s="237"/>
      <c r="L21" s="237"/>
      <c r="M21" s="237"/>
      <c r="N21" s="237"/>
      <c r="O21" s="237"/>
      <c r="P21" s="237"/>
      <c r="Q21" s="238"/>
    </row>
    <row r="22" spans="1:17" ht="21.75" customHeight="1" x14ac:dyDescent="0.4">
      <c r="A22" s="209"/>
      <c r="B22" s="33">
        <v>50</v>
      </c>
      <c r="C22" s="239"/>
      <c r="D22" s="240"/>
      <c r="E22" s="240"/>
      <c r="F22" s="240"/>
      <c r="G22" s="240"/>
      <c r="H22" s="240"/>
      <c r="I22" s="240"/>
      <c r="J22" s="240"/>
      <c r="K22" s="240"/>
      <c r="L22" s="240"/>
      <c r="M22" s="240"/>
      <c r="N22" s="240"/>
      <c r="O22" s="240"/>
      <c r="P22" s="240"/>
      <c r="Q22" s="241"/>
    </row>
    <row r="23" spans="1:17" ht="21.75" customHeight="1" x14ac:dyDescent="0.4">
      <c r="A23" s="242" t="s">
        <v>46</v>
      </c>
      <c r="B23" s="33"/>
      <c r="C23" s="33">
        <v>1</v>
      </c>
      <c r="D23" s="33">
        <v>2</v>
      </c>
      <c r="E23" s="33">
        <v>3</v>
      </c>
      <c r="F23" s="33">
        <v>4</v>
      </c>
      <c r="G23" s="33">
        <v>5</v>
      </c>
      <c r="H23" s="33">
        <v>6</v>
      </c>
      <c r="I23" s="33">
        <v>7</v>
      </c>
      <c r="J23" s="33">
        <v>8</v>
      </c>
      <c r="K23" s="33">
        <v>9</v>
      </c>
      <c r="L23" s="33">
        <v>10</v>
      </c>
      <c r="M23" s="33">
        <v>11</v>
      </c>
      <c r="N23" s="33">
        <v>12</v>
      </c>
      <c r="O23" s="33">
        <v>13</v>
      </c>
      <c r="P23" s="33">
        <v>14</v>
      </c>
      <c r="Q23" s="33">
        <v>15</v>
      </c>
    </row>
    <row r="24" spans="1:17" ht="21.75" customHeight="1" x14ac:dyDescent="0.4">
      <c r="A24" s="242"/>
      <c r="B24" s="30" t="s">
        <v>31</v>
      </c>
      <c r="C24" s="134"/>
      <c r="D24" s="134"/>
      <c r="E24" s="134"/>
      <c r="F24" s="134"/>
      <c r="G24" s="134"/>
      <c r="H24" s="134"/>
      <c r="I24" s="134"/>
      <c r="J24" s="134"/>
      <c r="K24" s="134"/>
      <c r="L24" s="134"/>
      <c r="M24" s="134"/>
      <c r="N24" s="134"/>
      <c r="O24" s="134"/>
      <c r="P24" s="134"/>
      <c r="Q24" s="134"/>
    </row>
    <row r="25" spans="1:17" ht="21.75" customHeight="1" x14ac:dyDescent="0.4">
      <c r="A25" s="242"/>
      <c r="B25" s="30" t="s">
        <v>32</v>
      </c>
      <c r="C25" s="134"/>
      <c r="D25" s="134"/>
      <c r="E25" s="134"/>
      <c r="F25" s="134"/>
      <c r="G25" s="134"/>
      <c r="H25" s="134"/>
      <c r="I25" s="134"/>
      <c r="J25" s="134"/>
      <c r="K25" s="134"/>
      <c r="L25" s="134"/>
      <c r="M25" s="134"/>
      <c r="N25" s="134"/>
      <c r="O25" s="134"/>
      <c r="P25" s="134"/>
      <c r="Q25" s="134"/>
    </row>
    <row r="26" spans="1:17" ht="21.75" customHeight="1" x14ac:dyDescent="0.4">
      <c r="A26" s="242"/>
      <c r="B26" s="30" t="s">
        <v>2</v>
      </c>
      <c r="C26" s="134"/>
      <c r="D26" s="134"/>
      <c r="E26" s="134"/>
      <c r="F26" s="134"/>
      <c r="G26" s="134"/>
      <c r="H26" s="134"/>
      <c r="I26" s="134"/>
      <c r="J26" s="134"/>
      <c r="K26" s="134"/>
      <c r="L26" s="134"/>
      <c r="M26" s="134"/>
      <c r="N26" s="134"/>
      <c r="O26" s="134"/>
      <c r="P26" s="134"/>
      <c r="Q26" s="134"/>
    </row>
    <row r="27" spans="1:17" ht="21.75" customHeight="1" x14ac:dyDescent="0.4">
      <c r="A27" s="242"/>
      <c r="B27" s="30" t="s">
        <v>3</v>
      </c>
      <c r="C27" s="134"/>
      <c r="D27" s="134"/>
      <c r="E27" s="134"/>
      <c r="F27" s="134"/>
      <c r="G27" s="134"/>
      <c r="H27" s="134"/>
      <c r="I27" s="134"/>
      <c r="J27" s="134"/>
      <c r="K27" s="134"/>
      <c r="L27" s="134"/>
      <c r="M27" s="134"/>
      <c r="N27" s="134"/>
      <c r="O27" s="134"/>
      <c r="P27" s="134"/>
      <c r="Q27" s="134"/>
    </row>
    <row r="28" spans="1:17" ht="145.5" customHeight="1" x14ac:dyDescent="0.4">
      <c r="A28" s="209" t="s">
        <v>152</v>
      </c>
      <c r="B28" s="32" t="s">
        <v>31</v>
      </c>
      <c r="C28" s="230"/>
      <c r="D28" s="231"/>
      <c r="E28" s="231"/>
      <c r="F28" s="231"/>
      <c r="G28" s="231"/>
      <c r="H28" s="231"/>
      <c r="I28" s="231"/>
      <c r="J28" s="231"/>
      <c r="K28" s="231"/>
      <c r="L28" s="231"/>
      <c r="M28" s="231"/>
      <c r="N28" s="231"/>
      <c r="O28" s="231"/>
      <c r="P28" s="231"/>
      <c r="Q28" s="232"/>
    </row>
    <row r="29" spans="1:17" ht="145.5" customHeight="1" x14ac:dyDescent="0.4">
      <c r="A29" s="209"/>
      <c r="B29" s="32" t="s">
        <v>32</v>
      </c>
      <c r="C29" s="230"/>
      <c r="D29" s="231"/>
      <c r="E29" s="231"/>
      <c r="F29" s="231"/>
      <c r="G29" s="231"/>
      <c r="H29" s="231"/>
      <c r="I29" s="231"/>
      <c r="J29" s="231"/>
      <c r="K29" s="231"/>
      <c r="L29" s="231"/>
      <c r="M29" s="231"/>
      <c r="N29" s="231"/>
      <c r="O29" s="231"/>
      <c r="P29" s="231"/>
      <c r="Q29" s="232"/>
    </row>
    <row r="30" spans="1:17" ht="145.5" customHeight="1" x14ac:dyDescent="0.4">
      <c r="A30" s="209"/>
      <c r="B30" s="32" t="s">
        <v>2</v>
      </c>
      <c r="C30" s="230"/>
      <c r="D30" s="231"/>
      <c r="E30" s="231"/>
      <c r="F30" s="231"/>
      <c r="G30" s="231"/>
      <c r="H30" s="231"/>
      <c r="I30" s="231"/>
      <c r="J30" s="231"/>
      <c r="K30" s="231"/>
      <c r="L30" s="231"/>
      <c r="M30" s="231"/>
      <c r="N30" s="231"/>
      <c r="O30" s="231"/>
      <c r="P30" s="231"/>
      <c r="Q30" s="232"/>
    </row>
    <row r="31" spans="1:17" ht="145.5" customHeight="1" x14ac:dyDescent="0.4">
      <c r="A31" s="209"/>
      <c r="B31" s="33" t="s">
        <v>3</v>
      </c>
      <c r="C31" s="230"/>
      <c r="D31" s="231"/>
      <c r="E31" s="231"/>
      <c r="F31" s="231"/>
      <c r="G31" s="231"/>
      <c r="H31" s="231"/>
      <c r="I31" s="231"/>
      <c r="J31" s="231"/>
      <c r="K31" s="231"/>
      <c r="L31" s="231"/>
      <c r="M31" s="231"/>
      <c r="N31" s="231"/>
      <c r="O31" s="231"/>
      <c r="P31" s="231"/>
      <c r="Q31" s="232"/>
    </row>
  </sheetData>
  <dataConsolidate/>
  <mergeCells count="16">
    <mergeCell ref="A7:A22"/>
    <mergeCell ref="C7:Q22"/>
    <mergeCell ref="A23:A27"/>
    <mergeCell ref="A1:Q1"/>
    <mergeCell ref="A3:B5"/>
    <mergeCell ref="C3:D3"/>
    <mergeCell ref="E3:Q3"/>
    <mergeCell ref="C4:D4"/>
    <mergeCell ref="E4:Q4"/>
    <mergeCell ref="C5:D5"/>
    <mergeCell ref="E5:Q5"/>
    <mergeCell ref="A28:A31"/>
    <mergeCell ref="C28:Q28"/>
    <mergeCell ref="C29:Q29"/>
    <mergeCell ref="C30:Q30"/>
    <mergeCell ref="C31:Q31"/>
  </mergeCells>
  <phoneticPr fontId="1"/>
  <pageMargins left="0.7" right="0.7" top="0.75" bottom="0.75" header="0.3" footer="0.3"/>
  <pageSetup paperSize="8" scale="81"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0000000}">
          <x14:formula1>
            <xm:f>元データ!$A$1:$R$1</xm:f>
          </x14:formula1>
          <xm:sqref>C24:Q27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sheetPr>
  <dimension ref="A1:AE332"/>
  <sheetViews>
    <sheetView showZeros="0" zoomScaleNormal="100" workbookViewId="0">
      <selection activeCell="R4" sqref="R4"/>
    </sheetView>
  </sheetViews>
  <sheetFormatPr defaultRowHeight="18.75" x14ac:dyDescent="0.4"/>
  <cols>
    <col min="1" max="2" width="5.625" customWidth="1"/>
    <col min="3" max="17" width="7.25" customWidth="1"/>
    <col min="18" max="18" width="8.375" style="13" customWidth="1"/>
    <col min="19" max="20" width="8.375" customWidth="1"/>
  </cols>
  <sheetData>
    <row r="1" spans="1:31" ht="31.5" customHeight="1" x14ac:dyDescent="0.4">
      <c r="A1" s="253" t="str">
        <f>'手順④　単元の指導と評価の計画'!$A$1:$Q$1</f>
        <v>学年　　　　　　領域　　　　　　　　　　　　　　単元名　　　　　　　　　　　　　　　</v>
      </c>
      <c r="B1" s="254"/>
      <c r="C1" s="254"/>
      <c r="D1" s="254"/>
      <c r="E1" s="254"/>
      <c r="F1" s="254"/>
      <c r="G1" s="254"/>
      <c r="H1" s="254"/>
      <c r="I1" s="254"/>
      <c r="J1" s="254"/>
      <c r="K1" s="254"/>
      <c r="L1" s="254"/>
      <c r="M1" s="254"/>
      <c r="N1" s="254"/>
      <c r="O1" s="254"/>
      <c r="P1" s="254"/>
      <c r="Q1" s="254"/>
    </row>
    <row r="3" spans="1:31" ht="140.25" customHeight="1" x14ac:dyDescent="0.4">
      <c r="A3" s="255" t="s">
        <v>152</v>
      </c>
      <c r="B3" s="130" t="s">
        <v>31</v>
      </c>
      <c r="C3" s="257">
        <f>'手順④　単元の指導と評価の計画'!C28</f>
        <v>0</v>
      </c>
      <c r="D3" s="258"/>
      <c r="E3" s="258"/>
      <c r="F3" s="258"/>
      <c r="G3" s="258"/>
      <c r="H3" s="258"/>
      <c r="I3" s="258"/>
      <c r="J3" s="258"/>
      <c r="K3" s="258"/>
      <c r="L3" s="258"/>
      <c r="M3" s="258"/>
      <c r="N3" s="258"/>
      <c r="O3" s="258"/>
      <c r="P3" s="258"/>
      <c r="Q3" s="259"/>
    </row>
    <row r="4" spans="1:31" ht="140.25" customHeight="1" x14ac:dyDescent="0.4">
      <c r="A4" s="255"/>
      <c r="B4" s="130" t="s">
        <v>32</v>
      </c>
      <c r="C4" s="257">
        <f>'手順④　単元の指導と評価の計画'!C29</f>
        <v>0</v>
      </c>
      <c r="D4" s="258"/>
      <c r="E4" s="258"/>
      <c r="F4" s="258"/>
      <c r="G4" s="258"/>
      <c r="H4" s="258"/>
      <c r="I4" s="258"/>
      <c r="J4" s="258"/>
      <c r="K4" s="258"/>
      <c r="L4" s="258"/>
      <c r="M4" s="258"/>
      <c r="N4" s="258"/>
      <c r="O4" s="258"/>
      <c r="P4" s="258"/>
      <c r="Q4" s="259"/>
    </row>
    <row r="5" spans="1:31" ht="60" customHeight="1" x14ac:dyDescent="0.4">
      <c r="A5" s="255"/>
      <c r="B5" s="131" t="s">
        <v>2</v>
      </c>
      <c r="C5" s="257">
        <f>'手順④　単元の指導と評価の計画'!C30</f>
        <v>0</v>
      </c>
      <c r="D5" s="258"/>
      <c r="E5" s="258"/>
      <c r="F5" s="258"/>
      <c r="G5" s="258"/>
      <c r="H5" s="258"/>
      <c r="I5" s="258"/>
      <c r="J5" s="258"/>
      <c r="K5" s="258"/>
      <c r="L5" s="258"/>
      <c r="M5" s="258"/>
      <c r="N5" s="258"/>
      <c r="O5" s="258"/>
      <c r="P5" s="258"/>
      <c r="Q5" s="259"/>
    </row>
    <row r="6" spans="1:31" ht="60" customHeight="1" x14ac:dyDescent="0.4">
      <c r="A6" s="255"/>
      <c r="B6" s="131" t="s">
        <v>3</v>
      </c>
      <c r="C6" s="257">
        <f>'手順④　単元の指導と評価の計画'!C31</f>
        <v>0</v>
      </c>
      <c r="D6" s="258"/>
      <c r="E6" s="258"/>
      <c r="F6" s="258"/>
      <c r="G6" s="258"/>
      <c r="H6" s="258"/>
      <c r="I6" s="258"/>
      <c r="J6" s="258"/>
      <c r="K6" s="258"/>
      <c r="L6" s="258"/>
      <c r="M6" s="258"/>
      <c r="N6" s="258"/>
      <c r="O6" s="258"/>
      <c r="P6" s="258"/>
      <c r="Q6" s="259"/>
    </row>
    <row r="7" spans="1:31" x14ac:dyDescent="0.4">
      <c r="A7" s="255" t="s">
        <v>5</v>
      </c>
      <c r="B7" s="131"/>
      <c r="C7" s="131">
        <v>1</v>
      </c>
      <c r="D7" s="131">
        <v>2</v>
      </c>
      <c r="E7" s="131">
        <v>3</v>
      </c>
      <c r="F7" s="131">
        <v>4</v>
      </c>
      <c r="G7" s="131">
        <v>5</v>
      </c>
      <c r="H7" s="131">
        <v>6</v>
      </c>
      <c r="I7" s="131">
        <v>7</v>
      </c>
      <c r="J7" s="131">
        <v>8</v>
      </c>
      <c r="K7" s="131">
        <v>9</v>
      </c>
      <c r="L7" s="131">
        <v>10</v>
      </c>
      <c r="M7" s="131">
        <v>11</v>
      </c>
      <c r="N7" s="131">
        <v>12</v>
      </c>
      <c r="O7" s="131">
        <v>13</v>
      </c>
      <c r="P7" s="131">
        <v>14</v>
      </c>
      <c r="Q7" s="131">
        <v>15</v>
      </c>
    </row>
    <row r="8" spans="1:31" x14ac:dyDescent="0.4">
      <c r="A8" s="255"/>
      <c r="B8" s="132" t="s">
        <v>31</v>
      </c>
      <c r="C8" s="135">
        <f>'手順④　単元の指導と評価の計画'!C24</f>
        <v>0</v>
      </c>
      <c r="D8" s="135">
        <f>'手順④　単元の指導と評価の計画'!D24</f>
        <v>0</v>
      </c>
      <c r="E8" s="135">
        <f>'手順④　単元の指導と評価の計画'!E24</f>
        <v>0</v>
      </c>
      <c r="F8" s="135">
        <f>'手順④　単元の指導と評価の計画'!F24</f>
        <v>0</v>
      </c>
      <c r="G8" s="135">
        <f>'手順④　単元の指導と評価の計画'!G24</f>
        <v>0</v>
      </c>
      <c r="H8" s="135">
        <f>'手順④　単元の指導と評価の計画'!H24</f>
        <v>0</v>
      </c>
      <c r="I8" s="135">
        <f>'手順④　単元の指導と評価の計画'!I24</f>
        <v>0</v>
      </c>
      <c r="J8" s="135">
        <f>'手順④　単元の指導と評価の計画'!J24</f>
        <v>0</v>
      </c>
      <c r="K8" s="135">
        <f>'手順④　単元の指導と評価の計画'!K24</f>
        <v>0</v>
      </c>
      <c r="L8" s="135">
        <f>'手順④　単元の指導と評価の計画'!L24</f>
        <v>0</v>
      </c>
      <c r="M8" s="135">
        <f>'手順④　単元の指導と評価の計画'!M24</f>
        <v>0</v>
      </c>
      <c r="N8" s="135">
        <f>'手順④　単元の指導と評価の計画'!N24</f>
        <v>0</v>
      </c>
      <c r="O8" s="135">
        <f>'手順④　単元の指導と評価の計画'!O24</f>
        <v>0</v>
      </c>
      <c r="P8" s="135">
        <f>'手順④　単元の指導と評価の計画'!P24</f>
        <v>0</v>
      </c>
      <c r="Q8" s="135">
        <f>'手順④　単元の指導と評価の計画'!Q24</f>
        <v>0</v>
      </c>
    </row>
    <row r="9" spans="1:31" x14ac:dyDescent="0.4">
      <c r="A9" s="255"/>
      <c r="B9" s="132" t="s">
        <v>64</v>
      </c>
      <c r="C9" s="135">
        <f>'手順④　単元の指導と評価の計画'!C25</f>
        <v>0</v>
      </c>
      <c r="D9" s="135">
        <f>'手順④　単元の指導と評価の計画'!D25</f>
        <v>0</v>
      </c>
      <c r="E9" s="135">
        <f>'手順④　単元の指導と評価の計画'!E25</f>
        <v>0</v>
      </c>
      <c r="F9" s="135">
        <f>'手順④　単元の指導と評価の計画'!F25</f>
        <v>0</v>
      </c>
      <c r="G9" s="135">
        <f>'手順④　単元の指導と評価の計画'!G25</f>
        <v>0</v>
      </c>
      <c r="H9" s="135">
        <f>'手順④　単元の指導と評価の計画'!H25</f>
        <v>0</v>
      </c>
      <c r="I9" s="135">
        <f>'手順④　単元の指導と評価の計画'!I25</f>
        <v>0</v>
      </c>
      <c r="J9" s="135">
        <f>'手順④　単元の指導と評価の計画'!J25</f>
        <v>0</v>
      </c>
      <c r="K9" s="135">
        <f>'手順④　単元の指導と評価の計画'!K25</f>
        <v>0</v>
      </c>
      <c r="L9" s="135">
        <f>'手順④　単元の指導と評価の計画'!L25</f>
        <v>0</v>
      </c>
      <c r="M9" s="135">
        <f>'手順④　単元の指導と評価の計画'!M25</f>
        <v>0</v>
      </c>
      <c r="N9" s="135">
        <f>'手順④　単元の指導と評価の計画'!N25</f>
        <v>0</v>
      </c>
      <c r="O9" s="135">
        <f>'手順④　単元の指導と評価の計画'!O25</f>
        <v>0</v>
      </c>
      <c r="P9" s="135">
        <f>'手順④　単元の指導と評価の計画'!P25</f>
        <v>0</v>
      </c>
      <c r="Q9" s="135">
        <f>'手順④　単元の指導と評価の計画'!Q25</f>
        <v>0</v>
      </c>
    </row>
    <row r="10" spans="1:31" x14ac:dyDescent="0.4">
      <c r="A10" s="255"/>
      <c r="B10" s="131" t="s">
        <v>2</v>
      </c>
      <c r="C10" s="135">
        <f>'手順④　単元の指導と評価の計画'!C26</f>
        <v>0</v>
      </c>
      <c r="D10" s="135">
        <f>'手順④　単元の指導と評価の計画'!D26</f>
        <v>0</v>
      </c>
      <c r="E10" s="135">
        <f>'手順④　単元の指導と評価の計画'!E26</f>
        <v>0</v>
      </c>
      <c r="F10" s="135">
        <f>'手順④　単元の指導と評価の計画'!F26</f>
        <v>0</v>
      </c>
      <c r="G10" s="135">
        <f>'手順④　単元の指導と評価の計画'!G26</f>
        <v>0</v>
      </c>
      <c r="H10" s="135">
        <f>'手順④　単元の指導と評価の計画'!H26</f>
        <v>0</v>
      </c>
      <c r="I10" s="135">
        <f>'手順④　単元の指導と評価の計画'!I26</f>
        <v>0</v>
      </c>
      <c r="J10" s="135">
        <f>'手順④　単元の指導と評価の計画'!J26</f>
        <v>0</v>
      </c>
      <c r="K10" s="135">
        <f>'手順④　単元の指導と評価の計画'!K26</f>
        <v>0</v>
      </c>
      <c r="L10" s="135">
        <f>'手順④　単元の指導と評価の計画'!L26</f>
        <v>0</v>
      </c>
      <c r="M10" s="135">
        <f>'手順④　単元の指導と評価の計画'!M26</f>
        <v>0</v>
      </c>
      <c r="N10" s="135">
        <f>'手順④　単元の指導と評価の計画'!N26</f>
        <v>0</v>
      </c>
      <c r="O10" s="135">
        <f>'手順④　単元の指導と評価の計画'!O26</f>
        <v>0</v>
      </c>
      <c r="P10" s="135">
        <f>'手順④　単元の指導と評価の計画'!P26</f>
        <v>0</v>
      </c>
      <c r="Q10" s="135">
        <f>'手順④　単元の指導と評価の計画'!Q26</f>
        <v>0</v>
      </c>
    </row>
    <row r="11" spans="1:31" ht="19.5" thickBot="1" x14ac:dyDescent="0.45">
      <c r="A11" s="256"/>
      <c r="B11" s="133" t="s">
        <v>3</v>
      </c>
      <c r="C11" s="135">
        <f>'手順④　単元の指導と評価の計画'!C27</f>
        <v>0</v>
      </c>
      <c r="D11" s="135">
        <f>'手順④　単元の指導と評価の計画'!D27</f>
        <v>0</v>
      </c>
      <c r="E11" s="135">
        <f>'手順④　単元の指導と評価の計画'!E27</f>
        <v>0</v>
      </c>
      <c r="F11" s="135">
        <f>'手順④　単元の指導と評価の計画'!F27</f>
        <v>0</v>
      </c>
      <c r="G11" s="135">
        <f>'手順④　単元の指導と評価の計画'!G27</f>
        <v>0</v>
      </c>
      <c r="H11" s="135">
        <f>'手順④　単元の指導と評価の計画'!H27</f>
        <v>0</v>
      </c>
      <c r="I11" s="135">
        <f>'手順④　単元の指導と評価の計画'!I27</f>
        <v>0</v>
      </c>
      <c r="J11" s="135">
        <f>'手順④　単元の指導と評価の計画'!J27</f>
        <v>0</v>
      </c>
      <c r="K11" s="135">
        <f>'手順④　単元の指導と評価の計画'!K27</f>
        <v>0</v>
      </c>
      <c r="L11" s="135">
        <f>'手順④　単元の指導と評価の計画'!L27</f>
        <v>0</v>
      </c>
      <c r="M11" s="135">
        <f>'手順④　単元の指導と評価の計画'!M27</f>
        <v>0</v>
      </c>
      <c r="N11" s="135">
        <f>'手順④　単元の指導と評価の計画'!N27</f>
        <v>0</v>
      </c>
      <c r="O11" s="135">
        <f>'手順④　単元の指導と評価の計画'!O27</f>
        <v>0</v>
      </c>
      <c r="P11" s="135">
        <f>'手順④　単元の指導と評価の計画'!P27</f>
        <v>0</v>
      </c>
      <c r="Q11" s="135">
        <f>'手順④　単元の指導と評価の計画'!Q27</f>
        <v>0</v>
      </c>
    </row>
    <row r="12" spans="1:31" s="7" customFormat="1" ht="26.25" customHeight="1" thickBot="1" x14ac:dyDescent="0.45">
      <c r="A12" s="4"/>
      <c r="B12" s="5" t="s">
        <v>9</v>
      </c>
      <c r="C12" s="6" t="s">
        <v>10</v>
      </c>
      <c r="D12" s="6" t="s">
        <v>11</v>
      </c>
      <c r="E12" s="6" t="s">
        <v>12</v>
      </c>
      <c r="F12" s="6" t="s">
        <v>13</v>
      </c>
      <c r="G12" s="6" t="s">
        <v>14</v>
      </c>
      <c r="H12" s="6" t="s">
        <v>15</v>
      </c>
      <c r="I12" s="6" t="s">
        <v>16</v>
      </c>
      <c r="J12" s="6" t="s">
        <v>17</v>
      </c>
      <c r="K12" s="6" t="s">
        <v>18</v>
      </c>
      <c r="L12" s="6" t="s">
        <v>19</v>
      </c>
      <c r="M12" s="6" t="s">
        <v>20</v>
      </c>
      <c r="N12" s="6" t="s">
        <v>21</v>
      </c>
      <c r="O12" s="6" t="s">
        <v>66</v>
      </c>
      <c r="P12" s="6" t="s">
        <v>67</v>
      </c>
      <c r="Q12" s="6" t="s">
        <v>68</v>
      </c>
      <c r="R12" s="136" t="s">
        <v>30</v>
      </c>
      <c r="S12" s="137" t="s">
        <v>26</v>
      </c>
      <c r="T12" s="16" t="s">
        <v>27</v>
      </c>
    </row>
    <row r="13" spans="1:31" s="7" customFormat="1" ht="23.25" customHeight="1" x14ac:dyDescent="0.4">
      <c r="A13" s="250" t="s">
        <v>65</v>
      </c>
      <c r="B13" s="17" t="s">
        <v>31</v>
      </c>
      <c r="C13" s="14"/>
      <c r="D13" s="14"/>
      <c r="E13" s="14"/>
      <c r="F13" s="14"/>
      <c r="G13" s="14"/>
      <c r="H13" s="14"/>
      <c r="I13" s="14"/>
      <c r="J13" s="14"/>
      <c r="K13" s="14"/>
      <c r="L13" s="14"/>
      <c r="M13" s="14"/>
      <c r="N13" s="14"/>
      <c r="O13" s="14"/>
      <c r="P13" s="14"/>
      <c r="Q13" s="14"/>
      <c r="R13" s="138" t="e">
        <f>AVERAGE(C13:Q13)</f>
        <v>#DIV/0!</v>
      </c>
      <c r="S13" s="139" t="e">
        <f>IF(R13&gt;2.5,"A",IF(R13&gt;=1.5,"B","C"))</f>
        <v>#DIV/0!</v>
      </c>
      <c r="T13" s="35"/>
      <c r="U13" s="11"/>
      <c r="V13" s="11"/>
      <c r="W13" s="11"/>
      <c r="X13" s="11"/>
      <c r="Y13" s="11"/>
      <c r="Z13" s="11"/>
      <c r="AA13" s="11"/>
      <c r="AB13" s="11"/>
      <c r="AC13" s="11"/>
      <c r="AD13" s="11"/>
      <c r="AE13" s="11"/>
    </row>
    <row r="14" spans="1:31" s="7" customFormat="1" ht="23.25" customHeight="1" x14ac:dyDescent="0.4">
      <c r="A14" s="251"/>
      <c r="B14" s="34" t="s">
        <v>64</v>
      </c>
      <c r="C14" s="31"/>
      <c r="D14" s="31"/>
      <c r="E14" s="31"/>
      <c r="F14" s="31"/>
      <c r="G14" s="31"/>
      <c r="H14" s="31"/>
      <c r="I14" s="31"/>
      <c r="J14" s="31"/>
      <c r="K14" s="31"/>
      <c r="L14" s="31"/>
      <c r="M14" s="31"/>
      <c r="N14" s="31"/>
      <c r="O14" s="31"/>
      <c r="P14" s="31"/>
      <c r="Q14" s="45"/>
      <c r="R14" s="140" t="e">
        <f>AVERAGE(C14:Q14)</f>
        <v>#DIV/0!</v>
      </c>
      <c r="S14" s="141" t="e">
        <f>IF(R14&gt;2.5,"A",IF(R14&gt;=1.5,"B","C"))</f>
        <v>#DIV/0!</v>
      </c>
      <c r="T14" s="35"/>
      <c r="U14" s="11"/>
      <c r="V14" s="11"/>
      <c r="W14" s="11"/>
      <c r="X14" s="11"/>
      <c r="Y14" s="11"/>
      <c r="Z14" s="11"/>
      <c r="AA14" s="11"/>
      <c r="AB14" s="11"/>
      <c r="AC14" s="11"/>
      <c r="AD14" s="11"/>
      <c r="AE14" s="11"/>
    </row>
    <row r="15" spans="1:31" s="7" customFormat="1" ht="23.25" customHeight="1" x14ac:dyDescent="0.4">
      <c r="A15" s="251"/>
      <c r="B15" s="3" t="s">
        <v>2</v>
      </c>
      <c r="C15" s="33"/>
      <c r="D15" s="33"/>
      <c r="E15" s="33"/>
      <c r="F15" s="33"/>
      <c r="G15" s="33"/>
      <c r="H15" s="33"/>
      <c r="I15" s="33"/>
      <c r="J15" s="33"/>
      <c r="K15" s="33"/>
      <c r="L15" s="33"/>
      <c r="M15" s="33"/>
      <c r="N15" s="33"/>
      <c r="O15" s="33"/>
      <c r="P15" s="33"/>
      <c r="Q15" s="39"/>
      <c r="R15" s="140" t="e">
        <f t="shared" ref="R15:R18" si="0">AVERAGE(C15:Q15)</f>
        <v>#DIV/0!</v>
      </c>
      <c r="S15" s="141" t="e">
        <f t="shared" ref="S15:S18" si="1">IF(R15&gt;2.5,"A",IF(R15&gt;=1.5,"B","C"))</f>
        <v>#DIV/0!</v>
      </c>
      <c r="T15" s="36"/>
      <c r="U15" s="12"/>
      <c r="V15" s="12"/>
      <c r="W15" s="12"/>
      <c r="X15" s="12"/>
      <c r="Y15" s="12"/>
      <c r="Z15" s="12"/>
      <c r="AA15" s="12"/>
      <c r="AB15" s="12"/>
      <c r="AC15" s="12"/>
      <c r="AD15" s="12"/>
      <c r="AE15" s="12"/>
    </row>
    <row r="16" spans="1:31" s="7" customFormat="1" ht="23.25" customHeight="1" thickBot="1" x14ac:dyDescent="0.45">
      <c r="A16" s="252"/>
      <c r="B16" s="8" t="s">
        <v>3</v>
      </c>
      <c r="C16" s="15"/>
      <c r="D16" s="15"/>
      <c r="E16" s="15"/>
      <c r="F16" s="15"/>
      <c r="G16" s="15"/>
      <c r="H16" s="15"/>
      <c r="I16" s="15"/>
      <c r="J16" s="15"/>
      <c r="K16" s="15"/>
      <c r="L16" s="15"/>
      <c r="M16" s="15"/>
      <c r="N16" s="15"/>
      <c r="O16" s="15"/>
      <c r="P16" s="15"/>
      <c r="Q16" s="40"/>
      <c r="R16" s="142" t="e">
        <f t="shared" si="0"/>
        <v>#DIV/0!</v>
      </c>
      <c r="S16" s="143" t="e">
        <f t="shared" si="1"/>
        <v>#DIV/0!</v>
      </c>
      <c r="T16" s="37"/>
      <c r="U16" s="12"/>
      <c r="V16" s="12"/>
      <c r="W16" s="12"/>
      <c r="X16" s="12"/>
      <c r="Y16" s="12"/>
      <c r="Z16" s="12"/>
      <c r="AA16" s="12"/>
      <c r="AB16" s="12"/>
      <c r="AC16" s="12"/>
      <c r="AD16" s="12"/>
      <c r="AE16" s="12"/>
    </row>
    <row r="17" spans="1:20" ht="18.75" customHeight="1" x14ac:dyDescent="0.4">
      <c r="A17" s="250" t="s">
        <v>69</v>
      </c>
      <c r="B17" s="17" t="s">
        <v>31</v>
      </c>
      <c r="C17" s="14"/>
      <c r="D17" s="14"/>
      <c r="E17" s="14"/>
      <c r="F17" s="14"/>
      <c r="G17" s="14"/>
      <c r="H17" s="14"/>
      <c r="I17" s="14"/>
      <c r="J17" s="14"/>
      <c r="K17" s="14"/>
      <c r="L17" s="14"/>
      <c r="M17" s="14"/>
      <c r="N17" s="14"/>
      <c r="O17" s="14"/>
      <c r="P17" s="14"/>
      <c r="Q17" s="38"/>
      <c r="R17" s="138" t="e">
        <f t="shared" si="0"/>
        <v>#DIV/0!</v>
      </c>
      <c r="S17" s="139" t="e">
        <f t="shared" si="1"/>
        <v>#DIV/0!</v>
      </c>
      <c r="T17" s="35"/>
    </row>
    <row r="18" spans="1:20" x14ac:dyDescent="0.4">
      <c r="A18" s="251"/>
      <c r="B18" s="34" t="s">
        <v>64</v>
      </c>
      <c r="C18" s="31"/>
      <c r="D18" s="31"/>
      <c r="E18" s="31"/>
      <c r="F18" s="31"/>
      <c r="G18" s="31"/>
      <c r="H18" s="31"/>
      <c r="I18" s="31"/>
      <c r="J18" s="31"/>
      <c r="K18" s="31"/>
      <c r="L18" s="31"/>
      <c r="M18" s="31"/>
      <c r="N18" s="31"/>
      <c r="O18" s="31"/>
      <c r="P18" s="31"/>
      <c r="Q18" s="45"/>
      <c r="R18" s="140" t="e">
        <f t="shared" si="0"/>
        <v>#DIV/0!</v>
      </c>
      <c r="S18" s="141" t="e">
        <f t="shared" si="1"/>
        <v>#DIV/0!</v>
      </c>
      <c r="T18" s="35"/>
    </row>
    <row r="19" spans="1:20" x14ac:dyDescent="0.4">
      <c r="A19" s="251"/>
      <c r="B19" s="33" t="s">
        <v>2</v>
      </c>
      <c r="C19" s="33"/>
      <c r="D19" s="33"/>
      <c r="E19" s="33"/>
      <c r="F19" s="33"/>
      <c r="G19" s="33"/>
      <c r="H19" s="33"/>
      <c r="I19" s="33"/>
      <c r="J19" s="33"/>
      <c r="K19" s="33"/>
      <c r="L19" s="33"/>
      <c r="M19" s="33"/>
      <c r="N19" s="33"/>
      <c r="O19" s="33"/>
      <c r="P19" s="33"/>
      <c r="Q19" s="39"/>
      <c r="R19" s="140" t="e">
        <f t="shared" ref="R19:R82" si="2">AVERAGE(C19:Q19)</f>
        <v>#DIV/0!</v>
      </c>
      <c r="S19" s="141" t="e">
        <f t="shared" ref="S19:S82" si="3">IF(R19&gt;2.5,"A",IF(R19&gt;=1.5,"B","C"))</f>
        <v>#DIV/0!</v>
      </c>
      <c r="T19" s="36"/>
    </row>
    <row r="20" spans="1:20" ht="18.75" customHeight="1" thickBot="1" x14ac:dyDescent="0.45">
      <c r="A20" s="252"/>
      <c r="B20" s="15" t="s">
        <v>3</v>
      </c>
      <c r="C20" s="15"/>
      <c r="D20" s="15"/>
      <c r="E20" s="15"/>
      <c r="F20" s="15"/>
      <c r="G20" s="15"/>
      <c r="H20" s="15"/>
      <c r="I20" s="15"/>
      <c r="J20" s="15"/>
      <c r="K20" s="15"/>
      <c r="L20" s="15"/>
      <c r="M20" s="15"/>
      <c r="N20" s="15"/>
      <c r="O20" s="15"/>
      <c r="P20" s="15"/>
      <c r="Q20" s="40"/>
      <c r="R20" s="142" t="e">
        <f t="shared" si="2"/>
        <v>#DIV/0!</v>
      </c>
      <c r="S20" s="143" t="e">
        <f t="shared" si="3"/>
        <v>#DIV/0!</v>
      </c>
      <c r="T20" s="37"/>
    </row>
    <row r="21" spans="1:20" x14ac:dyDescent="0.4">
      <c r="A21" s="250" t="s">
        <v>70</v>
      </c>
      <c r="B21" s="17" t="s">
        <v>31</v>
      </c>
      <c r="C21" s="14"/>
      <c r="D21" s="14"/>
      <c r="E21" s="14"/>
      <c r="F21" s="14"/>
      <c r="G21" s="14"/>
      <c r="H21" s="14"/>
      <c r="I21" s="14"/>
      <c r="J21" s="14"/>
      <c r="K21" s="14"/>
      <c r="L21" s="14"/>
      <c r="M21" s="14"/>
      <c r="N21" s="14"/>
      <c r="O21" s="14"/>
      <c r="P21" s="14"/>
      <c r="Q21" s="38"/>
      <c r="R21" s="138" t="e">
        <f t="shared" si="2"/>
        <v>#DIV/0!</v>
      </c>
      <c r="S21" s="139" t="e">
        <f t="shared" si="3"/>
        <v>#DIV/0!</v>
      </c>
      <c r="T21" s="35"/>
    </row>
    <row r="22" spans="1:20" x14ac:dyDescent="0.4">
      <c r="A22" s="251"/>
      <c r="B22" s="34" t="s">
        <v>64</v>
      </c>
      <c r="C22" s="31"/>
      <c r="D22" s="31"/>
      <c r="E22" s="31"/>
      <c r="F22" s="31"/>
      <c r="G22" s="31"/>
      <c r="H22" s="31"/>
      <c r="I22" s="31"/>
      <c r="J22" s="31"/>
      <c r="K22" s="31"/>
      <c r="L22" s="31"/>
      <c r="M22" s="31"/>
      <c r="N22" s="31"/>
      <c r="O22" s="31"/>
      <c r="P22" s="31"/>
      <c r="Q22" s="45"/>
      <c r="R22" s="140" t="e">
        <f t="shared" si="2"/>
        <v>#DIV/0!</v>
      </c>
      <c r="S22" s="141" t="e">
        <f t="shared" si="3"/>
        <v>#DIV/0!</v>
      </c>
      <c r="T22" s="35"/>
    </row>
    <row r="23" spans="1:20" ht="18.75" customHeight="1" x14ac:dyDescent="0.4">
      <c r="A23" s="251"/>
      <c r="B23" s="33" t="s">
        <v>2</v>
      </c>
      <c r="C23" s="33"/>
      <c r="D23" s="33"/>
      <c r="E23" s="33"/>
      <c r="F23" s="33"/>
      <c r="G23" s="33"/>
      <c r="H23" s="33"/>
      <c r="I23" s="33"/>
      <c r="J23" s="33"/>
      <c r="K23" s="33"/>
      <c r="L23" s="33"/>
      <c r="M23" s="33"/>
      <c r="N23" s="33"/>
      <c r="O23" s="33"/>
      <c r="P23" s="33"/>
      <c r="Q23" s="39"/>
      <c r="R23" s="140" t="e">
        <f t="shared" si="2"/>
        <v>#DIV/0!</v>
      </c>
      <c r="S23" s="141" t="e">
        <f t="shared" si="3"/>
        <v>#DIV/0!</v>
      </c>
      <c r="T23" s="36"/>
    </row>
    <row r="24" spans="1:20" ht="19.5" thickBot="1" x14ac:dyDescent="0.45">
      <c r="A24" s="252"/>
      <c r="B24" s="15" t="s">
        <v>3</v>
      </c>
      <c r="C24" s="15"/>
      <c r="D24" s="15"/>
      <c r="E24" s="15"/>
      <c r="F24" s="15"/>
      <c r="G24" s="15"/>
      <c r="H24" s="15"/>
      <c r="I24" s="15"/>
      <c r="J24" s="15"/>
      <c r="K24" s="15"/>
      <c r="L24" s="15"/>
      <c r="M24" s="15"/>
      <c r="N24" s="15"/>
      <c r="O24" s="15"/>
      <c r="P24" s="15"/>
      <c r="Q24" s="40"/>
      <c r="R24" s="142" t="e">
        <f t="shared" si="2"/>
        <v>#DIV/0!</v>
      </c>
      <c r="S24" s="143" t="e">
        <f t="shared" si="3"/>
        <v>#DIV/0!</v>
      </c>
      <c r="T24" s="37"/>
    </row>
    <row r="25" spans="1:20" x14ac:dyDescent="0.4">
      <c r="A25" s="250" t="s">
        <v>71</v>
      </c>
      <c r="B25" s="17" t="s">
        <v>31</v>
      </c>
      <c r="C25" s="14"/>
      <c r="D25" s="14"/>
      <c r="E25" s="14"/>
      <c r="F25" s="14"/>
      <c r="G25" s="14"/>
      <c r="H25" s="14"/>
      <c r="I25" s="14"/>
      <c r="J25" s="14"/>
      <c r="K25" s="14"/>
      <c r="L25" s="14"/>
      <c r="M25" s="14"/>
      <c r="N25" s="14"/>
      <c r="O25" s="14"/>
      <c r="P25" s="14"/>
      <c r="Q25" s="38"/>
      <c r="R25" s="138" t="e">
        <f t="shared" si="2"/>
        <v>#DIV/0!</v>
      </c>
      <c r="S25" s="139" t="e">
        <f t="shared" si="3"/>
        <v>#DIV/0!</v>
      </c>
      <c r="T25" s="35"/>
    </row>
    <row r="26" spans="1:20" ht="18.75" customHeight="1" x14ac:dyDescent="0.4">
      <c r="A26" s="251"/>
      <c r="B26" s="34" t="s">
        <v>64</v>
      </c>
      <c r="C26" s="31"/>
      <c r="D26" s="31"/>
      <c r="E26" s="31"/>
      <c r="F26" s="31"/>
      <c r="G26" s="31"/>
      <c r="H26" s="31"/>
      <c r="I26" s="31"/>
      <c r="J26" s="31"/>
      <c r="K26" s="31"/>
      <c r="L26" s="31"/>
      <c r="M26" s="31"/>
      <c r="N26" s="31"/>
      <c r="O26" s="31"/>
      <c r="P26" s="31"/>
      <c r="Q26" s="45"/>
      <c r="R26" s="140" t="e">
        <f t="shared" si="2"/>
        <v>#DIV/0!</v>
      </c>
      <c r="S26" s="141" t="e">
        <f t="shared" si="3"/>
        <v>#DIV/0!</v>
      </c>
      <c r="T26" s="35"/>
    </row>
    <row r="27" spans="1:20" x14ac:dyDescent="0.4">
      <c r="A27" s="251"/>
      <c r="B27" s="33" t="s">
        <v>2</v>
      </c>
      <c r="C27" s="33"/>
      <c r="D27" s="33"/>
      <c r="E27" s="33"/>
      <c r="F27" s="33"/>
      <c r="G27" s="33"/>
      <c r="H27" s="33"/>
      <c r="I27" s="33"/>
      <c r="J27" s="33"/>
      <c r="K27" s="33"/>
      <c r="L27" s="33"/>
      <c r="M27" s="33"/>
      <c r="N27" s="33"/>
      <c r="O27" s="33"/>
      <c r="P27" s="33"/>
      <c r="Q27" s="39"/>
      <c r="R27" s="140" t="e">
        <f t="shared" si="2"/>
        <v>#DIV/0!</v>
      </c>
      <c r="S27" s="141" t="e">
        <f t="shared" si="3"/>
        <v>#DIV/0!</v>
      </c>
      <c r="T27" s="36"/>
    </row>
    <row r="28" spans="1:20" ht="19.5" thickBot="1" x14ac:dyDescent="0.45">
      <c r="A28" s="252"/>
      <c r="B28" s="15" t="s">
        <v>3</v>
      </c>
      <c r="C28" s="15"/>
      <c r="D28" s="15"/>
      <c r="E28" s="15"/>
      <c r="F28" s="15"/>
      <c r="G28" s="15"/>
      <c r="H28" s="15"/>
      <c r="I28" s="15"/>
      <c r="J28" s="15"/>
      <c r="K28" s="15"/>
      <c r="L28" s="15"/>
      <c r="M28" s="15"/>
      <c r="N28" s="15"/>
      <c r="O28" s="15"/>
      <c r="P28" s="15"/>
      <c r="Q28" s="40"/>
      <c r="R28" s="142" t="e">
        <f t="shared" si="2"/>
        <v>#DIV/0!</v>
      </c>
      <c r="S28" s="143" t="e">
        <f t="shared" si="3"/>
        <v>#DIV/0!</v>
      </c>
      <c r="T28" s="37"/>
    </row>
    <row r="29" spans="1:20" ht="18.75" customHeight="1" x14ac:dyDescent="0.4">
      <c r="A29" s="250" t="s">
        <v>72</v>
      </c>
      <c r="B29" s="17" t="s">
        <v>31</v>
      </c>
      <c r="C29" s="14"/>
      <c r="D29" s="14"/>
      <c r="E29" s="14"/>
      <c r="F29" s="14"/>
      <c r="G29" s="14"/>
      <c r="H29" s="14"/>
      <c r="I29" s="14"/>
      <c r="J29" s="14"/>
      <c r="K29" s="14"/>
      <c r="L29" s="14"/>
      <c r="M29" s="14"/>
      <c r="N29" s="14"/>
      <c r="O29" s="14"/>
      <c r="P29" s="14"/>
      <c r="Q29" s="38"/>
      <c r="R29" s="138" t="e">
        <f t="shared" si="2"/>
        <v>#DIV/0!</v>
      </c>
      <c r="S29" s="139" t="e">
        <f t="shared" si="3"/>
        <v>#DIV/0!</v>
      </c>
      <c r="T29" s="35"/>
    </row>
    <row r="30" spans="1:20" x14ac:dyDescent="0.4">
      <c r="A30" s="251"/>
      <c r="B30" s="34" t="s">
        <v>64</v>
      </c>
      <c r="C30" s="31"/>
      <c r="D30" s="31"/>
      <c r="E30" s="31"/>
      <c r="F30" s="31"/>
      <c r="G30" s="31"/>
      <c r="H30" s="31"/>
      <c r="I30" s="31"/>
      <c r="J30" s="31"/>
      <c r="K30" s="31"/>
      <c r="L30" s="31"/>
      <c r="M30" s="31"/>
      <c r="N30" s="31"/>
      <c r="O30" s="31"/>
      <c r="P30" s="31"/>
      <c r="Q30" s="45"/>
      <c r="R30" s="140" t="e">
        <f t="shared" si="2"/>
        <v>#DIV/0!</v>
      </c>
      <c r="S30" s="141" t="e">
        <f t="shared" si="3"/>
        <v>#DIV/0!</v>
      </c>
      <c r="T30" s="35"/>
    </row>
    <row r="31" spans="1:20" x14ac:dyDescent="0.4">
      <c r="A31" s="251"/>
      <c r="B31" s="33" t="s">
        <v>2</v>
      </c>
      <c r="C31" s="33"/>
      <c r="D31" s="33"/>
      <c r="E31" s="33"/>
      <c r="F31" s="33"/>
      <c r="G31" s="33"/>
      <c r="H31" s="33"/>
      <c r="I31" s="33"/>
      <c r="J31" s="33"/>
      <c r="K31" s="33"/>
      <c r="L31" s="33"/>
      <c r="M31" s="33"/>
      <c r="N31" s="33"/>
      <c r="O31" s="33"/>
      <c r="P31" s="33"/>
      <c r="Q31" s="39"/>
      <c r="R31" s="140" t="e">
        <f t="shared" si="2"/>
        <v>#DIV/0!</v>
      </c>
      <c r="S31" s="141" t="e">
        <f t="shared" si="3"/>
        <v>#DIV/0!</v>
      </c>
      <c r="T31" s="36"/>
    </row>
    <row r="32" spans="1:20" ht="18.75" customHeight="1" thickBot="1" x14ac:dyDescent="0.45">
      <c r="A32" s="252"/>
      <c r="B32" s="15" t="s">
        <v>3</v>
      </c>
      <c r="C32" s="15"/>
      <c r="D32" s="15"/>
      <c r="E32" s="15"/>
      <c r="F32" s="15"/>
      <c r="G32" s="15"/>
      <c r="H32" s="15"/>
      <c r="I32" s="15"/>
      <c r="J32" s="15"/>
      <c r="K32" s="15"/>
      <c r="L32" s="15"/>
      <c r="M32" s="15"/>
      <c r="N32" s="15"/>
      <c r="O32" s="15"/>
      <c r="P32" s="15"/>
      <c r="Q32" s="40"/>
      <c r="R32" s="142" t="e">
        <f t="shared" si="2"/>
        <v>#DIV/0!</v>
      </c>
      <c r="S32" s="143" t="e">
        <f t="shared" si="3"/>
        <v>#DIV/0!</v>
      </c>
      <c r="T32" s="37"/>
    </row>
    <row r="33" spans="1:20" x14ac:dyDescent="0.4">
      <c r="A33" s="250" t="s">
        <v>73</v>
      </c>
      <c r="B33" s="17" t="s">
        <v>31</v>
      </c>
      <c r="C33" s="14"/>
      <c r="D33" s="14"/>
      <c r="E33" s="14"/>
      <c r="F33" s="14"/>
      <c r="G33" s="14"/>
      <c r="H33" s="14"/>
      <c r="I33" s="14"/>
      <c r="J33" s="14"/>
      <c r="K33" s="14"/>
      <c r="L33" s="14"/>
      <c r="M33" s="14"/>
      <c r="N33" s="14"/>
      <c r="O33" s="14"/>
      <c r="P33" s="14"/>
      <c r="Q33" s="38"/>
      <c r="R33" s="138" t="e">
        <f t="shared" si="2"/>
        <v>#DIV/0!</v>
      </c>
      <c r="S33" s="139" t="e">
        <f t="shared" si="3"/>
        <v>#DIV/0!</v>
      </c>
      <c r="T33" s="35"/>
    </row>
    <row r="34" spans="1:20" x14ac:dyDescent="0.4">
      <c r="A34" s="251"/>
      <c r="B34" s="34" t="s">
        <v>64</v>
      </c>
      <c r="C34" s="31"/>
      <c r="D34" s="31"/>
      <c r="E34" s="31"/>
      <c r="F34" s="31"/>
      <c r="G34" s="31"/>
      <c r="H34" s="31"/>
      <c r="I34" s="31"/>
      <c r="J34" s="31"/>
      <c r="K34" s="31"/>
      <c r="L34" s="31"/>
      <c r="M34" s="31"/>
      <c r="N34" s="31"/>
      <c r="O34" s="31"/>
      <c r="P34" s="31"/>
      <c r="Q34" s="45"/>
      <c r="R34" s="140" t="e">
        <f t="shared" si="2"/>
        <v>#DIV/0!</v>
      </c>
      <c r="S34" s="141" t="e">
        <f t="shared" si="3"/>
        <v>#DIV/0!</v>
      </c>
      <c r="T34" s="35"/>
    </row>
    <row r="35" spans="1:20" ht="18.75" customHeight="1" x14ac:dyDescent="0.4">
      <c r="A35" s="251"/>
      <c r="B35" s="33" t="s">
        <v>2</v>
      </c>
      <c r="C35" s="33"/>
      <c r="D35" s="33"/>
      <c r="E35" s="33"/>
      <c r="F35" s="33"/>
      <c r="G35" s="33"/>
      <c r="H35" s="33"/>
      <c r="I35" s="33"/>
      <c r="J35" s="33"/>
      <c r="K35" s="33"/>
      <c r="L35" s="33"/>
      <c r="M35" s="33"/>
      <c r="N35" s="33"/>
      <c r="O35" s="33"/>
      <c r="P35" s="33"/>
      <c r="Q35" s="39"/>
      <c r="R35" s="140" t="e">
        <f t="shared" si="2"/>
        <v>#DIV/0!</v>
      </c>
      <c r="S35" s="141" t="e">
        <f t="shared" si="3"/>
        <v>#DIV/0!</v>
      </c>
      <c r="T35" s="36"/>
    </row>
    <row r="36" spans="1:20" ht="19.5" thickBot="1" x14ac:dyDescent="0.45">
      <c r="A36" s="252"/>
      <c r="B36" s="15" t="s">
        <v>3</v>
      </c>
      <c r="C36" s="15"/>
      <c r="D36" s="15"/>
      <c r="E36" s="15"/>
      <c r="F36" s="15"/>
      <c r="G36" s="15"/>
      <c r="H36" s="15"/>
      <c r="I36" s="15"/>
      <c r="J36" s="15"/>
      <c r="K36" s="15"/>
      <c r="L36" s="15"/>
      <c r="M36" s="15"/>
      <c r="N36" s="15"/>
      <c r="O36" s="15"/>
      <c r="P36" s="15"/>
      <c r="Q36" s="40"/>
      <c r="R36" s="142" t="e">
        <f t="shared" si="2"/>
        <v>#DIV/0!</v>
      </c>
      <c r="S36" s="143" t="e">
        <f t="shared" si="3"/>
        <v>#DIV/0!</v>
      </c>
      <c r="T36" s="37"/>
    </row>
    <row r="37" spans="1:20" x14ac:dyDescent="0.4">
      <c r="A37" s="250" t="s">
        <v>74</v>
      </c>
      <c r="B37" s="17" t="s">
        <v>31</v>
      </c>
      <c r="C37" s="14"/>
      <c r="D37" s="14"/>
      <c r="E37" s="14"/>
      <c r="F37" s="14"/>
      <c r="G37" s="14"/>
      <c r="H37" s="14"/>
      <c r="I37" s="14"/>
      <c r="J37" s="14"/>
      <c r="K37" s="14"/>
      <c r="L37" s="14"/>
      <c r="M37" s="14"/>
      <c r="N37" s="14"/>
      <c r="O37" s="14"/>
      <c r="P37" s="14"/>
      <c r="Q37" s="38"/>
      <c r="R37" s="138" t="e">
        <f t="shared" si="2"/>
        <v>#DIV/0!</v>
      </c>
      <c r="S37" s="139" t="e">
        <f t="shared" si="3"/>
        <v>#DIV/0!</v>
      </c>
      <c r="T37" s="35"/>
    </row>
    <row r="38" spans="1:20" ht="18.75" customHeight="1" x14ac:dyDescent="0.4">
      <c r="A38" s="251"/>
      <c r="B38" s="34" t="s">
        <v>64</v>
      </c>
      <c r="C38" s="31"/>
      <c r="D38" s="31"/>
      <c r="E38" s="31"/>
      <c r="F38" s="31"/>
      <c r="G38" s="31"/>
      <c r="H38" s="31"/>
      <c r="I38" s="31"/>
      <c r="J38" s="31"/>
      <c r="K38" s="31"/>
      <c r="L38" s="31"/>
      <c r="M38" s="31"/>
      <c r="N38" s="31"/>
      <c r="O38" s="31"/>
      <c r="P38" s="31"/>
      <c r="Q38" s="45"/>
      <c r="R38" s="140" t="e">
        <f t="shared" si="2"/>
        <v>#DIV/0!</v>
      </c>
      <c r="S38" s="141" t="e">
        <f t="shared" si="3"/>
        <v>#DIV/0!</v>
      </c>
      <c r="T38" s="35"/>
    </row>
    <row r="39" spans="1:20" x14ac:dyDescent="0.4">
      <c r="A39" s="251"/>
      <c r="B39" s="33" t="s">
        <v>2</v>
      </c>
      <c r="C39" s="33"/>
      <c r="D39" s="33"/>
      <c r="E39" s="33"/>
      <c r="F39" s="33"/>
      <c r="G39" s="33"/>
      <c r="H39" s="33"/>
      <c r="I39" s="33"/>
      <c r="J39" s="33"/>
      <c r="K39" s="33"/>
      <c r="L39" s="33"/>
      <c r="M39" s="33"/>
      <c r="N39" s="33"/>
      <c r="O39" s="33"/>
      <c r="P39" s="33"/>
      <c r="Q39" s="39"/>
      <c r="R39" s="140" t="e">
        <f t="shared" si="2"/>
        <v>#DIV/0!</v>
      </c>
      <c r="S39" s="141" t="e">
        <f t="shared" si="3"/>
        <v>#DIV/0!</v>
      </c>
      <c r="T39" s="36"/>
    </row>
    <row r="40" spans="1:20" ht="19.5" thickBot="1" x14ac:dyDescent="0.45">
      <c r="A40" s="252"/>
      <c r="B40" s="15" t="s">
        <v>3</v>
      </c>
      <c r="C40" s="15"/>
      <c r="D40" s="15"/>
      <c r="E40" s="15"/>
      <c r="F40" s="15"/>
      <c r="G40" s="15"/>
      <c r="H40" s="15"/>
      <c r="I40" s="15"/>
      <c r="J40" s="15"/>
      <c r="K40" s="15"/>
      <c r="L40" s="15"/>
      <c r="M40" s="15"/>
      <c r="N40" s="15"/>
      <c r="O40" s="15"/>
      <c r="P40" s="15"/>
      <c r="Q40" s="40"/>
      <c r="R40" s="142" t="e">
        <f t="shared" si="2"/>
        <v>#DIV/0!</v>
      </c>
      <c r="S40" s="143" t="e">
        <f t="shared" si="3"/>
        <v>#DIV/0!</v>
      </c>
      <c r="T40" s="37"/>
    </row>
    <row r="41" spans="1:20" ht="18.75" customHeight="1" x14ac:dyDescent="0.4">
      <c r="A41" s="250" t="s">
        <v>75</v>
      </c>
      <c r="B41" s="17" t="s">
        <v>31</v>
      </c>
      <c r="C41" s="14"/>
      <c r="D41" s="14"/>
      <c r="E41" s="14"/>
      <c r="F41" s="14"/>
      <c r="G41" s="14"/>
      <c r="H41" s="14"/>
      <c r="I41" s="14"/>
      <c r="J41" s="14"/>
      <c r="K41" s="14"/>
      <c r="L41" s="14"/>
      <c r="M41" s="14"/>
      <c r="N41" s="14"/>
      <c r="O41" s="14"/>
      <c r="P41" s="14"/>
      <c r="Q41" s="38"/>
      <c r="R41" s="138" t="e">
        <f t="shared" si="2"/>
        <v>#DIV/0!</v>
      </c>
      <c r="S41" s="139" t="e">
        <f t="shared" si="3"/>
        <v>#DIV/0!</v>
      </c>
      <c r="T41" s="35"/>
    </row>
    <row r="42" spans="1:20" x14ac:dyDescent="0.4">
      <c r="A42" s="251"/>
      <c r="B42" s="34" t="s">
        <v>64</v>
      </c>
      <c r="C42" s="31"/>
      <c r="D42" s="31"/>
      <c r="E42" s="31"/>
      <c r="F42" s="31"/>
      <c r="G42" s="31"/>
      <c r="H42" s="31"/>
      <c r="I42" s="31"/>
      <c r="J42" s="31"/>
      <c r="K42" s="31"/>
      <c r="L42" s="31"/>
      <c r="M42" s="31"/>
      <c r="N42" s="31"/>
      <c r="O42" s="31"/>
      <c r="P42" s="31"/>
      <c r="Q42" s="45"/>
      <c r="R42" s="140" t="e">
        <f t="shared" si="2"/>
        <v>#DIV/0!</v>
      </c>
      <c r="S42" s="141" t="e">
        <f t="shared" si="3"/>
        <v>#DIV/0!</v>
      </c>
      <c r="T42" s="35"/>
    </row>
    <row r="43" spans="1:20" x14ac:dyDescent="0.4">
      <c r="A43" s="251"/>
      <c r="B43" s="33" t="s">
        <v>2</v>
      </c>
      <c r="C43" s="33"/>
      <c r="D43" s="33"/>
      <c r="E43" s="33"/>
      <c r="F43" s="33"/>
      <c r="G43" s="33"/>
      <c r="H43" s="33"/>
      <c r="I43" s="33"/>
      <c r="J43" s="33"/>
      <c r="K43" s="33"/>
      <c r="L43" s="33"/>
      <c r="M43" s="33"/>
      <c r="N43" s="33"/>
      <c r="O43" s="33"/>
      <c r="P43" s="33"/>
      <c r="Q43" s="39"/>
      <c r="R43" s="140" t="e">
        <f t="shared" si="2"/>
        <v>#DIV/0!</v>
      </c>
      <c r="S43" s="141" t="e">
        <f t="shared" si="3"/>
        <v>#DIV/0!</v>
      </c>
      <c r="T43" s="36"/>
    </row>
    <row r="44" spans="1:20" ht="18.75" customHeight="1" thickBot="1" x14ac:dyDescent="0.45">
      <c r="A44" s="252"/>
      <c r="B44" s="15" t="s">
        <v>3</v>
      </c>
      <c r="C44" s="15"/>
      <c r="D44" s="15"/>
      <c r="E44" s="15"/>
      <c r="F44" s="15"/>
      <c r="G44" s="15"/>
      <c r="H44" s="15"/>
      <c r="I44" s="15"/>
      <c r="J44" s="15"/>
      <c r="K44" s="15"/>
      <c r="L44" s="15"/>
      <c r="M44" s="15"/>
      <c r="N44" s="15"/>
      <c r="O44" s="15"/>
      <c r="P44" s="15"/>
      <c r="Q44" s="40"/>
      <c r="R44" s="142" t="e">
        <f t="shared" si="2"/>
        <v>#DIV/0!</v>
      </c>
      <c r="S44" s="143" t="e">
        <f t="shared" si="3"/>
        <v>#DIV/0!</v>
      </c>
      <c r="T44" s="37"/>
    </row>
    <row r="45" spans="1:20" x14ac:dyDescent="0.4">
      <c r="A45" s="250" t="s">
        <v>76</v>
      </c>
      <c r="B45" s="17" t="s">
        <v>31</v>
      </c>
      <c r="C45" s="14"/>
      <c r="D45" s="14"/>
      <c r="E45" s="14"/>
      <c r="F45" s="14"/>
      <c r="G45" s="14"/>
      <c r="H45" s="14"/>
      <c r="I45" s="14"/>
      <c r="J45" s="14"/>
      <c r="K45" s="14"/>
      <c r="L45" s="14"/>
      <c r="M45" s="14"/>
      <c r="N45" s="14"/>
      <c r="O45" s="14"/>
      <c r="P45" s="14"/>
      <c r="Q45" s="38"/>
      <c r="R45" s="138" t="e">
        <f t="shared" si="2"/>
        <v>#DIV/0!</v>
      </c>
      <c r="S45" s="139" t="e">
        <f t="shared" si="3"/>
        <v>#DIV/0!</v>
      </c>
      <c r="T45" s="35"/>
    </row>
    <row r="46" spans="1:20" x14ac:dyDescent="0.4">
      <c r="A46" s="251"/>
      <c r="B46" s="34" t="s">
        <v>64</v>
      </c>
      <c r="C46" s="31"/>
      <c r="D46" s="31"/>
      <c r="E46" s="31"/>
      <c r="F46" s="31"/>
      <c r="G46" s="31"/>
      <c r="H46" s="31"/>
      <c r="I46" s="31"/>
      <c r="J46" s="31"/>
      <c r="K46" s="31"/>
      <c r="L46" s="31"/>
      <c r="M46" s="31"/>
      <c r="N46" s="31"/>
      <c r="O46" s="31"/>
      <c r="P46" s="31"/>
      <c r="Q46" s="45"/>
      <c r="R46" s="140" t="e">
        <f t="shared" si="2"/>
        <v>#DIV/0!</v>
      </c>
      <c r="S46" s="141" t="e">
        <f t="shared" si="3"/>
        <v>#DIV/0!</v>
      </c>
      <c r="T46" s="35"/>
    </row>
    <row r="47" spans="1:20" ht="18.75" customHeight="1" x14ac:dyDescent="0.4">
      <c r="A47" s="251"/>
      <c r="B47" s="33" t="s">
        <v>2</v>
      </c>
      <c r="C47" s="33"/>
      <c r="D47" s="33"/>
      <c r="E47" s="33"/>
      <c r="F47" s="33"/>
      <c r="G47" s="33"/>
      <c r="H47" s="33"/>
      <c r="I47" s="33"/>
      <c r="J47" s="33"/>
      <c r="K47" s="33"/>
      <c r="L47" s="33"/>
      <c r="M47" s="33"/>
      <c r="N47" s="33"/>
      <c r="O47" s="33"/>
      <c r="P47" s="33"/>
      <c r="Q47" s="39"/>
      <c r="R47" s="140" t="e">
        <f t="shared" si="2"/>
        <v>#DIV/0!</v>
      </c>
      <c r="S47" s="141" t="e">
        <f t="shared" si="3"/>
        <v>#DIV/0!</v>
      </c>
      <c r="T47" s="36"/>
    </row>
    <row r="48" spans="1:20" ht="19.5" thickBot="1" x14ac:dyDescent="0.45">
      <c r="A48" s="252"/>
      <c r="B48" s="15" t="s">
        <v>3</v>
      </c>
      <c r="C48" s="15"/>
      <c r="D48" s="15"/>
      <c r="E48" s="15"/>
      <c r="F48" s="15"/>
      <c r="G48" s="15"/>
      <c r="H48" s="15"/>
      <c r="I48" s="15"/>
      <c r="J48" s="15"/>
      <c r="K48" s="15"/>
      <c r="L48" s="15"/>
      <c r="M48" s="15"/>
      <c r="N48" s="15"/>
      <c r="O48" s="15"/>
      <c r="P48" s="15"/>
      <c r="Q48" s="40"/>
      <c r="R48" s="142" t="e">
        <f t="shared" si="2"/>
        <v>#DIV/0!</v>
      </c>
      <c r="S48" s="143" t="e">
        <f t="shared" si="3"/>
        <v>#DIV/0!</v>
      </c>
      <c r="T48" s="37"/>
    </row>
    <row r="49" spans="1:20" x14ac:dyDescent="0.4">
      <c r="A49" s="250" t="s">
        <v>77</v>
      </c>
      <c r="B49" s="17" t="s">
        <v>31</v>
      </c>
      <c r="C49" s="14"/>
      <c r="D49" s="14"/>
      <c r="E49" s="14"/>
      <c r="F49" s="14"/>
      <c r="G49" s="14"/>
      <c r="H49" s="14"/>
      <c r="I49" s="14"/>
      <c r="J49" s="14"/>
      <c r="K49" s="14"/>
      <c r="L49" s="14"/>
      <c r="M49" s="14"/>
      <c r="N49" s="14"/>
      <c r="O49" s="14"/>
      <c r="P49" s="14"/>
      <c r="Q49" s="38"/>
      <c r="R49" s="138" t="e">
        <f t="shared" si="2"/>
        <v>#DIV/0!</v>
      </c>
      <c r="S49" s="139" t="e">
        <f t="shared" si="3"/>
        <v>#DIV/0!</v>
      </c>
      <c r="T49" s="35"/>
    </row>
    <row r="50" spans="1:20" ht="18.75" customHeight="1" x14ac:dyDescent="0.4">
      <c r="A50" s="251"/>
      <c r="B50" s="34" t="s">
        <v>64</v>
      </c>
      <c r="C50" s="31"/>
      <c r="D50" s="31"/>
      <c r="E50" s="31"/>
      <c r="F50" s="31"/>
      <c r="G50" s="31"/>
      <c r="H50" s="31"/>
      <c r="I50" s="31"/>
      <c r="J50" s="31"/>
      <c r="K50" s="31"/>
      <c r="L50" s="31"/>
      <c r="M50" s="31"/>
      <c r="N50" s="31"/>
      <c r="O50" s="31"/>
      <c r="P50" s="31"/>
      <c r="Q50" s="45"/>
      <c r="R50" s="140" t="e">
        <f t="shared" si="2"/>
        <v>#DIV/0!</v>
      </c>
      <c r="S50" s="141" t="e">
        <f t="shared" si="3"/>
        <v>#DIV/0!</v>
      </c>
      <c r="T50" s="35"/>
    </row>
    <row r="51" spans="1:20" x14ac:dyDescent="0.4">
      <c r="A51" s="251"/>
      <c r="B51" s="33" t="s">
        <v>2</v>
      </c>
      <c r="C51" s="33"/>
      <c r="D51" s="33"/>
      <c r="E51" s="33"/>
      <c r="F51" s="33"/>
      <c r="G51" s="33"/>
      <c r="H51" s="33"/>
      <c r="I51" s="33"/>
      <c r="J51" s="33"/>
      <c r="K51" s="33"/>
      <c r="L51" s="33"/>
      <c r="M51" s="33"/>
      <c r="N51" s="33"/>
      <c r="O51" s="33"/>
      <c r="P51" s="33"/>
      <c r="Q51" s="39"/>
      <c r="R51" s="140" t="e">
        <f t="shared" si="2"/>
        <v>#DIV/0!</v>
      </c>
      <c r="S51" s="141" t="e">
        <f t="shared" si="3"/>
        <v>#DIV/0!</v>
      </c>
      <c r="T51" s="36"/>
    </row>
    <row r="52" spans="1:20" ht="19.5" thickBot="1" x14ac:dyDescent="0.45">
      <c r="A52" s="252"/>
      <c r="B52" s="15" t="s">
        <v>3</v>
      </c>
      <c r="C52" s="15"/>
      <c r="D52" s="15"/>
      <c r="E52" s="15"/>
      <c r="F52" s="15"/>
      <c r="G52" s="15"/>
      <c r="H52" s="15"/>
      <c r="I52" s="15"/>
      <c r="J52" s="15"/>
      <c r="K52" s="15"/>
      <c r="L52" s="15"/>
      <c r="M52" s="15"/>
      <c r="N52" s="15"/>
      <c r="O52" s="15"/>
      <c r="P52" s="15"/>
      <c r="Q52" s="40"/>
      <c r="R52" s="142" t="e">
        <f t="shared" si="2"/>
        <v>#DIV/0!</v>
      </c>
      <c r="S52" s="143" t="e">
        <f t="shared" si="3"/>
        <v>#DIV/0!</v>
      </c>
      <c r="T52" s="37"/>
    </row>
    <row r="53" spans="1:20" ht="18.75" customHeight="1" x14ac:dyDescent="0.4">
      <c r="A53" s="250" t="s">
        <v>78</v>
      </c>
      <c r="B53" s="17" t="s">
        <v>31</v>
      </c>
      <c r="C53" s="14"/>
      <c r="D53" s="14"/>
      <c r="E53" s="14"/>
      <c r="F53" s="14"/>
      <c r="G53" s="14"/>
      <c r="H53" s="14"/>
      <c r="I53" s="14"/>
      <c r="J53" s="14"/>
      <c r="K53" s="14"/>
      <c r="L53" s="14"/>
      <c r="M53" s="14"/>
      <c r="N53" s="14"/>
      <c r="O53" s="14"/>
      <c r="P53" s="14"/>
      <c r="Q53" s="38"/>
      <c r="R53" s="138" t="e">
        <f t="shared" si="2"/>
        <v>#DIV/0!</v>
      </c>
      <c r="S53" s="139" t="e">
        <f t="shared" si="3"/>
        <v>#DIV/0!</v>
      </c>
      <c r="T53" s="35"/>
    </row>
    <row r="54" spans="1:20" x14ac:dyDescent="0.4">
      <c r="A54" s="251"/>
      <c r="B54" s="34" t="s">
        <v>64</v>
      </c>
      <c r="C54" s="31"/>
      <c r="D54" s="31"/>
      <c r="E54" s="31"/>
      <c r="F54" s="31"/>
      <c r="G54" s="31"/>
      <c r="H54" s="31"/>
      <c r="I54" s="31"/>
      <c r="J54" s="31"/>
      <c r="K54" s="31"/>
      <c r="L54" s="31"/>
      <c r="M54" s="31"/>
      <c r="N54" s="31"/>
      <c r="O54" s="31"/>
      <c r="P54" s="31"/>
      <c r="Q54" s="45"/>
      <c r="R54" s="140" t="e">
        <f t="shared" si="2"/>
        <v>#DIV/0!</v>
      </c>
      <c r="S54" s="141" t="e">
        <f t="shared" si="3"/>
        <v>#DIV/0!</v>
      </c>
      <c r="T54" s="35"/>
    </row>
    <row r="55" spans="1:20" x14ac:dyDescent="0.4">
      <c r="A55" s="251"/>
      <c r="B55" s="33" t="s">
        <v>2</v>
      </c>
      <c r="C55" s="33"/>
      <c r="D55" s="33"/>
      <c r="E55" s="33"/>
      <c r="F55" s="33"/>
      <c r="G55" s="33"/>
      <c r="H55" s="33"/>
      <c r="I55" s="33"/>
      <c r="J55" s="33"/>
      <c r="K55" s="33"/>
      <c r="L55" s="33"/>
      <c r="M55" s="33"/>
      <c r="N55" s="33"/>
      <c r="O55" s="33"/>
      <c r="P55" s="33"/>
      <c r="Q55" s="39"/>
      <c r="R55" s="140" t="e">
        <f t="shared" si="2"/>
        <v>#DIV/0!</v>
      </c>
      <c r="S55" s="141" t="e">
        <f t="shared" si="3"/>
        <v>#DIV/0!</v>
      </c>
      <c r="T55" s="36"/>
    </row>
    <row r="56" spans="1:20" ht="18.75" customHeight="1" thickBot="1" x14ac:dyDescent="0.45">
      <c r="A56" s="252"/>
      <c r="B56" s="15" t="s">
        <v>3</v>
      </c>
      <c r="C56" s="15"/>
      <c r="D56" s="15"/>
      <c r="E56" s="15"/>
      <c r="F56" s="15"/>
      <c r="G56" s="15"/>
      <c r="H56" s="15"/>
      <c r="I56" s="15"/>
      <c r="J56" s="15"/>
      <c r="K56" s="15"/>
      <c r="L56" s="15"/>
      <c r="M56" s="15"/>
      <c r="N56" s="15"/>
      <c r="O56" s="15"/>
      <c r="P56" s="15"/>
      <c r="Q56" s="40"/>
      <c r="R56" s="142" t="e">
        <f t="shared" si="2"/>
        <v>#DIV/0!</v>
      </c>
      <c r="S56" s="143" t="e">
        <f t="shared" si="3"/>
        <v>#DIV/0!</v>
      </c>
      <c r="T56" s="37"/>
    </row>
    <row r="57" spans="1:20" x14ac:dyDescent="0.4">
      <c r="A57" s="250" t="s">
        <v>79</v>
      </c>
      <c r="B57" s="17" t="s">
        <v>31</v>
      </c>
      <c r="C57" s="14"/>
      <c r="D57" s="14"/>
      <c r="E57" s="14"/>
      <c r="F57" s="14"/>
      <c r="G57" s="14"/>
      <c r="H57" s="14"/>
      <c r="I57" s="14"/>
      <c r="J57" s="14"/>
      <c r="K57" s="14"/>
      <c r="L57" s="14"/>
      <c r="M57" s="14"/>
      <c r="N57" s="14"/>
      <c r="O57" s="14"/>
      <c r="P57" s="14"/>
      <c r="Q57" s="38"/>
      <c r="R57" s="138" t="e">
        <f t="shared" si="2"/>
        <v>#DIV/0!</v>
      </c>
      <c r="S57" s="139" t="e">
        <f t="shared" si="3"/>
        <v>#DIV/0!</v>
      </c>
      <c r="T57" s="35"/>
    </row>
    <row r="58" spans="1:20" x14ac:dyDescent="0.4">
      <c r="A58" s="251"/>
      <c r="B58" s="34" t="s">
        <v>64</v>
      </c>
      <c r="C58" s="31"/>
      <c r="D58" s="31"/>
      <c r="E58" s="31"/>
      <c r="F58" s="31"/>
      <c r="G58" s="31"/>
      <c r="H58" s="31"/>
      <c r="I58" s="31"/>
      <c r="J58" s="31"/>
      <c r="K58" s="31"/>
      <c r="L58" s="31"/>
      <c r="M58" s="31"/>
      <c r="N58" s="31"/>
      <c r="O58" s="31"/>
      <c r="P58" s="31"/>
      <c r="Q58" s="45"/>
      <c r="R58" s="140" t="e">
        <f t="shared" si="2"/>
        <v>#DIV/0!</v>
      </c>
      <c r="S58" s="141" t="e">
        <f t="shared" si="3"/>
        <v>#DIV/0!</v>
      </c>
      <c r="T58" s="35"/>
    </row>
    <row r="59" spans="1:20" ht="18.75" customHeight="1" x14ac:dyDescent="0.4">
      <c r="A59" s="251"/>
      <c r="B59" s="33" t="s">
        <v>2</v>
      </c>
      <c r="C59" s="33"/>
      <c r="D59" s="33"/>
      <c r="E59" s="33"/>
      <c r="F59" s="33"/>
      <c r="G59" s="33"/>
      <c r="H59" s="33"/>
      <c r="I59" s="33"/>
      <c r="J59" s="33"/>
      <c r="K59" s="33"/>
      <c r="L59" s="33"/>
      <c r="M59" s="33"/>
      <c r="N59" s="33"/>
      <c r="O59" s="33"/>
      <c r="P59" s="33"/>
      <c r="Q59" s="39"/>
      <c r="R59" s="140" t="e">
        <f t="shared" si="2"/>
        <v>#DIV/0!</v>
      </c>
      <c r="S59" s="141" t="e">
        <f t="shared" si="3"/>
        <v>#DIV/0!</v>
      </c>
      <c r="T59" s="36"/>
    </row>
    <row r="60" spans="1:20" ht="19.5" thickBot="1" x14ac:dyDescent="0.45">
      <c r="A60" s="252"/>
      <c r="B60" s="15" t="s">
        <v>3</v>
      </c>
      <c r="C60" s="15"/>
      <c r="D60" s="15"/>
      <c r="E60" s="15"/>
      <c r="F60" s="15"/>
      <c r="G60" s="15"/>
      <c r="H60" s="15"/>
      <c r="I60" s="15"/>
      <c r="J60" s="15"/>
      <c r="K60" s="15"/>
      <c r="L60" s="15"/>
      <c r="M60" s="15"/>
      <c r="N60" s="15"/>
      <c r="O60" s="15"/>
      <c r="P60" s="15"/>
      <c r="Q60" s="40"/>
      <c r="R60" s="142" t="e">
        <f t="shared" si="2"/>
        <v>#DIV/0!</v>
      </c>
      <c r="S60" s="143" t="e">
        <f t="shared" si="3"/>
        <v>#DIV/0!</v>
      </c>
      <c r="T60" s="37"/>
    </row>
    <row r="61" spans="1:20" x14ac:dyDescent="0.4">
      <c r="A61" s="250" t="s">
        <v>80</v>
      </c>
      <c r="B61" s="17" t="s">
        <v>31</v>
      </c>
      <c r="C61" s="14"/>
      <c r="D61" s="14"/>
      <c r="E61" s="14"/>
      <c r="F61" s="14"/>
      <c r="G61" s="14"/>
      <c r="H61" s="14"/>
      <c r="I61" s="14"/>
      <c r="J61" s="14"/>
      <c r="K61" s="14"/>
      <c r="L61" s="14"/>
      <c r="M61" s="14"/>
      <c r="N61" s="14"/>
      <c r="O61" s="14"/>
      <c r="P61" s="14"/>
      <c r="Q61" s="38"/>
      <c r="R61" s="138" t="e">
        <f t="shared" si="2"/>
        <v>#DIV/0!</v>
      </c>
      <c r="S61" s="139" t="e">
        <f t="shared" si="3"/>
        <v>#DIV/0!</v>
      </c>
      <c r="T61" s="35"/>
    </row>
    <row r="62" spans="1:20" ht="18.75" customHeight="1" x14ac:dyDescent="0.4">
      <c r="A62" s="251"/>
      <c r="B62" s="34" t="s">
        <v>64</v>
      </c>
      <c r="C62" s="31"/>
      <c r="D62" s="31"/>
      <c r="E62" s="31"/>
      <c r="F62" s="31"/>
      <c r="G62" s="31"/>
      <c r="H62" s="31"/>
      <c r="I62" s="31"/>
      <c r="J62" s="31"/>
      <c r="K62" s="31"/>
      <c r="L62" s="31"/>
      <c r="M62" s="31"/>
      <c r="N62" s="31"/>
      <c r="O62" s="31"/>
      <c r="P62" s="31"/>
      <c r="Q62" s="45"/>
      <c r="R62" s="140" t="e">
        <f t="shared" si="2"/>
        <v>#DIV/0!</v>
      </c>
      <c r="S62" s="141" t="e">
        <f t="shared" si="3"/>
        <v>#DIV/0!</v>
      </c>
      <c r="T62" s="35"/>
    </row>
    <row r="63" spans="1:20" x14ac:dyDescent="0.4">
      <c r="A63" s="251"/>
      <c r="B63" s="33" t="s">
        <v>2</v>
      </c>
      <c r="C63" s="33"/>
      <c r="D63" s="33"/>
      <c r="E63" s="33"/>
      <c r="F63" s="33"/>
      <c r="G63" s="33"/>
      <c r="H63" s="33"/>
      <c r="I63" s="33"/>
      <c r="J63" s="33"/>
      <c r="K63" s="33"/>
      <c r="L63" s="33"/>
      <c r="M63" s="33"/>
      <c r="N63" s="33"/>
      <c r="O63" s="33"/>
      <c r="P63" s="33"/>
      <c r="Q63" s="39"/>
      <c r="R63" s="140" t="e">
        <f t="shared" si="2"/>
        <v>#DIV/0!</v>
      </c>
      <c r="S63" s="141" t="e">
        <f t="shared" si="3"/>
        <v>#DIV/0!</v>
      </c>
      <c r="T63" s="36"/>
    </row>
    <row r="64" spans="1:20" ht="19.5" thickBot="1" x14ac:dyDescent="0.45">
      <c r="A64" s="252"/>
      <c r="B64" s="15" t="s">
        <v>3</v>
      </c>
      <c r="C64" s="15"/>
      <c r="D64" s="15"/>
      <c r="E64" s="15"/>
      <c r="F64" s="15"/>
      <c r="G64" s="15"/>
      <c r="H64" s="15"/>
      <c r="I64" s="15"/>
      <c r="J64" s="15"/>
      <c r="K64" s="15"/>
      <c r="L64" s="15"/>
      <c r="M64" s="15"/>
      <c r="N64" s="15"/>
      <c r="O64" s="15"/>
      <c r="P64" s="15"/>
      <c r="Q64" s="40"/>
      <c r="R64" s="142" t="e">
        <f t="shared" si="2"/>
        <v>#DIV/0!</v>
      </c>
      <c r="S64" s="143" t="e">
        <f t="shared" si="3"/>
        <v>#DIV/0!</v>
      </c>
      <c r="T64" s="37"/>
    </row>
    <row r="65" spans="1:20" ht="18.75" customHeight="1" x14ac:dyDescent="0.4">
      <c r="A65" s="250" t="s">
        <v>81</v>
      </c>
      <c r="B65" s="17" t="s">
        <v>31</v>
      </c>
      <c r="C65" s="14"/>
      <c r="D65" s="14"/>
      <c r="E65" s="14"/>
      <c r="F65" s="14"/>
      <c r="G65" s="14"/>
      <c r="H65" s="14"/>
      <c r="I65" s="14"/>
      <c r="J65" s="14"/>
      <c r="K65" s="14"/>
      <c r="L65" s="14"/>
      <c r="M65" s="14"/>
      <c r="N65" s="14"/>
      <c r="O65" s="14"/>
      <c r="P65" s="14"/>
      <c r="Q65" s="38"/>
      <c r="R65" s="138" t="e">
        <f t="shared" si="2"/>
        <v>#DIV/0!</v>
      </c>
      <c r="S65" s="139" t="e">
        <f t="shared" si="3"/>
        <v>#DIV/0!</v>
      </c>
      <c r="T65" s="35"/>
    </row>
    <row r="66" spans="1:20" x14ac:dyDescent="0.4">
      <c r="A66" s="251"/>
      <c r="B66" s="34" t="s">
        <v>64</v>
      </c>
      <c r="C66" s="31"/>
      <c r="D66" s="31"/>
      <c r="E66" s="31"/>
      <c r="F66" s="31"/>
      <c r="G66" s="31"/>
      <c r="H66" s="31"/>
      <c r="I66" s="31"/>
      <c r="J66" s="31"/>
      <c r="K66" s="31"/>
      <c r="L66" s="31"/>
      <c r="M66" s="31"/>
      <c r="N66" s="31"/>
      <c r="O66" s="31"/>
      <c r="P66" s="31"/>
      <c r="Q66" s="45"/>
      <c r="R66" s="140" t="e">
        <f t="shared" si="2"/>
        <v>#DIV/0!</v>
      </c>
      <c r="S66" s="141" t="e">
        <f t="shared" si="3"/>
        <v>#DIV/0!</v>
      </c>
      <c r="T66" s="35"/>
    </row>
    <row r="67" spans="1:20" x14ac:dyDescent="0.4">
      <c r="A67" s="251"/>
      <c r="B67" s="33" t="s">
        <v>2</v>
      </c>
      <c r="C67" s="33"/>
      <c r="D67" s="33"/>
      <c r="E67" s="33"/>
      <c r="F67" s="33"/>
      <c r="G67" s="33"/>
      <c r="H67" s="33"/>
      <c r="I67" s="33"/>
      <c r="J67" s="33"/>
      <c r="K67" s="33"/>
      <c r="L67" s="33"/>
      <c r="M67" s="33"/>
      <c r="N67" s="33"/>
      <c r="O67" s="33"/>
      <c r="P67" s="33"/>
      <c r="Q67" s="39"/>
      <c r="R67" s="140" t="e">
        <f t="shared" si="2"/>
        <v>#DIV/0!</v>
      </c>
      <c r="S67" s="141" t="e">
        <f t="shared" si="3"/>
        <v>#DIV/0!</v>
      </c>
      <c r="T67" s="36"/>
    </row>
    <row r="68" spans="1:20" ht="18.75" customHeight="1" thickBot="1" x14ac:dyDescent="0.45">
      <c r="A68" s="252"/>
      <c r="B68" s="15" t="s">
        <v>3</v>
      </c>
      <c r="C68" s="15"/>
      <c r="D68" s="15"/>
      <c r="E68" s="15"/>
      <c r="F68" s="15"/>
      <c r="G68" s="15"/>
      <c r="H68" s="15"/>
      <c r="I68" s="15"/>
      <c r="J68" s="15"/>
      <c r="K68" s="15"/>
      <c r="L68" s="15"/>
      <c r="M68" s="15"/>
      <c r="N68" s="15"/>
      <c r="O68" s="15"/>
      <c r="P68" s="15"/>
      <c r="Q68" s="40"/>
      <c r="R68" s="142" t="e">
        <f t="shared" si="2"/>
        <v>#DIV/0!</v>
      </c>
      <c r="S68" s="143" t="e">
        <f t="shared" si="3"/>
        <v>#DIV/0!</v>
      </c>
      <c r="T68" s="37"/>
    </row>
    <row r="69" spans="1:20" x14ac:dyDescent="0.4">
      <c r="A69" s="250" t="s">
        <v>82</v>
      </c>
      <c r="B69" s="17" t="s">
        <v>31</v>
      </c>
      <c r="C69" s="14"/>
      <c r="D69" s="14"/>
      <c r="E69" s="14"/>
      <c r="F69" s="14"/>
      <c r="G69" s="14"/>
      <c r="H69" s="14"/>
      <c r="I69" s="14"/>
      <c r="J69" s="14"/>
      <c r="K69" s="14"/>
      <c r="L69" s="14"/>
      <c r="M69" s="14"/>
      <c r="N69" s="14"/>
      <c r="O69" s="14"/>
      <c r="P69" s="14"/>
      <c r="Q69" s="38"/>
      <c r="R69" s="138" t="e">
        <f t="shared" si="2"/>
        <v>#DIV/0!</v>
      </c>
      <c r="S69" s="139" t="e">
        <f t="shared" si="3"/>
        <v>#DIV/0!</v>
      </c>
      <c r="T69" s="35"/>
    </row>
    <row r="70" spans="1:20" x14ac:dyDescent="0.4">
      <c r="A70" s="251"/>
      <c r="B70" s="34" t="s">
        <v>64</v>
      </c>
      <c r="C70" s="31"/>
      <c r="D70" s="31"/>
      <c r="E70" s="31"/>
      <c r="F70" s="31"/>
      <c r="G70" s="31"/>
      <c r="H70" s="31"/>
      <c r="I70" s="31"/>
      <c r="J70" s="31"/>
      <c r="K70" s="31"/>
      <c r="L70" s="31"/>
      <c r="M70" s="31"/>
      <c r="N70" s="31"/>
      <c r="O70" s="31"/>
      <c r="P70" s="31"/>
      <c r="Q70" s="45"/>
      <c r="R70" s="140" t="e">
        <f t="shared" si="2"/>
        <v>#DIV/0!</v>
      </c>
      <c r="S70" s="141" t="e">
        <f t="shared" si="3"/>
        <v>#DIV/0!</v>
      </c>
      <c r="T70" s="35"/>
    </row>
    <row r="71" spans="1:20" ht="18.75" customHeight="1" x14ac:dyDescent="0.4">
      <c r="A71" s="251"/>
      <c r="B71" s="33" t="s">
        <v>2</v>
      </c>
      <c r="C71" s="33"/>
      <c r="D71" s="33"/>
      <c r="E71" s="33"/>
      <c r="F71" s="33"/>
      <c r="G71" s="33"/>
      <c r="H71" s="33"/>
      <c r="I71" s="33"/>
      <c r="J71" s="33"/>
      <c r="K71" s="33"/>
      <c r="L71" s="33"/>
      <c r="M71" s="33"/>
      <c r="N71" s="33"/>
      <c r="O71" s="33"/>
      <c r="P71" s="33"/>
      <c r="Q71" s="39"/>
      <c r="R71" s="140" t="e">
        <f t="shared" si="2"/>
        <v>#DIV/0!</v>
      </c>
      <c r="S71" s="141" t="e">
        <f t="shared" si="3"/>
        <v>#DIV/0!</v>
      </c>
      <c r="T71" s="36"/>
    </row>
    <row r="72" spans="1:20" ht="19.5" thickBot="1" x14ac:dyDescent="0.45">
      <c r="A72" s="252"/>
      <c r="B72" s="15" t="s">
        <v>3</v>
      </c>
      <c r="C72" s="15"/>
      <c r="D72" s="15"/>
      <c r="E72" s="15"/>
      <c r="F72" s="15"/>
      <c r="G72" s="15"/>
      <c r="H72" s="15"/>
      <c r="I72" s="15"/>
      <c r="J72" s="15"/>
      <c r="K72" s="15"/>
      <c r="L72" s="15"/>
      <c r="M72" s="15"/>
      <c r="N72" s="15"/>
      <c r="O72" s="15"/>
      <c r="P72" s="15"/>
      <c r="Q72" s="40"/>
      <c r="R72" s="142" t="e">
        <f t="shared" si="2"/>
        <v>#DIV/0!</v>
      </c>
      <c r="S72" s="143" t="e">
        <f t="shared" si="3"/>
        <v>#DIV/0!</v>
      </c>
      <c r="T72" s="37"/>
    </row>
    <row r="73" spans="1:20" x14ac:dyDescent="0.4">
      <c r="A73" s="250" t="s">
        <v>83</v>
      </c>
      <c r="B73" s="17" t="s">
        <v>31</v>
      </c>
      <c r="C73" s="14"/>
      <c r="D73" s="14"/>
      <c r="E73" s="14"/>
      <c r="F73" s="14"/>
      <c r="G73" s="14"/>
      <c r="H73" s="14"/>
      <c r="I73" s="14"/>
      <c r="J73" s="14"/>
      <c r="K73" s="14"/>
      <c r="L73" s="14"/>
      <c r="M73" s="14"/>
      <c r="N73" s="14"/>
      <c r="O73" s="14"/>
      <c r="P73" s="14"/>
      <c r="Q73" s="38"/>
      <c r="R73" s="138" t="e">
        <f t="shared" si="2"/>
        <v>#DIV/0!</v>
      </c>
      <c r="S73" s="139" t="e">
        <f t="shared" si="3"/>
        <v>#DIV/0!</v>
      </c>
      <c r="T73" s="35"/>
    </row>
    <row r="74" spans="1:20" ht="18.75" customHeight="1" x14ac:dyDescent="0.4">
      <c r="A74" s="251"/>
      <c r="B74" s="34" t="s">
        <v>64</v>
      </c>
      <c r="C74" s="31"/>
      <c r="D74" s="31"/>
      <c r="E74" s="31"/>
      <c r="F74" s="31"/>
      <c r="G74" s="31"/>
      <c r="H74" s="31"/>
      <c r="I74" s="31"/>
      <c r="J74" s="31"/>
      <c r="K74" s="31"/>
      <c r="L74" s="31"/>
      <c r="M74" s="31"/>
      <c r="N74" s="31"/>
      <c r="O74" s="31"/>
      <c r="P74" s="31"/>
      <c r="Q74" s="45"/>
      <c r="R74" s="140" t="e">
        <f t="shared" si="2"/>
        <v>#DIV/0!</v>
      </c>
      <c r="S74" s="141" t="e">
        <f t="shared" si="3"/>
        <v>#DIV/0!</v>
      </c>
      <c r="T74" s="35"/>
    </row>
    <row r="75" spans="1:20" x14ac:dyDescent="0.4">
      <c r="A75" s="251"/>
      <c r="B75" s="33" t="s">
        <v>2</v>
      </c>
      <c r="C75" s="33"/>
      <c r="D75" s="33"/>
      <c r="E75" s="33"/>
      <c r="F75" s="33"/>
      <c r="G75" s="33"/>
      <c r="H75" s="33"/>
      <c r="I75" s="33"/>
      <c r="J75" s="33"/>
      <c r="K75" s="33"/>
      <c r="L75" s="33"/>
      <c r="M75" s="33"/>
      <c r="N75" s="33"/>
      <c r="O75" s="33"/>
      <c r="P75" s="33"/>
      <c r="Q75" s="39"/>
      <c r="R75" s="140" t="e">
        <f t="shared" si="2"/>
        <v>#DIV/0!</v>
      </c>
      <c r="S75" s="141" t="e">
        <f t="shared" si="3"/>
        <v>#DIV/0!</v>
      </c>
      <c r="T75" s="36"/>
    </row>
    <row r="76" spans="1:20" ht="19.5" thickBot="1" x14ac:dyDescent="0.45">
      <c r="A76" s="252"/>
      <c r="B76" s="15" t="s">
        <v>3</v>
      </c>
      <c r="C76" s="15"/>
      <c r="D76" s="15"/>
      <c r="E76" s="15"/>
      <c r="F76" s="15"/>
      <c r="G76" s="15"/>
      <c r="H76" s="15"/>
      <c r="I76" s="15"/>
      <c r="J76" s="15"/>
      <c r="K76" s="15"/>
      <c r="L76" s="15"/>
      <c r="M76" s="15"/>
      <c r="N76" s="15"/>
      <c r="O76" s="15"/>
      <c r="P76" s="15"/>
      <c r="Q76" s="40"/>
      <c r="R76" s="142" t="e">
        <f t="shared" si="2"/>
        <v>#DIV/0!</v>
      </c>
      <c r="S76" s="143" t="e">
        <f t="shared" si="3"/>
        <v>#DIV/0!</v>
      </c>
      <c r="T76" s="37"/>
    </row>
    <row r="77" spans="1:20" ht="18.75" customHeight="1" x14ac:dyDescent="0.4">
      <c r="A77" s="250" t="s">
        <v>84</v>
      </c>
      <c r="B77" s="17" t="s">
        <v>31</v>
      </c>
      <c r="C77" s="14"/>
      <c r="D77" s="14"/>
      <c r="E77" s="14"/>
      <c r="F77" s="14"/>
      <c r="G77" s="14"/>
      <c r="H77" s="14"/>
      <c r="I77" s="14"/>
      <c r="J77" s="14"/>
      <c r="K77" s="14"/>
      <c r="L77" s="14"/>
      <c r="M77" s="14"/>
      <c r="N77" s="14"/>
      <c r="O77" s="14"/>
      <c r="P77" s="14"/>
      <c r="Q77" s="38"/>
      <c r="R77" s="138" t="e">
        <f t="shared" si="2"/>
        <v>#DIV/0!</v>
      </c>
      <c r="S77" s="139" t="e">
        <f t="shared" si="3"/>
        <v>#DIV/0!</v>
      </c>
      <c r="T77" s="35"/>
    </row>
    <row r="78" spans="1:20" x14ac:dyDescent="0.4">
      <c r="A78" s="251"/>
      <c r="B78" s="34" t="s">
        <v>64</v>
      </c>
      <c r="C78" s="31"/>
      <c r="D78" s="31"/>
      <c r="E78" s="31"/>
      <c r="F78" s="31"/>
      <c r="G78" s="31"/>
      <c r="H78" s="31"/>
      <c r="I78" s="31"/>
      <c r="J78" s="31"/>
      <c r="K78" s="31"/>
      <c r="L78" s="31"/>
      <c r="M78" s="31"/>
      <c r="N78" s="31"/>
      <c r="O78" s="31"/>
      <c r="P78" s="31"/>
      <c r="Q78" s="45"/>
      <c r="R78" s="140" t="e">
        <f t="shared" si="2"/>
        <v>#DIV/0!</v>
      </c>
      <c r="S78" s="141" t="e">
        <f t="shared" si="3"/>
        <v>#DIV/0!</v>
      </c>
      <c r="T78" s="35"/>
    </row>
    <row r="79" spans="1:20" x14ac:dyDescent="0.4">
      <c r="A79" s="251"/>
      <c r="B79" s="33" t="s">
        <v>2</v>
      </c>
      <c r="C79" s="33"/>
      <c r="D79" s="33"/>
      <c r="E79" s="33"/>
      <c r="F79" s="33"/>
      <c r="G79" s="33"/>
      <c r="H79" s="33"/>
      <c r="I79" s="33"/>
      <c r="J79" s="33"/>
      <c r="K79" s="33"/>
      <c r="L79" s="33"/>
      <c r="M79" s="33"/>
      <c r="N79" s="33"/>
      <c r="O79" s="33"/>
      <c r="P79" s="33"/>
      <c r="Q79" s="39"/>
      <c r="R79" s="140" t="e">
        <f t="shared" si="2"/>
        <v>#DIV/0!</v>
      </c>
      <c r="S79" s="141" t="e">
        <f t="shared" si="3"/>
        <v>#DIV/0!</v>
      </c>
      <c r="T79" s="36"/>
    </row>
    <row r="80" spans="1:20" ht="18.75" customHeight="1" thickBot="1" x14ac:dyDescent="0.45">
      <c r="A80" s="252"/>
      <c r="B80" s="15" t="s">
        <v>3</v>
      </c>
      <c r="C80" s="15"/>
      <c r="D80" s="15"/>
      <c r="E80" s="15"/>
      <c r="F80" s="15"/>
      <c r="G80" s="15"/>
      <c r="H80" s="15"/>
      <c r="I80" s="15"/>
      <c r="J80" s="15"/>
      <c r="K80" s="15"/>
      <c r="L80" s="15"/>
      <c r="M80" s="15"/>
      <c r="N80" s="15"/>
      <c r="O80" s="15"/>
      <c r="P80" s="15"/>
      <c r="Q80" s="40"/>
      <c r="R80" s="142" t="e">
        <f t="shared" si="2"/>
        <v>#DIV/0!</v>
      </c>
      <c r="S80" s="143" t="e">
        <f t="shared" si="3"/>
        <v>#DIV/0!</v>
      </c>
      <c r="T80" s="37"/>
    </row>
    <row r="81" spans="1:20" x14ac:dyDescent="0.4">
      <c r="A81" s="250" t="s">
        <v>85</v>
      </c>
      <c r="B81" s="17" t="s">
        <v>31</v>
      </c>
      <c r="C81" s="14"/>
      <c r="D81" s="14"/>
      <c r="E81" s="14"/>
      <c r="F81" s="14"/>
      <c r="G81" s="14"/>
      <c r="H81" s="14"/>
      <c r="I81" s="14"/>
      <c r="J81" s="14"/>
      <c r="K81" s="14"/>
      <c r="L81" s="14"/>
      <c r="M81" s="14"/>
      <c r="N81" s="14"/>
      <c r="O81" s="14"/>
      <c r="P81" s="14"/>
      <c r="Q81" s="38"/>
      <c r="R81" s="138" t="e">
        <f t="shared" si="2"/>
        <v>#DIV/0!</v>
      </c>
      <c r="S81" s="139" t="e">
        <f t="shared" si="3"/>
        <v>#DIV/0!</v>
      </c>
      <c r="T81" s="35"/>
    </row>
    <row r="82" spans="1:20" x14ac:dyDescent="0.4">
      <c r="A82" s="251"/>
      <c r="B82" s="34" t="s">
        <v>64</v>
      </c>
      <c r="C82" s="31"/>
      <c r="D82" s="31"/>
      <c r="E82" s="31"/>
      <c r="F82" s="31"/>
      <c r="G82" s="31"/>
      <c r="H82" s="31"/>
      <c r="I82" s="31"/>
      <c r="J82" s="31"/>
      <c r="K82" s="31"/>
      <c r="L82" s="31"/>
      <c r="M82" s="31"/>
      <c r="N82" s="31"/>
      <c r="O82" s="31"/>
      <c r="P82" s="31"/>
      <c r="Q82" s="45"/>
      <c r="R82" s="140" t="e">
        <f t="shared" si="2"/>
        <v>#DIV/0!</v>
      </c>
      <c r="S82" s="141" t="e">
        <f t="shared" si="3"/>
        <v>#DIV/0!</v>
      </c>
      <c r="T82" s="35"/>
    </row>
    <row r="83" spans="1:20" ht="18.75" customHeight="1" x14ac:dyDescent="0.4">
      <c r="A83" s="251"/>
      <c r="B83" s="33" t="s">
        <v>2</v>
      </c>
      <c r="C83" s="33"/>
      <c r="D83" s="33"/>
      <c r="E83" s="33"/>
      <c r="F83" s="33"/>
      <c r="G83" s="33"/>
      <c r="H83" s="33"/>
      <c r="I83" s="33"/>
      <c r="J83" s="33"/>
      <c r="K83" s="33"/>
      <c r="L83" s="33"/>
      <c r="M83" s="33"/>
      <c r="N83" s="33"/>
      <c r="O83" s="33"/>
      <c r="P83" s="33"/>
      <c r="Q83" s="39"/>
      <c r="R83" s="140" t="e">
        <f t="shared" ref="R83:R146" si="4">AVERAGE(C83:Q83)</f>
        <v>#DIV/0!</v>
      </c>
      <c r="S83" s="141" t="e">
        <f t="shared" ref="S83:S146" si="5">IF(R83&gt;2.5,"A",IF(R83&gt;=1.5,"B","C"))</f>
        <v>#DIV/0!</v>
      </c>
      <c r="T83" s="36"/>
    </row>
    <row r="84" spans="1:20" ht="19.5" thickBot="1" x14ac:dyDescent="0.45">
      <c r="A84" s="252"/>
      <c r="B84" s="15" t="s">
        <v>3</v>
      </c>
      <c r="C84" s="15"/>
      <c r="D84" s="15"/>
      <c r="E84" s="15"/>
      <c r="F84" s="15"/>
      <c r="G84" s="15"/>
      <c r="H84" s="15"/>
      <c r="I84" s="15"/>
      <c r="J84" s="15"/>
      <c r="K84" s="15"/>
      <c r="L84" s="15"/>
      <c r="M84" s="15"/>
      <c r="N84" s="15"/>
      <c r="O84" s="15"/>
      <c r="P84" s="15"/>
      <c r="Q84" s="40"/>
      <c r="R84" s="142" t="e">
        <f t="shared" si="4"/>
        <v>#DIV/0!</v>
      </c>
      <c r="S84" s="143" t="e">
        <f t="shared" si="5"/>
        <v>#DIV/0!</v>
      </c>
      <c r="T84" s="37"/>
    </row>
    <row r="85" spans="1:20" x14ac:dyDescent="0.4">
      <c r="A85" s="250" t="s">
        <v>86</v>
      </c>
      <c r="B85" s="17" t="s">
        <v>31</v>
      </c>
      <c r="C85" s="14"/>
      <c r="D85" s="14"/>
      <c r="E85" s="14"/>
      <c r="F85" s="14"/>
      <c r="G85" s="14"/>
      <c r="H85" s="14"/>
      <c r="I85" s="14"/>
      <c r="J85" s="14"/>
      <c r="K85" s="14"/>
      <c r="L85" s="14"/>
      <c r="M85" s="14"/>
      <c r="N85" s="14"/>
      <c r="O85" s="14"/>
      <c r="P85" s="14"/>
      <c r="Q85" s="38"/>
      <c r="R85" s="138" t="e">
        <f t="shared" si="4"/>
        <v>#DIV/0!</v>
      </c>
      <c r="S85" s="139" t="e">
        <f t="shared" si="5"/>
        <v>#DIV/0!</v>
      </c>
      <c r="T85" s="35"/>
    </row>
    <row r="86" spans="1:20" ht="18.75" customHeight="1" x14ac:dyDescent="0.4">
      <c r="A86" s="251"/>
      <c r="B86" s="34" t="s">
        <v>64</v>
      </c>
      <c r="C86" s="31"/>
      <c r="D86" s="31"/>
      <c r="E86" s="31"/>
      <c r="F86" s="31"/>
      <c r="G86" s="31"/>
      <c r="H86" s="31"/>
      <c r="I86" s="31"/>
      <c r="J86" s="31"/>
      <c r="K86" s="31"/>
      <c r="L86" s="31"/>
      <c r="M86" s="31"/>
      <c r="N86" s="31"/>
      <c r="O86" s="31"/>
      <c r="P86" s="31"/>
      <c r="Q86" s="45"/>
      <c r="R86" s="140" t="e">
        <f t="shared" si="4"/>
        <v>#DIV/0!</v>
      </c>
      <c r="S86" s="141" t="e">
        <f t="shared" si="5"/>
        <v>#DIV/0!</v>
      </c>
      <c r="T86" s="35"/>
    </row>
    <row r="87" spans="1:20" x14ac:dyDescent="0.4">
      <c r="A87" s="251"/>
      <c r="B87" s="33" t="s">
        <v>2</v>
      </c>
      <c r="C87" s="33"/>
      <c r="D87" s="33"/>
      <c r="E87" s="33"/>
      <c r="F87" s="33"/>
      <c r="G87" s="33"/>
      <c r="H87" s="33"/>
      <c r="I87" s="33"/>
      <c r="J87" s="33"/>
      <c r="K87" s="33"/>
      <c r="L87" s="33"/>
      <c r="M87" s="33"/>
      <c r="N87" s="33"/>
      <c r="O87" s="33"/>
      <c r="P87" s="33"/>
      <c r="Q87" s="39"/>
      <c r="R87" s="140" t="e">
        <f t="shared" si="4"/>
        <v>#DIV/0!</v>
      </c>
      <c r="S87" s="141" t="e">
        <f t="shared" si="5"/>
        <v>#DIV/0!</v>
      </c>
      <c r="T87" s="36"/>
    </row>
    <row r="88" spans="1:20" ht="19.5" thickBot="1" x14ac:dyDescent="0.45">
      <c r="A88" s="252"/>
      <c r="B88" s="15" t="s">
        <v>3</v>
      </c>
      <c r="C88" s="15"/>
      <c r="D88" s="15"/>
      <c r="E88" s="15"/>
      <c r="F88" s="15"/>
      <c r="G88" s="15"/>
      <c r="H88" s="15"/>
      <c r="I88" s="15"/>
      <c r="J88" s="15"/>
      <c r="K88" s="15"/>
      <c r="L88" s="15"/>
      <c r="M88" s="15"/>
      <c r="N88" s="15"/>
      <c r="O88" s="15"/>
      <c r="P88" s="15"/>
      <c r="Q88" s="40"/>
      <c r="R88" s="142" t="e">
        <f t="shared" si="4"/>
        <v>#DIV/0!</v>
      </c>
      <c r="S88" s="143" t="e">
        <f t="shared" si="5"/>
        <v>#DIV/0!</v>
      </c>
      <c r="T88" s="37"/>
    </row>
    <row r="89" spans="1:20" ht="18.75" customHeight="1" x14ac:dyDescent="0.4">
      <c r="A89" s="250" t="s">
        <v>87</v>
      </c>
      <c r="B89" s="17" t="s">
        <v>31</v>
      </c>
      <c r="C89" s="14"/>
      <c r="D89" s="14"/>
      <c r="E89" s="14"/>
      <c r="F89" s="14"/>
      <c r="G89" s="14"/>
      <c r="H89" s="14"/>
      <c r="I89" s="14"/>
      <c r="J89" s="14"/>
      <c r="K89" s="14"/>
      <c r="L89" s="14"/>
      <c r="M89" s="14"/>
      <c r="N89" s="14"/>
      <c r="O89" s="14"/>
      <c r="P89" s="14"/>
      <c r="Q89" s="38"/>
      <c r="R89" s="138" t="e">
        <f t="shared" si="4"/>
        <v>#DIV/0!</v>
      </c>
      <c r="S89" s="139" t="e">
        <f t="shared" si="5"/>
        <v>#DIV/0!</v>
      </c>
      <c r="T89" s="35"/>
    </row>
    <row r="90" spans="1:20" x14ac:dyDescent="0.4">
      <c r="A90" s="251"/>
      <c r="B90" s="34" t="s">
        <v>64</v>
      </c>
      <c r="C90" s="31"/>
      <c r="D90" s="31"/>
      <c r="E90" s="31"/>
      <c r="F90" s="31"/>
      <c r="G90" s="31"/>
      <c r="H90" s="31"/>
      <c r="I90" s="31"/>
      <c r="J90" s="31"/>
      <c r="K90" s="31"/>
      <c r="L90" s="31"/>
      <c r="M90" s="31"/>
      <c r="N90" s="31"/>
      <c r="O90" s="31"/>
      <c r="P90" s="31"/>
      <c r="Q90" s="45"/>
      <c r="R90" s="140" t="e">
        <f t="shared" si="4"/>
        <v>#DIV/0!</v>
      </c>
      <c r="S90" s="141" t="e">
        <f t="shared" si="5"/>
        <v>#DIV/0!</v>
      </c>
      <c r="T90" s="35"/>
    </row>
    <row r="91" spans="1:20" x14ac:dyDescent="0.4">
      <c r="A91" s="251"/>
      <c r="B91" s="33" t="s">
        <v>2</v>
      </c>
      <c r="C91" s="33"/>
      <c r="D91" s="33"/>
      <c r="E91" s="33"/>
      <c r="F91" s="33"/>
      <c r="G91" s="33"/>
      <c r="H91" s="33"/>
      <c r="I91" s="33"/>
      <c r="J91" s="33"/>
      <c r="K91" s="33"/>
      <c r="L91" s="33"/>
      <c r="M91" s="33"/>
      <c r="N91" s="33"/>
      <c r="O91" s="33"/>
      <c r="P91" s="33"/>
      <c r="Q91" s="39"/>
      <c r="R91" s="140" t="e">
        <f t="shared" si="4"/>
        <v>#DIV/0!</v>
      </c>
      <c r="S91" s="141" t="e">
        <f t="shared" si="5"/>
        <v>#DIV/0!</v>
      </c>
      <c r="T91" s="36"/>
    </row>
    <row r="92" spans="1:20" ht="18.75" customHeight="1" thickBot="1" x14ac:dyDescent="0.45">
      <c r="A92" s="252"/>
      <c r="B92" s="15" t="s">
        <v>3</v>
      </c>
      <c r="C92" s="15"/>
      <c r="D92" s="15"/>
      <c r="E92" s="15"/>
      <c r="F92" s="15"/>
      <c r="G92" s="15"/>
      <c r="H92" s="15"/>
      <c r="I92" s="15"/>
      <c r="J92" s="15"/>
      <c r="K92" s="15"/>
      <c r="L92" s="15"/>
      <c r="M92" s="15"/>
      <c r="N92" s="15"/>
      <c r="O92" s="15"/>
      <c r="P92" s="15"/>
      <c r="Q92" s="40"/>
      <c r="R92" s="142" t="e">
        <f t="shared" si="4"/>
        <v>#DIV/0!</v>
      </c>
      <c r="S92" s="143" t="e">
        <f t="shared" si="5"/>
        <v>#DIV/0!</v>
      </c>
      <c r="T92" s="37"/>
    </row>
    <row r="93" spans="1:20" x14ac:dyDescent="0.4">
      <c r="A93" s="250" t="s">
        <v>88</v>
      </c>
      <c r="B93" s="17" t="s">
        <v>31</v>
      </c>
      <c r="C93" s="14"/>
      <c r="D93" s="14"/>
      <c r="E93" s="14"/>
      <c r="F93" s="14"/>
      <c r="G93" s="14"/>
      <c r="H93" s="14"/>
      <c r="I93" s="14"/>
      <c r="J93" s="14"/>
      <c r="K93" s="14"/>
      <c r="L93" s="14"/>
      <c r="M93" s="14"/>
      <c r="N93" s="14"/>
      <c r="O93" s="14"/>
      <c r="P93" s="14"/>
      <c r="Q93" s="38"/>
      <c r="R93" s="138" t="e">
        <f t="shared" si="4"/>
        <v>#DIV/0!</v>
      </c>
      <c r="S93" s="139" t="e">
        <f t="shared" si="5"/>
        <v>#DIV/0!</v>
      </c>
      <c r="T93" s="35"/>
    </row>
    <row r="94" spans="1:20" x14ac:dyDescent="0.4">
      <c r="A94" s="251"/>
      <c r="B94" s="34" t="s">
        <v>64</v>
      </c>
      <c r="C94" s="31"/>
      <c r="D94" s="31"/>
      <c r="E94" s="31"/>
      <c r="F94" s="31"/>
      <c r="G94" s="31"/>
      <c r="H94" s="31"/>
      <c r="I94" s="31"/>
      <c r="J94" s="31"/>
      <c r="K94" s="31"/>
      <c r="L94" s="31"/>
      <c r="M94" s="31"/>
      <c r="N94" s="31"/>
      <c r="O94" s="31"/>
      <c r="P94" s="31"/>
      <c r="Q94" s="45"/>
      <c r="R94" s="140" t="e">
        <f t="shared" si="4"/>
        <v>#DIV/0!</v>
      </c>
      <c r="S94" s="141" t="e">
        <f t="shared" si="5"/>
        <v>#DIV/0!</v>
      </c>
      <c r="T94" s="35"/>
    </row>
    <row r="95" spans="1:20" ht="18.75" customHeight="1" x14ac:dyDescent="0.4">
      <c r="A95" s="251"/>
      <c r="B95" s="33" t="s">
        <v>2</v>
      </c>
      <c r="C95" s="33"/>
      <c r="D95" s="33"/>
      <c r="E95" s="33"/>
      <c r="F95" s="33"/>
      <c r="G95" s="33"/>
      <c r="H95" s="33"/>
      <c r="I95" s="33"/>
      <c r="J95" s="33"/>
      <c r="K95" s="33"/>
      <c r="L95" s="33"/>
      <c r="M95" s="33"/>
      <c r="N95" s="33"/>
      <c r="O95" s="33"/>
      <c r="P95" s="33"/>
      <c r="Q95" s="39"/>
      <c r="R95" s="140" t="e">
        <f t="shared" si="4"/>
        <v>#DIV/0!</v>
      </c>
      <c r="S95" s="141" t="e">
        <f t="shared" si="5"/>
        <v>#DIV/0!</v>
      </c>
      <c r="T95" s="36"/>
    </row>
    <row r="96" spans="1:20" ht="19.5" thickBot="1" x14ac:dyDescent="0.45">
      <c r="A96" s="252"/>
      <c r="B96" s="15" t="s">
        <v>3</v>
      </c>
      <c r="C96" s="15"/>
      <c r="D96" s="15"/>
      <c r="E96" s="15"/>
      <c r="F96" s="15"/>
      <c r="G96" s="15"/>
      <c r="H96" s="15"/>
      <c r="I96" s="15"/>
      <c r="J96" s="15"/>
      <c r="K96" s="15"/>
      <c r="L96" s="15"/>
      <c r="M96" s="15"/>
      <c r="N96" s="15"/>
      <c r="O96" s="15"/>
      <c r="P96" s="15"/>
      <c r="Q96" s="40"/>
      <c r="R96" s="142" t="e">
        <f t="shared" si="4"/>
        <v>#DIV/0!</v>
      </c>
      <c r="S96" s="143" t="e">
        <f t="shared" si="5"/>
        <v>#DIV/0!</v>
      </c>
      <c r="T96" s="37"/>
    </row>
    <row r="97" spans="1:20" x14ac:dyDescent="0.4">
      <c r="A97" s="250" t="s">
        <v>89</v>
      </c>
      <c r="B97" s="17" t="s">
        <v>31</v>
      </c>
      <c r="C97" s="14"/>
      <c r="D97" s="14"/>
      <c r="E97" s="14"/>
      <c r="F97" s="14"/>
      <c r="G97" s="14"/>
      <c r="H97" s="14"/>
      <c r="I97" s="14"/>
      <c r="J97" s="14"/>
      <c r="K97" s="14"/>
      <c r="L97" s="14"/>
      <c r="M97" s="14"/>
      <c r="N97" s="14"/>
      <c r="O97" s="14"/>
      <c r="P97" s="14"/>
      <c r="Q97" s="38"/>
      <c r="R97" s="138" t="e">
        <f t="shared" si="4"/>
        <v>#DIV/0!</v>
      </c>
      <c r="S97" s="139" t="e">
        <f t="shared" si="5"/>
        <v>#DIV/0!</v>
      </c>
      <c r="T97" s="35"/>
    </row>
    <row r="98" spans="1:20" ht="18.75" customHeight="1" x14ac:dyDescent="0.4">
      <c r="A98" s="251"/>
      <c r="B98" s="34" t="s">
        <v>64</v>
      </c>
      <c r="C98" s="31"/>
      <c r="D98" s="31"/>
      <c r="E98" s="31"/>
      <c r="F98" s="31"/>
      <c r="G98" s="31"/>
      <c r="H98" s="31"/>
      <c r="I98" s="31"/>
      <c r="J98" s="31"/>
      <c r="K98" s="31"/>
      <c r="L98" s="31"/>
      <c r="M98" s="31"/>
      <c r="N98" s="31"/>
      <c r="O98" s="31"/>
      <c r="P98" s="31"/>
      <c r="Q98" s="45"/>
      <c r="R98" s="140" t="e">
        <f t="shared" si="4"/>
        <v>#DIV/0!</v>
      </c>
      <c r="S98" s="141" t="e">
        <f t="shared" si="5"/>
        <v>#DIV/0!</v>
      </c>
      <c r="T98" s="35"/>
    </row>
    <row r="99" spans="1:20" x14ac:dyDescent="0.4">
      <c r="A99" s="251"/>
      <c r="B99" s="33" t="s">
        <v>2</v>
      </c>
      <c r="C99" s="33"/>
      <c r="D99" s="33"/>
      <c r="E99" s="33"/>
      <c r="F99" s="33"/>
      <c r="G99" s="33"/>
      <c r="H99" s="33"/>
      <c r="I99" s="33"/>
      <c r="J99" s="33"/>
      <c r="K99" s="33"/>
      <c r="L99" s="33"/>
      <c r="M99" s="33"/>
      <c r="N99" s="33"/>
      <c r="O99" s="33"/>
      <c r="P99" s="33"/>
      <c r="Q99" s="39"/>
      <c r="R99" s="140" t="e">
        <f t="shared" si="4"/>
        <v>#DIV/0!</v>
      </c>
      <c r="S99" s="141" t="e">
        <f t="shared" si="5"/>
        <v>#DIV/0!</v>
      </c>
      <c r="T99" s="36"/>
    </row>
    <row r="100" spans="1:20" ht="19.5" thickBot="1" x14ac:dyDescent="0.45">
      <c r="A100" s="252"/>
      <c r="B100" s="15" t="s">
        <v>3</v>
      </c>
      <c r="C100" s="15"/>
      <c r="D100" s="15"/>
      <c r="E100" s="15"/>
      <c r="F100" s="15"/>
      <c r="G100" s="15"/>
      <c r="H100" s="15"/>
      <c r="I100" s="15"/>
      <c r="J100" s="15"/>
      <c r="K100" s="15"/>
      <c r="L100" s="15"/>
      <c r="M100" s="15"/>
      <c r="N100" s="15"/>
      <c r="O100" s="15"/>
      <c r="P100" s="15"/>
      <c r="Q100" s="40"/>
      <c r="R100" s="142" t="e">
        <f t="shared" si="4"/>
        <v>#DIV/0!</v>
      </c>
      <c r="S100" s="143" t="e">
        <f t="shared" si="5"/>
        <v>#DIV/0!</v>
      </c>
      <c r="T100" s="37"/>
    </row>
    <row r="101" spans="1:20" ht="18.75" customHeight="1" x14ac:dyDescent="0.4">
      <c r="A101" s="250" t="s">
        <v>90</v>
      </c>
      <c r="B101" s="17" t="s">
        <v>31</v>
      </c>
      <c r="C101" s="14"/>
      <c r="D101" s="14"/>
      <c r="E101" s="14"/>
      <c r="F101" s="14"/>
      <c r="G101" s="14"/>
      <c r="H101" s="14"/>
      <c r="I101" s="14"/>
      <c r="J101" s="14"/>
      <c r="K101" s="14"/>
      <c r="L101" s="14"/>
      <c r="M101" s="14"/>
      <c r="N101" s="14"/>
      <c r="O101" s="14"/>
      <c r="P101" s="14"/>
      <c r="Q101" s="38"/>
      <c r="R101" s="138" t="e">
        <f t="shared" si="4"/>
        <v>#DIV/0!</v>
      </c>
      <c r="S101" s="139" t="e">
        <f t="shared" si="5"/>
        <v>#DIV/0!</v>
      </c>
      <c r="T101" s="35"/>
    </row>
    <row r="102" spans="1:20" x14ac:dyDescent="0.4">
      <c r="A102" s="251"/>
      <c r="B102" s="34" t="s">
        <v>64</v>
      </c>
      <c r="C102" s="31"/>
      <c r="D102" s="31"/>
      <c r="E102" s="31"/>
      <c r="F102" s="31"/>
      <c r="G102" s="31"/>
      <c r="H102" s="31"/>
      <c r="I102" s="31"/>
      <c r="J102" s="31"/>
      <c r="K102" s="31"/>
      <c r="L102" s="31"/>
      <c r="M102" s="31"/>
      <c r="N102" s="31"/>
      <c r="O102" s="31"/>
      <c r="P102" s="31"/>
      <c r="Q102" s="45"/>
      <c r="R102" s="140" t="e">
        <f t="shared" si="4"/>
        <v>#DIV/0!</v>
      </c>
      <c r="S102" s="141" t="e">
        <f t="shared" si="5"/>
        <v>#DIV/0!</v>
      </c>
      <c r="T102" s="35"/>
    </row>
    <row r="103" spans="1:20" x14ac:dyDescent="0.4">
      <c r="A103" s="251"/>
      <c r="B103" s="33" t="s">
        <v>2</v>
      </c>
      <c r="C103" s="33"/>
      <c r="D103" s="33"/>
      <c r="E103" s="33"/>
      <c r="F103" s="33"/>
      <c r="G103" s="33"/>
      <c r="H103" s="33"/>
      <c r="I103" s="33"/>
      <c r="J103" s="33"/>
      <c r="K103" s="33"/>
      <c r="L103" s="33"/>
      <c r="M103" s="33"/>
      <c r="N103" s="33"/>
      <c r="O103" s="33"/>
      <c r="P103" s="33"/>
      <c r="Q103" s="39"/>
      <c r="R103" s="140" t="e">
        <f t="shared" si="4"/>
        <v>#DIV/0!</v>
      </c>
      <c r="S103" s="141" t="e">
        <f t="shared" si="5"/>
        <v>#DIV/0!</v>
      </c>
      <c r="T103" s="36"/>
    </row>
    <row r="104" spans="1:20" ht="18.75" customHeight="1" thickBot="1" x14ac:dyDescent="0.45">
      <c r="A104" s="252"/>
      <c r="B104" s="15" t="s">
        <v>3</v>
      </c>
      <c r="C104" s="15"/>
      <c r="D104" s="15"/>
      <c r="E104" s="15"/>
      <c r="F104" s="15"/>
      <c r="G104" s="15"/>
      <c r="H104" s="15"/>
      <c r="I104" s="15"/>
      <c r="J104" s="15"/>
      <c r="K104" s="15"/>
      <c r="L104" s="15"/>
      <c r="M104" s="15"/>
      <c r="N104" s="15"/>
      <c r="O104" s="15"/>
      <c r="P104" s="15"/>
      <c r="Q104" s="40"/>
      <c r="R104" s="142" t="e">
        <f t="shared" si="4"/>
        <v>#DIV/0!</v>
      </c>
      <c r="S104" s="143" t="e">
        <f t="shared" si="5"/>
        <v>#DIV/0!</v>
      </c>
      <c r="T104" s="37"/>
    </row>
    <row r="105" spans="1:20" x14ac:dyDescent="0.4">
      <c r="A105" s="250" t="s">
        <v>91</v>
      </c>
      <c r="B105" s="17" t="s">
        <v>31</v>
      </c>
      <c r="C105" s="14"/>
      <c r="D105" s="14"/>
      <c r="E105" s="14"/>
      <c r="F105" s="14"/>
      <c r="G105" s="14"/>
      <c r="H105" s="14"/>
      <c r="I105" s="14"/>
      <c r="J105" s="14"/>
      <c r="K105" s="14"/>
      <c r="L105" s="14"/>
      <c r="M105" s="14"/>
      <c r="N105" s="14"/>
      <c r="O105" s="14"/>
      <c r="P105" s="14"/>
      <c r="Q105" s="38"/>
      <c r="R105" s="138" t="e">
        <f t="shared" si="4"/>
        <v>#DIV/0!</v>
      </c>
      <c r="S105" s="139" t="e">
        <f t="shared" si="5"/>
        <v>#DIV/0!</v>
      </c>
      <c r="T105" s="35"/>
    </row>
    <row r="106" spans="1:20" x14ac:dyDescent="0.4">
      <c r="A106" s="251"/>
      <c r="B106" s="34" t="s">
        <v>64</v>
      </c>
      <c r="C106" s="31"/>
      <c r="D106" s="31"/>
      <c r="E106" s="31"/>
      <c r="F106" s="31"/>
      <c r="G106" s="31"/>
      <c r="H106" s="31"/>
      <c r="I106" s="31"/>
      <c r="J106" s="31"/>
      <c r="K106" s="31"/>
      <c r="L106" s="31"/>
      <c r="M106" s="31"/>
      <c r="N106" s="31"/>
      <c r="O106" s="31"/>
      <c r="P106" s="31"/>
      <c r="Q106" s="45"/>
      <c r="R106" s="140" t="e">
        <f t="shared" si="4"/>
        <v>#DIV/0!</v>
      </c>
      <c r="S106" s="141" t="e">
        <f t="shared" si="5"/>
        <v>#DIV/0!</v>
      </c>
      <c r="T106" s="35"/>
    </row>
    <row r="107" spans="1:20" ht="18.75" customHeight="1" x14ac:dyDescent="0.4">
      <c r="A107" s="251"/>
      <c r="B107" s="33" t="s">
        <v>2</v>
      </c>
      <c r="C107" s="33"/>
      <c r="D107" s="33"/>
      <c r="E107" s="33"/>
      <c r="F107" s="33"/>
      <c r="G107" s="33"/>
      <c r="H107" s="33"/>
      <c r="I107" s="33"/>
      <c r="J107" s="33"/>
      <c r="K107" s="33"/>
      <c r="L107" s="33"/>
      <c r="M107" s="33"/>
      <c r="N107" s="33"/>
      <c r="O107" s="33"/>
      <c r="P107" s="33"/>
      <c r="Q107" s="39"/>
      <c r="R107" s="140" t="e">
        <f t="shared" si="4"/>
        <v>#DIV/0!</v>
      </c>
      <c r="S107" s="141" t="e">
        <f t="shared" si="5"/>
        <v>#DIV/0!</v>
      </c>
      <c r="T107" s="36"/>
    </row>
    <row r="108" spans="1:20" ht="19.5" thickBot="1" x14ac:dyDescent="0.45">
      <c r="A108" s="252"/>
      <c r="B108" s="15" t="s">
        <v>3</v>
      </c>
      <c r="C108" s="15"/>
      <c r="D108" s="15"/>
      <c r="E108" s="15"/>
      <c r="F108" s="15"/>
      <c r="G108" s="15"/>
      <c r="H108" s="15"/>
      <c r="I108" s="15"/>
      <c r="J108" s="15"/>
      <c r="K108" s="15"/>
      <c r="L108" s="15"/>
      <c r="M108" s="15"/>
      <c r="N108" s="15"/>
      <c r="O108" s="15"/>
      <c r="P108" s="15"/>
      <c r="Q108" s="40"/>
      <c r="R108" s="142" t="e">
        <f t="shared" si="4"/>
        <v>#DIV/0!</v>
      </c>
      <c r="S108" s="143" t="e">
        <f t="shared" si="5"/>
        <v>#DIV/0!</v>
      </c>
      <c r="T108" s="37"/>
    </row>
    <row r="109" spans="1:20" x14ac:dyDescent="0.4">
      <c r="A109" s="250" t="s">
        <v>92</v>
      </c>
      <c r="B109" s="17" t="s">
        <v>31</v>
      </c>
      <c r="C109" s="14"/>
      <c r="D109" s="14"/>
      <c r="E109" s="14"/>
      <c r="F109" s="14"/>
      <c r="G109" s="14"/>
      <c r="H109" s="14"/>
      <c r="I109" s="14"/>
      <c r="J109" s="14"/>
      <c r="K109" s="14"/>
      <c r="L109" s="14"/>
      <c r="M109" s="14"/>
      <c r="N109" s="14"/>
      <c r="O109" s="14"/>
      <c r="P109" s="14"/>
      <c r="Q109" s="38"/>
      <c r="R109" s="138" t="e">
        <f t="shared" si="4"/>
        <v>#DIV/0!</v>
      </c>
      <c r="S109" s="139" t="e">
        <f t="shared" si="5"/>
        <v>#DIV/0!</v>
      </c>
      <c r="T109" s="35"/>
    </row>
    <row r="110" spans="1:20" ht="18.75" customHeight="1" x14ac:dyDescent="0.4">
      <c r="A110" s="251"/>
      <c r="B110" s="34" t="s">
        <v>64</v>
      </c>
      <c r="C110" s="31"/>
      <c r="D110" s="31"/>
      <c r="E110" s="31"/>
      <c r="F110" s="31"/>
      <c r="G110" s="31"/>
      <c r="H110" s="31"/>
      <c r="I110" s="31"/>
      <c r="J110" s="31"/>
      <c r="K110" s="31"/>
      <c r="L110" s="31"/>
      <c r="M110" s="31"/>
      <c r="N110" s="31"/>
      <c r="O110" s="31"/>
      <c r="P110" s="31"/>
      <c r="Q110" s="45"/>
      <c r="R110" s="140" t="e">
        <f t="shared" si="4"/>
        <v>#DIV/0!</v>
      </c>
      <c r="S110" s="141" t="e">
        <f t="shared" si="5"/>
        <v>#DIV/0!</v>
      </c>
      <c r="T110" s="35"/>
    </row>
    <row r="111" spans="1:20" x14ac:dyDescent="0.4">
      <c r="A111" s="251"/>
      <c r="B111" s="33" t="s">
        <v>2</v>
      </c>
      <c r="C111" s="33"/>
      <c r="D111" s="33"/>
      <c r="E111" s="33"/>
      <c r="F111" s="33"/>
      <c r="G111" s="33"/>
      <c r="H111" s="33"/>
      <c r="I111" s="33"/>
      <c r="J111" s="33"/>
      <c r="K111" s="33"/>
      <c r="L111" s="33"/>
      <c r="M111" s="33"/>
      <c r="N111" s="33"/>
      <c r="O111" s="33"/>
      <c r="P111" s="33"/>
      <c r="Q111" s="39"/>
      <c r="R111" s="140" t="e">
        <f t="shared" si="4"/>
        <v>#DIV/0!</v>
      </c>
      <c r="S111" s="141" t="e">
        <f t="shared" si="5"/>
        <v>#DIV/0!</v>
      </c>
      <c r="T111" s="36"/>
    </row>
    <row r="112" spans="1:20" ht="19.5" thickBot="1" x14ac:dyDescent="0.45">
      <c r="A112" s="252"/>
      <c r="B112" s="15" t="s">
        <v>3</v>
      </c>
      <c r="C112" s="15"/>
      <c r="D112" s="15"/>
      <c r="E112" s="15"/>
      <c r="F112" s="15"/>
      <c r="G112" s="15"/>
      <c r="H112" s="15"/>
      <c r="I112" s="15"/>
      <c r="J112" s="15"/>
      <c r="K112" s="15"/>
      <c r="L112" s="15"/>
      <c r="M112" s="15"/>
      <c r="N112" s="15"/>
      <c r="O112" s="15"/>
      <c r="P112" s="15"/>
      <c r="Q112" s="40"/>
      <c r="R112" s="142" t="e">
        <f t="shared" si="4"/>
        <v>#DIV/0!</v>
      </c>
      <c r="S112" s="143" t="e">
        <f t="shared" si="5"/>
        <v>#DIV/0!</v>
      </c>
      <c r="T112" s="37"/>
    </row>
    <row r="113" spans="1:20" ht="18.75" customHeight="1" x14ac:dyDescent="0.4">
      <c r="A113" s="250" t="s">
        <v>93</v>
      </c>
      <c r="B113" s="17" t="s">
        <v>31</v>
      </c>
      <c r="C113" s="14"/>
      <c r="D113" s="14"/>
      <c r="E113" s="14"/>
      <c r="F113" s="14"/>
      <c r="G113" s="14"/>
      <c r="H113" s="14"/>
      <c r="I113" s="14"/>
      <c r="J113" s="14"/>
      <c r="K113" s="14"/>
      <c r="L113" s="14"/>
      <c r="M113" s="14"/>
      <c r="N113" s="14"/>
      <c r="O113" s="14"/>
      <c r="P113" s="14"/>
      <c r="Q113" s="38"/>
      <c r="R113" s="138" t="e">
        <f t="shared" si="4"/>
        <v>#DIV/0!</v>
      </c>
      <c r="S113" s="139" t="e">
        <f t="shared" si="5"/>
        <v>#DIV/0!</v>
      </c>
      <c r="T113" s="35"/>
    </row>
    <row r="114" spans="1:20" x14ac:dyDescent="0.4">
      <c r="A114" s="251"/>
      <c r="B114" s="34" t="s">
        <v>64</v>
      </c>
      <c r="C114" s="31"/>
      <c r="D114" s="31"/>
      <c r="E114" s="31"/>
      <c r="F114" s="31"/>
      <c r="G114" s="31"/>
      <c r="H114" s="31"/>
      <c r="I114" s="31"/>
      <c r="J114" s="31"/>
      <c r="K114" s="31"/>
      <c r="L114" s="31"/>
      <c r="M114" s="31"/>
      <c r="N114" s="31"/>
      <c r="O114" s="31"/>
      <c r="P114" s="31"/>
      <c r="Q114" s="45"/>
      <c r="R114" s="140" t="e">
        <f t="shared" si="4"/>
        <v>#DIV/0!</v>
      </c>
      <c r="S114" s="141" t="e">
        <f t="shared" si="5"/>
        <v>#DIV/0!</v>
      </c>
      <c r="T114" s="35"/>
    </row>
    <row r="115" spans="1:20" x14ac:dyDescent="0.4">
      <c r="A115" s="251"/>
      <c r="B115" s="33" t="s">
        <v>2</v>
      </c>
      <c r="C115" s="33"/>
      <c r="D115" s="33"/>
      <c r="E115" s="33"/>
      <c r="F115" s="33"/>
      <c r="G115" s="33"/>
      <c r="H115" s="33"/>
      <c r="I115" s="33"/>
      <c r="J115" s="33"/>
      <c r="K115" s="33"/>
      <c r="L115" s="33"/>
      <c r="M115" s="33"/>
      <c r="N115" s="33"/>
      <c r="O115" s="33"/>
      <c r="P115" s="33"/>
      <c r="Q115" s="39"/>
      <c r="R115" s="140" t="e">
        <f t="shared" si="4"/>
        <v>#DIV/0!</v>
      </c>
      <c r="S115" s="141" t="e">
        <f t="shared" si="5"/>
        <v>#DIV/0!</v>
      </c>
      <c r="T115" s="36"/>
    </row>
    <row r="116" spans="1:20" ht="18.75" customHeight="1" thickBot="1" x14ac:dyDescent="0.45">
      <c r="A116" s="252"/>
      <c r="B116" s="15" t="s">
        <v>3</v>
      </c>
      <c r="C116" s="15"/>
      <c r="D116" s="15"/>
      <c r="E116" s="15"/>
      <c r="F116" s="15"/>
      <c r="G116" s="15"/>
      <c r="H116" s="15"/>
      <c r="I116" s="15"/>
      <c r="J116" s="15"/>
      <c r="K116" s="15"/>
      <c r="L116" s="15"/>
      <c r="M116" s="15"/>
      <c r="N116" s="15"/>
      <c r="O116" s="15"/>
      <c r="P116" s="15"/>
      <c r="Q116" s="40"/>
      <c r="R116" s="142" t="e">
        <f t="shared" si="4"/>
        <v>#DIV/0!</v>
      </c>
      <c r="S116" s="143" t="e">
        <f t="shared" si="5"/>
        <v>#DIV/0!</v>
      </c>
      <c r="T116" s="37"/>
    </row>
    <row r="117" spans="1:20" x14ac:dyDescent="0.4">
      <c r="A117" s="250" t="s">
        <v>94</v>
      </c>
      <c r="B117" s="17" t="s">
        <v>31</v>
      </c>
      <c r="C117" s="14"/>
      <c r="D117" s="14"/>
      <c r="E117" s="14"/>
      <c r="F117" s="14"/>
      <c r="G117" s="14"/>
      <c r="H117" s="14"/>
      <c r="I117" s="14"/>
      <c r="J117" s="14"/>
      <c r="K117" s="14"/>
      <c r="L117" s="14"/>
      <c r="M117" s="14"/>
      <c r="N117" s="14"/>
      <c r="O117" s="14"/>
      <c r="P117" s="14"/>
      <c r="Q117" s="38"/>
      <c r="R117" s="138" t="e">
        <f t="shared" si="4"/>
        <v>#DIV/0!</v>
      </c>
      <c r="S117" s="139" t="e">
        <f t="shared" si="5"/>
        <v>#DIV/0!</v>
      </c>
      <c r="T117" s="35"/>
    </row>
    <row r="118" spans="1:20" x14ac:dyDescent="0.4">
      <c r="A118" s="251"/>
      <c r="B118" s="34" t="s">
        <v>64</v>
      </c>
      <c r="C118" s="31"/>
      <c r="D118" s="31"/>
      <c r="E118" s="31"/>
      <c r="F118" s="31"/>
      <c r="G118" s="31"/>
      <c r="H118" s="31"/>
      <c r="I118" s="31"/>
      <c r="J118" s="31"/>
      <c r="K118" s="31"/>
      <c r="L118" s="31"/>
      <c r="M118" s="31"/>
      <c r="N118" s="31"/>
      <c r="O118" s="31"/>
      <c r="P118" s="31"/>
      <c r="Q118" s="45"/>
      <c r="R118" s="140" t="e">
        <f t="shared" si="4"/>
        <v>#DIV/0!</v>
      </c>
      <c r="S118" s="141" t="e">
        <f t="shared" si="5"/>
        <v>#DIV/0!</v>
      </c>
      <c r="T118" s="35"/>
    </row>
    <row r="119" spans="1:20" ht="18.75" customHeight="1" x14ac:dyDescent="0.4">
      <c r="A119" s="251"/>
      <c r="B119" s="33" t="s">
        <v>2</v>
      </c>
      <c r="C119" s="33"/>
      <c r="D119" s="33"/>
      <c r="E119" s="33"/>
      <c r="F119" s="33"/>
      <c r="G119" s="33"/>
      <c r="H119" s="33"/>
      <c r="I119" s="33"/>
      <c r="J119" s="33"/>
      <c r="K119" s="33"/>
      <c r="L119" s="33"/>
      <c r="M119" s="33"/>
      <c r="N119" s="33"/>
      <c r="O119" s="33"/>
      <c r="P119" s="33"/>
      <c r="Q119" s="39"/>
      <c r="R119" s="140" t="e">
        <f t="shared" si="4"/>
        <v>#DIV/0!</v>
      </c>
      <c r="S119" s="141" t="e">
        <f t="shared" si="5"/>
        <v>#DIV/0!</v>
      </c>
      <c r="T119" s="36"/>
    </row>
    <row r="120" spans="1:20" ht="19.5" thickBot="1" x14ac:dyDescent="0.45">
      <c r="A120" s="252"/>
      <c r="B120" s="15" t="s">
        <v>3</v>
      </c>
      <c r="C120" s="15"/>
      <c r="D120" s="15"/>
      <c r="E120" s="15"/>
      <c r="F120" s="15"/>
      <c r="G120" s="15"/>
      <c r="H120" s="15"/>
      <c r="I120" s="15"/>
      <c r="J120" s="15"/>
      <c r="K120" s="15"/>
      <c r="L120" s="15"/>
      <c r="M120" s="15"/>
      <c r="N120" s="15"/>
      <c r="O120" s="15"/>
      <c r="P120" s="15"/>
      <c r="Q120" s="40"/>
      <c r="R120" s="142" t="e">
        <f t="shared" si="4"/>
        <v>#DIV/0!</v>
      </c>
      <c r="S120" s="143" t="e">
        <f t="shared" si="5"/>
        <v>#DIV/0!</v>
      </c>
      <c r="T120" s="37"/>
    </row>
    <row r="121" spans="1:20" x14ac:dyDescent="0.4">
      <c r="A121" s="250" t="s">
        <v>95</v>
      </c>
      <c r="B121" s="17" t="s">
        <v>31</v>
      </c>
      <c r="C121" s="14"/>
      <c r="D121" s="14"/>
      <c r="E121" s="14"/>
      <c r="F121" s="14"/>
      <c r="G121" s="14"/>
      <c r="H121" s="14"/>
      <c r="I121" s="14"/>
      <c r="J121" s="14"/>
      <c r="K121" s="14"/>
      <c r="L121" s="14"/>
      <c r="M121" s="14"/>
      <c r="N121" s="14"/>
      <c r="O121" s="14"/>
      <c r="P121" s="14"/>
      <c r="Q121" s="38"/>
      <c r="R121" s="138" t="e">
        <f t="shared" si="4"/>
        <v>#DIV/0!</v>
      </c>
      <c r="S121" s="139" t="e">
        <f t="shared" si="5"/>
        <v>#DIV/0!</v>
      </c>
      <c r="T121" s="35"/>
    </row>
    <row r="122" spans="1:20" ht="18.75" customHeight="1" x14ac:dyDescent="0.4">
      <c r="A122" s="251"/>
      <c r="B122" s="34" t="s">
        <v>64</v>
      </c>
      <c r="C122" s="31"/>
      <c r="D122" s="31"/>
      <c r="E122" s="31"/>
      <c r="F122" s="31"/>
      <c r="G122" s="31"/>
      <c r="H122" s="31"/>
      <c r="I122" s="31"/>
      <c r="J122" s="31"/>
      <c r="K122" s="31"/>
      <c r="L122" s="31"/>
      <c r="M122" s="31"/>
      <c r="N122" s="31"/>
      <c r="O122" s="31"/>
      <c r="P122" s="31"/>
      <c r="Q122" s="45"/>
      <c r="R122" s="140" t="e">
        <f t="shared" si="4"/>
        <v>#DIV/0!</v>
      </c>
      <c r="S122" s="141" t="e">
        <f t="shared" si="5"/>
        <v>#DIV/0!</v>
      </c>
      <c r="T122" s="35"/>
    </row>
    <row r="123" spans="1:20" x14ac:dyDescent="0.4">
      <c r="A123" s="251"/>
      <c r="B123" s="33" t="s">
        <v>2</v>
      </c>
      <c r="C123" s="33"/>
      <c r="D123" s="33"/>
      <c r="E123" s="33"/>
      <c r="F123" s="33"/>
      <c r="G123" s="33"/>
      <c r="H123" s="33"/>
      <c r="I123" s="33"/>
      <c r="J123" s="33"/>
      <c r="K123" s="33"/>
      <c r="L123" s="33"/>
      <c r="M123" s="33"/>
      <c r="N123" s="33"/>
      <c r="O123" s="33"/>
      <c r="P123" s="33"/>
      <c r="Q123" s="39"/>
      <c r="R123" s="140" t="e">
        <f t="shared" si="4"/>
        <v>#DIV/0!</v>
      </c>
      <c r="S123" s="141" t="e">
        <f t="shared" si="5"/>
        <v>#DIV/0!</v>
      </c>
      <c r="T123" s="36"/>
    </row>
    <row r="124" spans="1:20" ht="19.5" thickBot="1" x14ac:dyDescent="0.45">
      <c r="A124" s="252"/>
      <c r="B124" s="15" t="s">
        <v>3</v>
      </c>
      <c r="C124" s="15"/>
      <c r="D124" s="15"/>
      <c r="E124" s="15"/>
      <c r="F124" s="15"/>
      <c r="G124" s="15"/>
      <c r="H124" s="15"/>
      <c r="I124" s="15"/>
      <c r="J124" s="15"/>
      <c r="K124" s="15"/>
      <c r="L124" s="15"/>
      <c r="M124" s="15"/>
      <c r="N124" s="15"/>
      <c r="O124" s="15"/>
      <c r="P124" s="15"/>
      <c r="Q124" s="40"/>
      <c r="R124" s="142" t="e">
        <f t="shared" si="4"/>
        <v>#DIV/0!</v>
      </c>
      <c r="S124" s="143" t="e">
        <f t="shared" si="5"/>
        <v>#DIV/0!</v>
      </c>
      <c r="T124" s="37"/>
    </row>
    <row r="125" spans="1:20" ht="18.75" customHeight="1" x14ac:dyDescent="0.4">
      <c r="A125" s="250" t="s">
        <v>96</v>
      </c>
      <c r="B125" s="17" t="s">
        <v>31</v>
      </c>
      <c r="C125" s="14"/>
      <c r="D125" s="14"/>
      <c r="E125" s="14"/>
      <c r="F125" s="14"/>
      <c r="G125" s="14"/>
      <c r="H125" s="14"/>
      <c r="I125" s="14"/>
      <c r="J125" s="14"/>
      <c r="K125" s="14"/>
      <c r="L125" s="14"/>
      <c r="M125" s="14"/>
      <c r="N125" s="14"/>
      <c r="O125" s="14"/>
      <c r="P125" s="14"/>
      <c r="Q125" s="38"/>
      <c r="R125" s="138" t="e">
        <f t="shared" si="4"/>
        <v>#DIV/0!</v>
      </c>
      <c r="S125" s="139" t="e">
        <f t="shared" si="5"/>
        <v>#DIV/0!</v>
      </c>
      <c r="T125" s="35"/>
    </row>
    <row r="126" spans="1:20" x14ac:dyDescent="0.4">
      <c r="A126" s="251"/>
      <c r="B126" s="34" t="s">
        <v>64</v>
      </c>
      <c r="C126" s="31"/>
      <c r="D126" s="31"/>
      <c r="E126" s="31"/>
      <c r="F126" s="31"/>
      <c r="G126" s="31"/>
      <c r="H126" s="31"/>
      <c r="I126" s="31"/>
      <c r="J126" s="31"/>
      <c r="K126" s="31"/>
      <c r="L126" s="31"/>
      <c r="M126" s="31"/>
      <c r="N126" s="31"/>
      <c r="O126" s="31"/>
      <c r="P126" s="31"/>
      <c r="Q126" s="45"/>
      <c r="R126" s="140" t="e">
        <f t="shared" si="4"/>
        <v>#DIV/0!</v>
      </c>
      <c r="S126" s="141" t="e">
        <f t="shared" si="5"/>
        <v>#DIV/0!</v>
      </c>
      <c r="T126" s="35"/>
    </row>
    <row r="127" spans="1:20" x14ac:dyDescent="0.4">
      <c r="A127" s="251"/>
      <c r="B127" s="33" t="s">
        <v>2</v>
      </c>
      <c r="C127" s="33"/>
      <c r="D127" s="33"/>
      <c r="E127" s="33"/>
      <c r="F127" s="33"/>
      <c r="G127" s="33"/>
      <c r="H127" s="33"/>
      <c r="I127" s="33"/>
      <c r="J127" s="33"/>
      <c r="K127" s="33"/>
      <c r="L127" s="33"/>
      <c r="M127" s="33"/>
      <c r="N127" s="33"/>
      <c r="O127" s="33"/>
      <c r="P127" s="33"/>
      <c r="Q127" s="39"/>
      <c r="R127" s="140" t="e">
        <f t="shared" si="4"/>
        <v>#DIV/0!</v>
      </c>
      <c r="S127" s="141" t="e">
        <f t="shared" si="5"/>
        <v>#DIV/0!</v>
      </c>
      <c r="T127" s="36"/>
    </row>
    <row r="128" spans="1:20" ht="18.75" customHeight="1" thickBot="1" x14ac:dyDescent="0.45">
      <c r="A128" s="252"/>
      <c r="B128" s="15" t="s">
        <v>3</v>
      </c>
      <c r="C128" s="15"/>
      <c r="D128" s="15"/>
      <c r="E128" s="15"/>
      <c r="F128" s="15"/>
      <c r="G128" s="15"/>
      <c r="H128" s="15"/>
      <c r="I128" s="15"/>
      <c r="J128" s="15"/>
      <c r="K128" s="15"/>
      <c r="L128" s="15"/>
      <c r="M128" s="15"/>
      <c r="N128" s="15"/>
      <c r="O128" s="15"/>
      <c r="P128" s="15"/>
      <c r="Q128" s="40"/>
      <c r="R128" s="142" t="e">
        <f t="shared" si="4"/>
        <v>#DIV/0!</v>
      </c>
      <c r="S128" s="143" t="e">
        <f t="shared" si="5"/>
        <v>#DIV/0!</v>
      </c>
      <c r="T128" s="37"/>
    </row>
    <row r="129" spans="1:20" x14ac:dyDescent="0.4">
      <c r="A129" s="250" t="s">
        <v>97</v>
      </c>
      <c r="B129" s="17" t="s">
        <v>31</v>
      </c>
      <c r="C129" s="14"/>
      <c r="D129" s="14"/>
      <c r="E129" s="14"/>
      <c r="F129" s="14"/>
      <c r="G129" s="14"/>
      <c r="H129" s="14"/>
      <c r="I129" s="14"/>
      <c r="J129" s="14"/>
      <c r="K129" s="14"/>
      <c r="L129" s="14"/>
      <c r="M129" s="14"/>
      <c r="N129" s="14"/>
      <c r="O129" s="14"/>
      <c r="P129" s="14"/>
      <c r="Q129" s="38"/>
      <c r="R129" s="138" t="e">
        <f t="shared" si="4"/>
        <v>#DIV/0!</v>
      </c>
      <c r="S129" s="139" t="e">
        <f t="shared" si="5"/>
        <v>#DIV/0!</v>
      </c>
      <c r="T129" s="35"/>
    </row>
    <row r="130" spans="1:20" x14ac:dyDescent="0.4">
      <c r="A130" s="251"/>
      <c r="B130" s="34" t="s">
        <v>64</v>
      </c>
      <c r="C130" s="31"/>
      <c r="D130" s="31"/>
      <c r="E130" s="31"/>
      <c r="F130" s="31"/>
      <c r="G130" s="31"/>
      <c r="H130" s="31"/>
      <c r="I130" s="31"/>
      <c r="J130" s="31"/>
      <c r="K130" s="31"/>
      <c r="L130" s="31"/>
      <c r="M130" s="31"/>
      <c r="N130" s="31"/>
      <c r="O130" s="31"/>
      <c r="P130" s="31"/>
      <c r="Q130" s="45"/>
      <c r="R130" s="140" t="e">
        <f t="shared" si="4"/>
        <v>#DIV/0!</v>
      </c>
      <c r="S130" s="141" t="e">
        <f t="shared" si="5"/>
        <v>#DIV/0!</v>
      </c>
      <c r="T130" s="35"/>
    </row>
    <row r="131" spans="1:20" ht="18.75" customHeight="1" x14ac:dyDescent="0.4">
      <c r="A131" s="251"/>
      <c r="B131" s="33" t="s">
        <v>2</v>
      </c>
      <c r="C131" s="33"/>
      <c r="D131" s="33"/>
      <c r="E131" s="33"/>
      <c r="F131" s="33"/>
      <c r="G131" s="33"/>
      <c r="H131" s="33"/>
      <c r="I131" s="33"/>
      <c r="J131" s="33"/>
      <c r="K131" s="33"/>
      <c r="L131" s="33"/>
      <c r="M131" s="33"/>
      <c r="N131" s="33"/>
      <c r="O131" s="33"/>
      <c r="P131" s="33"/>
      <c r="Q131" s="39"/>
      <c r="R131" s="140" t="e">
        <f t="shared" si="4"/>
        <v>#DIV/0!</v>
      </c>
      <c r="S131" s="141" t="e">
        <f t="shared" si="5"/>
        <v>#DIV/0!</v>
      </c>
      <c r="T131" s="36"/>
    </row>
    <row r="132" spans="1:20" ht="19.5" thickBot="1" x14ac:dyDescent="0.45">
      <c r="A132" s="252"/>
      <c r="B132" s="15" t="s">
        <v>3</v>
      </c>
      <c r="C132" s="15"/>
      <c r="D132" s="15"/>
      <c r="E132" s="15"/>
      <c r="F132" s="15"/>
      <c r="G132" s="15"/>
      <c r="H132" s="15"/>
      <c r="I132" s="15"/>
      <c r="J132" s="15"/>
      <c r="K132" s="15"/>
      <c r="L132" s="15"/>
      <c r="M132" s="15"/>
      <c r="N132" s="15"/>
      <c r="O132" s="15"/>
      <c r="P132" s="15"/>
      <c r="Q132" s="40"/>
      <c r="R132" s="142" t="e">
        <f t="shared" si="4"/>
        <v>#DIV/0!</v>
      </c>
      <c r="S132" s="143" t="e">
        <f t="shared" si="5"/>
        <v>#DIV/0!</v>
      </c>
      <c r="T132" s="37"/>
    </row>
    <row r="133" spans="1:20" x14ac:dyDescent="0.4">
      <c r="A133" s="250" t="s">
        <v>98</v>
      </c>
      <c r="B133" s="17" t="s">
        <v>31</v>
      </c>
      <c r="C133" s="14"/>
      <c r="D133" s="14"/>
      <c r="E133" s="14"/>
      <c r="F133" s="14"/>
      <c r="G133" s="14"/>
      <c r="H133" s="14"/>
      <c r="I133" s="14"/>
      <c r="J133" s="14"/>
      <c r="K133" s="14"/>
      <c r="L133" s="14"/>
      <c r="M133" s="14"/>
      <c r="N133" s="14"/>
      <c r="O133" s="14"/>
      <c r="P133" s="14"/>
      <c r="Q133" s="38"/>
      <c r="R133" s="138" t="e">
        <f t="shared" si="4"/>
        <v>#DIV/0!</v>
      </c>
      <c r="S133" s="139" t="e">
        <f t="shared" si="5"/>
        <v>#DIV/0!</v>
      </c>
      <c r="T133" s="35"/>
    </row>
    <row r="134" spans="1:20" x14ac:dyDescent="0.4">
      <c r="A134" s="251"/>
      <c r="B134" s="34" t="s">
        <v>64</v>
      </c>
      <c r="C134" s="31"/>
      <c r="D134" s="31"/>
      <c r="E134" s="31"/>
      <c r="F134" s="31"/>
      <c r="G134" s="31"/>
      <c r="H134" s="31"/>
      <c r="I134" s="31"/>
      <c r="J134" s="31"/>
      <c r="K134" s="31"/>
      <c r="L134" s="31"/>
      <c r="M134" s="31"/>
      <c r="N134" s="31"/>
      <c r="O134" s="31"/>
      <c r="P134" s="31"/>
      <c r="Q134" s="45"/>
      <c r="R134" s="140" t="e">
        <f t="shared" si="4"/>
        <v>#DIV/0!</v>
      </c>
      <c r="S134" s="141" t="e">
        <f t="shared" si="5"/>
        <v>#DIV/0!</v>
      </c>
      <c r="T134" s="35"/>
    </row>
    <row r="135" spans="1:20" x14ac:dyDescent="0.4">
      <c r="A135" s="251"/>
      <c r="B135" s="33" t="s">
        <v>2</v>
      </c>
      <c r="C135" s="33"/>
      <c r="D135" s="33"/>
      <c r="E135" s="33"/>
      <c r="F135" s="33"/>
      <c r="G135" s="33"/>
      <c r="H135" s="33"/>
      <c r="I135" s="33"/>
      <c r="J135" s="33"/>
      <c r="K135" s="33"/>
      <c r="L135" s="33"/>
      <c r="M135" s="33"/>
      <c r="N135" s="33"/>
      <c r="O135" s="33"/>
      <c r="P135" s="33"/>
      <c r="Q135" s="39"/>
      <c r="R135" s="140" t="e">
        <f t="shared" si="4"/>
        <v>#DIV/0!</v>
      </c>
      <c r="S135" s="141" t="e">
        <f t="shared" si="5"/>
        <v>#DIV/0!</v>
      </c>
      <c r="T135" s="36"/>
    </row>
    <row r="136" spans="1:20" ht="19.5" thickBot="1" x14ac:dyDescent="0.45">
      <c r="A136" s="252"/>
      <c r="B136" s="15" t="s">
        <v>3</v>
      </c>
      <c r="C136" s="15"/>
      <c r="D136" s="15"/>
      <c r="E136" s="15"/>
      <c r="F136" s="15"/>
      <c r="G136" s="15"/>
      <c r="H136" s="15"/>
      <c r="I136" s="15"/>
      <c r="J136" s="15"/>
      <c r="K136" s="15"/>
      <c r="L136" s="15"/>
      <c r="M136" s="15"/>
      <c r="N136" s="15"/>
      <c r="O136" s="15"/>
      <c r="P136" s="15"/>
      <c r="Q136" s="40"/>
      <c r="R136" s="142" t="e">
        <f t="shared" si="4"/>
        <v>#DIV/0!</v>
      </c>
      <c r="S136" s="143" t="e">
        <f t="shared" si="5"/>
        <v>#DIV/0!</v>
      </c>
      <c r="T136" s="37"/>
    </row>
    <row r="137" spans="1:20" x14ac:dyDescent="0.4">
      <c r="A137" s="250" t="s">
        <v>99</v>
      </c>
      <c r="B137" s="17" t="s">
        <v>31</v>
      </c>
      <c r="C137" s="14"/>
      <c r="D137" s="14"/>
      <c r="E137" s="14"/>
      <c r="F137" s="14"/>
      <c r="G137" s="14"/>
      <c r="H137" s="14"/>
      <c r="I137" s="14"/>
      <c r="J137" s="14"/>
      <c r="K137" s="14"/>
      <c r="L137" s="14"/>
      <c r="M137" s="14"/>
      <c r="N137" s="14"/>
      <c r="O137" s="14"/>
      <c r="P137" s="14"/>
      <c r="Q137" s="38"/>
      <c r="R137" s="138" t="e">
        <f t="shared" si="4"/>
        <v>#DIV/0!</v>
      </c>
      <c r="S137" s="139" t="e">
        <f t="shared" si="5"/>
        <v>#DIV/0!</v>
      </c>
      <c r="T137" s="35"/>
    </row>
    <row r="138" spans="1:20" x14ac:dyDescent="0.4">
      <c r="A138" s="251"/>
      <c r="B138" s="34" t="s">
        <v>64</v>
      </c>
      <c r="C138" s="31"/>
      <c r="D138" s="31"/>
      <c r="E138" s="31"/>
      <c r="F138" s="31"/>
      <c r="G138" s="31"/>
      <c r="H138" s="31"/>
      <c r="I138" s="31"/>
      <c r="J138" s="31"/>
      <c r="K138" s="31"/>
      <c r="L138" s="31"/>
      <c r="M138" s="31"/>
      <c r="N138" s="31"/>
      <c r="O138" s="31"/>
      <c r="P138" s="31"/>
      <c r="Q138" s="45"/>
      <c r="R138" s="140" t="e">
        <f t="shared" si="4"/>
        <v>#DIV/0!</v>
      </c>
      <c r="S138" s="141" t="e">
        <f t="shared" si="5"/>
        <v>#DIV/0!</v>
      </c>
      <c r="T138" s="35"/>
    </row>
    <row r="139" spans="1:20" x14ac:dyDescent="0.4">
      <c r="A139" s="251"/>
      <c r="B139" s="33" t="s">
        <v>2</v>
      </c>
      <c r="C139" s="33"/>
      <c r="D139" s="33"/>
      <c r="E139" s="33"/>
      <c r="F139" s="33"/>
      <c r="G139" s="33"/>
      <c r="H139" s="33"/>
      <c r="I139" s="33"/>
      <c r="J139" s="33"/>
      <c r="K139" s="33"/>
      <c r="L139" s="33"/>
      <c r="M139" s="33"/>
      <c r="N139" s="33"/>
      <c r="O139" s="33"/>
      <c r="P139" s="33"/>
      <c r="Q139" s="39"/>
      <c r="R139" s="140" t="e">
        <f t="shared" si="4"/>
        <v>#DIV/0!</v>
      </c>
      <c r="S139" s="141" t="e">
        <f t="shared" si="5"/>
        <v>#DIV/0!</v>
      </c>
      <c r="T139" s="36"/>
    </row>
    <row r="140" spans="1:20" ht="19.5" thickBot="1" x14ac:dyDescent="0.45">
      <c r="A140" s="252"/>
      <c r="B140" s="15" t="s">
        <v>3</v>
      </c>
      <c r="C140" s="15"/>
      <c r="D140" s="15"/>
      <c r="E140" s="15"/>
      <c r="F140" s="15"/>
      <c r="G140" s="15"/>
      <c r="H140" s="15"/>
      <c r="I140" s="15"/>
      <c r="J140" s="15"/>
      <c r="K140" s="15"/>
      <c r="L140" s="15"/>
      <c r="M140" s="15"/>
      <c r="N140" s="15"/>
      <c r="O140" s="15"/>
      <c r="P140" s="15"/>
      <c r="Q140" s="40"/>
      <c r="R140" s="142" t="e">
        <f t="shared" si="4"/>
        <v>#DIV/0!</v>
      </c>
      <c r="S140" s="143" t="e">
        <f t="shared" si="5"/>
        <v>#DIV/0!</v>
      </c>
      <c r="T140" s="37"/>
    </row>
    <row r="141" spans="1:20" x14ac:dyDescent="0.4">
      <c r="A141" s="250" t="s">
        <v>100</v>
      </c>
      <c r="B141" s="17" t="s">
        <v>31</v>
      </c>
      <c r="C141" s="14"/>
      <c r="D141" s="14"/>
      <c r="E141" s="14"/>
      <c r="F141" s="14"/>
      <c r="G141" s="14"/>
      <c r="H141" s="14"/>
      <c r="I141" s="14"/>
      <c r="J141" s="14"/>
      <c r="K141" s="14"/>
      <c r="L141" s="14"/>
      <c r="M141" s="14"/>
      <c r="N141" s="14"/>
      <c r="O141" s="14"/>
      <c r="P141" s="14"/>
      <c r="Q141" s="38"/>
      <c r="R141" s="138" t="e">
        <f t="shared" si="4"/>
        <v>#DIV/0!</v>
      </c>
      <c r="S141" s="139" t="e">
        <f t="shared" si="5"/>
        <v>#DIV/0!</v>
      </c>
      <c r="T141" s="35"/>
    </row>
    <row r="142" spans="1:20" x14ac:dyDescent="0.4">
      <c r="A142" s="251"/>
      <c r="B142" s="34" t="s">
        <v>64</v>
      </c>
      <c r="C142" s="31"/>
      <c r="D142" s="31"/>
      <c r="E142" s="31"/>
      <c r="F142" s="31"/>
      <c r="G142" s="31"/>
      <c r="H142" s="31"/>
      <c r="I142" s="31"/>
      <c r="J142" s="31"/>
      <c r="K142" s="31"/>
      <c r="L142" s="31"/>
      <c r="M142" s="31"/>
      <c r="N142" s="31"/>
      <c r="O142" s="31"/>
      <c r="P142" s="31"/>
      <c r="Q142" s="45"/>
      <c r="R142" s="140" t="e">
        <f t="shared" si="4"/>
        <v>#DIV/0!</v>
      </c>
      <c r="S142" s="141" t="e">
        <f t="shared" si="5"/>
        <v>#DIV/0!</v>
      </c>
      <c r="T142" s="35"/>
    </row>
    <row r="143" spans="1:20" x14ac:dyDescent="0.4">
      <c r="A143" s="251"/>
      <c r="B143" s="33" t="s">
        <v>2</v>
      </c>
      <c r="C143" s="33"/>
      <c r="D143" s="33"/>
      <c r="E143" s="33"/>
      <c r="F143" s="33"/>
      <c r="G143" s="33"/>
      <c r="H143" s="33"/>
      <c r="I143" s="33"/>
      <c r="J143" s="33"/>
      <c r="K143" s="33"/>
      <c r="L143" s="33"/>
      <c r="M143" s="33"/>
      <c r="N143" s="33"/>
      <c r="O143" s="33"/>
      <c r="P143" s="33"/>
      <c r="Q143" s="39"/>
      <c r="R143" s="140" t="e">
        <f t="shared" si="4"/>
        <v>#DIV/0!</v>
      </c>
      <c r="S143" s="141" t="e">
        <f t="shared" si="5"/>
        <v>#DIV/0!</v>
      </c>
      <c r="T143" s="36"/>
    </row>
    <row r="144" spans="1:20" ht="19.5" thickBot="1" x14ac:dyDescent="0.45">
      <c r="A144" s="252"/>
      <c r="B144" s="15" t="s">
        <v>3</v>
      </c>
      <c r="C144" s="15"/>
      <c r="D144" s="15"/>
      <c r="E144" s="15"/>
      <c r="F144" s="15"/>
      <c r="G144" s="15"/>
      <c r="H144" s="15"/>
      <c r="I144" s="15"/>
      <c r="J144" s="15"/>
      <c r="K144" s="15"/>
      <c r="L144" s="15"/>
      <c r="M144" s="15"/>
      <c r="N144" s="15"/>
      <c r="O144" s="15"/>
      <c r="P144" s="15"/>
      <c r="Q144" s="40"/>
      <c r="R144" s="142" t="e">
        <f t="shared" si="4"/>
        <v>#DIV/0!</v>
      </c>
      <c r="S144" s="143" t="e">
        <f t="shared" si="5"/>
        <v>#DIV/0!</v>
      </c>
      <c r="T144" s="37"/>
    </row>
    <row r="145" spans="1:20" x14ac:dyDescent="0.4">
      <c r="A145" s="250" t="s">
        <v>101</v>
      </c>
      <c r="B145" s="17" t="s">
        <v>31</v>
      </c>
      <c r="C145" s="14"/>
      <c r="D145" s="14"/>
      <c r="E145" s="14"/>
      <c r="F145" s="14"/>
      <c r="G145" s="14"/>
      <c r="H145" s="14"/>
      <c r="I145" s="14"/>
      <c r="J145" s="14"/>
      <c r="K145" s="14"/>
      <c r="L145" s="14"/>
      <c r="M145" s="14"/>
      <c r="N145" s="14"/>
      <c r="O145" s="14"/>
      <c r="P145" s="14"/>
      <c r="Q145" s="38"/>
      <c r="R145" s="138" t="e">
        <f t="shared" si="4"/>
        <v>#DIV/0!</v>
      </c>
      <c r="S145" s="139" t="e">
        <f t="shared" si="5"/>
        <v>#DIV/0!</v>
      </c>
      <c r="T145" s="35"/>
    </row>
    <row r="146" spans="1:20" x14ac:dyDescent="0.4">
      <c r="A146" s="251"/>
      <c r="B146" s="34" t="s">
        <v>64</v>
      </c>
      <c r="C146" s="31"/>
      <c r="D146" s="31"/>
      <c r="E146" s="31"/>
      <c r="F146" s="31"/>
      <c r="G146" s="31"/>
      <c r="H146" s="31"/>
      <c r="I146" s="31"/>
      <c r="J146" s="31"/>
      <c r="K146" s="31"/>
      <c r="L146" s="31"/>
      <c r="M146" s="31"/>
      <c r="N146" s="31"/>
      <c r="O146" s="31"/>
      <c r="P146" s="31"/>
      <c r="Q146" s="45"/>
      <c r="R146" s="140" t="e">
        <f t="shared" si="4"/>
        <v>#DIV/0!</v>
      </c>
      <c r="S146" s="141" t="e">
        <f t="shared" si="5"/>
        <v>#DIV/0!</v>
      </c>
      <c r="T146" s="35"/>
    </row>
    <row r="147" spans="1:20" x14ac:dyDescent="0.4">
      <c r="A147" s="251"/>
      <c r="B147" s="33" t="s">
        <v>2</v>
      </c>
      <c r="C147" s="33"/>
      <c r="D147" s="33"/>
      <c r="E147" s="33"/>
      <c r="F147" s="33"/>
      <c r="G147" s="33"/>
      <c r="H147" s="33"/>
      <c r="I147" s="33"/>
      <c r="J147" s="33"/>
      <c r="K147" s="33"/>
      <c r="L147" s="33"/>
      <c r="M147" s="33"/>
      <c r="N147" s="33"/>
      <c r="O147" s="33"/>
      <c r="P147" s="33"/>
      <c r="Q147" s="39"/>
      <c r="R147" s="140" t="e">
        <f t="shared" ref="R147:R210" si="6">AVERAGE(C147:Q147)</f>
        <v>#DIV/0!</v>
      </c>
      <c r="S147" s="141" t="e">
        <f t="shared" ref="S147:S210" si="7">IF(R147&gt;2.5,"A",IF(R147&gt;=1.5,"B","C"))</f>
        <v>#DIV/0!</v>
      </c>
      <c r="T147" s="36"/>
    </row>
    <row r="148" spans="1:20" ht="19.5" thickBot="1" x14ac:dyDescent="0.45">
      <c r="A148" s="252"/>
      <c r="B148" s="15" t="s">
        <v>3</v>
      </c>
      <c r="C148" s="15"/>
      <c r="D148" s="15"/>
      <c r="E148" s="15"/>
      <c r="F148" s="15"/>
      <c r="G148" s="15"/>
      <c r="H148" s="15"/>
      <c r="I148" s="15"/>
      <c r="J148" s="15"/>
      <c r="K148" s="15"/>
      <c r="L148" s="15"/>
      <c r="M148" s="15"/>
      <c r="N148" s="15"/>
      <c r="O148" s="15"/>
      <c r="P148" s="15"/>
      <c r="Q148" s="40"/>
      <c r="R148" s="142" t="e">
        <f t="shared" si="6"/>
        <v>#DIV/0!</v>
      </c>
      <c r="S148" s="143" t="e">
        <f t="shared" si="7"/>
        <v>#DIV/0!</v>
      </c>
      <c r="T148" s="37"/>
    </row>
    <row r="149" spans="1:20" x14ac:dyDescent="0.4">
      <c r="A149" s="250" t="s">
        <v>102</v>
      </c>
      <c r="B149" s="17" t="s">
        <v>31</v>
      </c>
      <c r="C149" s="14"/>
      <c r="D149" s="14"/>
      <c r="E149" s="14"/>
      <c r="F149" s="14"/>
      <c r="G149" s="14"/>
      <c r="H149" s="14"/>
      <c r="I149" s="14"/>
      <c r="J149" s="14"/>
      <c r="K149" s="14"/>
      <c r="L149" s="14"/>
      <c r="M149" s="14"/>
      <c r="N149" s="14"/>
      <c r="O149" s="14"/>
      <c r="P149" s="14"/>
      <c r="Q149" s="38"/>
      <c r="R149" s="138" t="e">
        <f t="shared" si="6"/>
        <v>#DIV/0!</v>
      </c>
      <c r="S149" s="139" t="e">
        <f t="shared" si="7"/>
        <v>#DIV/0!</v>
      </c>
      <c r="T149" s="35"/>
    </row>
    <row r="150" spans="1:20" x14ac:dyDescent="0.4">
      <c r="A150" s="251"/>
      <c r="B150" s="34" t="s">
        <v>64</v>
      </c>
      <c r="C150" s="31"/>
      <c r="D150" s="31"/>
      <c r="E150" s="31"/>
      <c r="F150" s="31"/>
      <c r="G150" s="31"/>
      <c r="H150" s="31"/>
      <c r="I150" s="31"/>
      <c r="J150" s="31"/>
      <c r="K150" s="31"/>
      <c r="L150" s="31"/>
      <c r="M150" s="31"/>
      <c r="N150" s="31"/>
      <c r="O150" s="31"/>
      <c r="P150" s="31"/>
      <c r="Q150" s="45"/>
      <c r="R150" s="140" t="e">
        <f t="shared" si="6"/>
        <v>#DIV/0!</v>
      </c>
      <c r="S150" s="141" t="e">
        <f t="shared" si="7"/>
        <v>#DIV/0!</v>
      </c>
      <c r="T150" s="35"/>
    </row>
    <row r="151" spans="1:20" x14ac:dyDescent="0.4">
      <c r="A151" s="251"/>
      <c r="B151" s="33" t="s">
        <v>2</v>
      </c>
      <c r="C151" s="33"/>
      <c r="D151" s="33"/>
      <c r="E151" s="33"/>
      <c r="F151" s="33"/>
      <c r="G151" s="33"/>
      <c r="H151" s="33"/>
      <c r="I151" s="33"/>
      <c r="J151" s="33"/>
      <c r="K151" s="33"/>
      <c r="L151" s="33"/>
      <c r="M151" s="33"/>
      <c r="N151" s="33"/>
      <c r="O151" s="33"/>
      <c r="P151" s="33"/>
      <c r="Q151" s="39"/>
      <c r="R151" s="140" t="e">
        <f t="shared" si="6"/>
        <v>#DIV/0!</v>
      </c>
      <c r="S151" s="141" t="e">
        <f t="shared" si="7"/>
        <v>#DIV/0!</v>
      </c>
      <c r="T151" s="36"/>
    </row>
    <row r="152" spans="1:20" ht="19.5" thickBot="1" x14ac:dyDescent="0.45">
      <c r="A152" s="252"/>
      <c r="B152" s="15" t="s">
        <v>3</v>
      </c>
      <c r="C152" s="15"/>
      <c r="D152" s="15"/>
      <c r="E152" s="15"/>
      <c r="F152" s="15"/>
      <c r="G152" s="15"/>
      <c r="H152" s="15"/>
      <c r="I152" s="15"/>
      <c r="J152" s="15"/>
      <c r="K152" s="15"/>
      <c r="L152" s="15"/>
      <c r="M152" s="15"/>
      <c r="N152" s="15"/>
      <c r="O152" s="15"/>
      <c r="P152" s="15"/>
      <c r="Q152" s="40"/>
      <c r="R152" s="142" t="e">
        <f t="shared" si="6"/>
        <v>#DIV/0!</v>
      </c>
      <c r="S152" s="143" t="e">
        <f t="shared" si="7"/>
        <v>#DIV/0!</v>
      </c>
      <c r="T152" s="37"/>
    </row>
    <row r="153" spans="1:20" x14ac:dyDescent="0.4">
      <c r="A153" s="250" t="s">
        <v>103</v>
      </c>
      <c r="B153" s="17" t="s">
        <v>31</v>
      </c>
      <c r="C153" s="14"/>
      <c r="D153" s="14"/>
      <c r="E153" s="14"/>
      <c r="F153" s="14"/>
      <c r="G153" s="14"/>
      <c r="H153" s="14"/>
      <c r="I153" s="14"/>
      <c r="J153" s="14"/>
      <c r="K153" s="14"/>
      <c r="L153" s="14"/>
      <c r="M153" s="14"/>
      <c r="N153" s="14"/>
      <c r="O153" s="14"/>
      <c r="P153" s="14"/>
      <c r="Q153" s="38"/>
      <c r="R153" s="138" t="e">
        <f t="shared" si="6"/>
        <v>#DIV/0!</v>
      </c>
      <c r="S153" s="139" t="e">
        <f t="shared" si="7"/>
        <v>#DIV/0!</v>
      </c>
      <c r="T153" s="35"/>
    </row>
    <row r="154" spans="1:20" x14ac:dyDescent="0.4">
      <c r="A154" s="251"/>
      <c r="B154" s="34" t="s">
        <v>64</v>
      </c>
      <c r="C154" s="31"/>
      <c r="D154" s="31"/>
      <c r="E154" s="31"/>
      <c r="F154" s="31"/>
      <c r="G154" s="31"/>
      <c r="H154" s="31"/>
      <c r="I154" s="31"/>
      <c r="J154" s="31"/>
      <c r="K154" s="31"/>
      <c r="L154" s="31"/>
      <c r="M154" s="31"/>
      <c r="N154" s="31"/>
      <c r="O154" s="31"/>
      <c r="P154" s="31"/>
      <c r="Q154" s="45"/>
      <c r="R154" s="140" t="e">
        <f t="shared" si="6"/>
        <v>#DIV/0!</v>
      </c>
      <c r="S154" s="141" t="e">
        <f t="shared" si="7"/>
        <v>#DIV/0!</v>
      </c>
      <c r="T154" s="35"/>
    </row>
    <row r="155" spans="1:20" x14ac:dyDescent="0.4">
      <c r="A155" s="251"/>
      <c r="B155" s="33" t="s">
        <v>2</v>
      </c>
      <c r="C155" s="33"/>
      <c r="D155" s="33"/>
      <c r="E155" s="33"/>
      <c r="F155" s="33"/>
      <c r="G155" s="33"/>
      <c r="H155" s="33"/>
      <c r="I155" s="33"/>
      <c r="J155" s="33"/>
      <c r="K155" s="33"/>
      <c r="L155" s="33"/>
      <c r="M155" s="33"/>
      <c r="N155" s="33"/>
      <c r="O155" s="33"/>
      <c r="P155" s="33"/>
      <c r="Q155" s="39"/>
      <c r="R155" s="140" t="e">
        <f t="shared" si="6"/>
        <v>#DIV/0!</v>
      </c>
      <c r="S155" s="141" t="e">
        <f t="shared" si="7"/>
        <v>#DIV/0!</v>
      </c>
      <c r="T155" s="36"/>
    </row>
    <row r="156" spans="1:20" ht="19.5" thickBot="1" x14ac:dyDescent="0.45">
      <c r="A156" s="252"/>
      <c r="B156" s="15" t="s">
        <v>3</v>
      </c>
      <c r="C156" s="15"/>
      <c r="D156" s="15"/>
      <c r="E156" s="15"/>
      <c r="F156" s="15"/>
      <c r="G156" s="15"/>
      <c r="H156" s="15"/>
      <c r="I156" s="15"/>
      <c r="J156" s="15"/>
      <c r="K156" s="15"/>
      <c r="L156" s="15"/>
      <c r="M156" s="15"/>
      <c r="N156" s="15"/>
      <c r="O156" s="15"/>
      <c r="P156" s="15"/>
      <c r="Q156" s="40"/>
      <c r="R156" s="142" t="e">
        <f t="shared" si="6"/>
        <v>#DIV/0!</v>
      </c>
      <c r="S156" s="143" t="e">
        <f t="shared" si="7"/>
        <v>#DIV/0!</v>
      </c>
      <c r="T156" s="37"/>
    </row>
    <row r="157" spans="1:20" x14ac:dyDescent="0.4">
      <c r="A157" s="250" t="s">
        <v>104</v>
      </c>
      <c r="B157" s="17" t="s">
        <v>31</v>
      </c>
      <c r="C157" s="14"/>
      <c r="D157" s="14"/>
      <c r="E157" s="14"/>
      <c r="F157" s="14"/>
      <c r="G157" s="14"/>
      <c r="H157" s="14"/>
      <c r="I157" s="14"/>
      <c r="J157" s="14"/>
      <c r="K157" s="14"/>
      <c r="L157" s="14"/>
      <c r="M157" s="14"/>
      <c r="N157" s="14"/>
      <c r="O157" s="14"/>
      <c r="P157" s="14"/>
      <c r="Q157" s="38"/>
      <c r="R157" s="138" t="e">
        <f t="shared" si="6"/>
        <v>#DIV/0!</v>
      </c>
      <c r="S157" s="139" t="e">
        <f t="shared" si="7"/>
        <v>#DIV/0!</v>
      </c>
      <c r="T157" s="35"/>
    </row>
    <row r="158" spans="1:20" x14ac:dyDescent="0.4">
      <c r="A158" s="251"/>
      <c r="B158" s="34" t="s">
        <v>64</v>
      </c>
      <c r="C158" s="31"/>
      <c r="D158" s="31"/>
      <c r="E158" s="31"/>
      <c r="F158" s="31"/>
      <c r="G158" s="31"/>
      <c r="H158" s="31"/>
      <c r="I158" s="31"/>
      <c r="J158" s="31"/>
      <c r="K158" s="31"/>
      <c r="L158" s="31"/>
      <c r="M158" s="31"/>
      <c r="N158" s="31"/>
      <c r="O158" s="31"/>
      <c r="P158" s="31"/>
      <c r="Q158" s="45"/>
      <c r="R158" s="140" t="e">
        <f t="shared" si="6"/>
        <v>#DIV/0!</v>
      </c>
      <c r="S158" s="141" t="e">
        <f t="shared" si="7"/>
        <v>#DIV/0!</v>
      </c>
      <c r="T158" s="35"/>
    </row>
    <row r="159" spans="1:20" x14ac:dyDescent="0.4">
      <c r="A159" s="251"/>
      <c r="B159" s="33" t="s">
        <v>2</v>
      </c>
      <c r="C159" s="33"/>
      <c r="D159" s="33"/>
      <c r="E159" s="33"/>
      <c r="F159" s="33"/>
      <c r="G159" s="33"/>
      <c r="H159" s="33"/>
      <c r="I159" s="33"/>
      <c r="J159" s="33"/>
      <c r="K159" s="33"/>
      <c r="L159" s="33"/>
      <c r="M159" s="33"/>
      <c r="N159" s="33"/>
      <c r="O159" s="33"/>
      <c r="P159" s="33"/>
      <c r="Q159" s="39"/>
      <c r="R159" s="140" t="e">
        <f t="shared" si="6"/>
        <v>#DIV/0!</v>
      </c>
      <c r="S159" s="141" t="e">
        <f t="shared" si="7"/>
        <v>#DIV/0!</v>
      </c>
      <c r="T159" s="36"/>
    </row>
    <row r="160" spans="1:20" ht="19.5" thickBot="1" x14ac:dyDescent="0.45">
      <c r="A160" s="252"/>
      <c r="B160" s="15" t="s">
        <v>3</v>
      </c>
      <c r="C160" s="15"/>
      <c r="D160" s="15"/>
      <c r="E160" s="15"/>
      <c r="F160" s="15"/>
      <c r="G160" s="15"/>
      <c r="H160" s="15"/>
      <c r="I160" s="15"/>
      <c r="J160" s="15"/>
      <c r="K160" s="15"/>
      <c r="L160" s="15"/>
      <c r="M160" s="15"/>
      <c r="N160" s="15"/>
      <c r="O160" s="15"/>
      <c r="P160" s="15"/>
      <c r="Q160" s="40"/>
      <c r="R160" s="142" t="e">
        <f t="shared" si="6"/>
        <v>#DIV/0!</v>
      </c>
      <c r="S160" s="143" t="e">
        <f t="shared" si="7"/>
        <v>#DIV/0!</v>
      </c>
      <c r="T160" s="37"/>
    </row>
    <row r="161" spans="1:20" x14ac:dyDescent="0.4">
      <c r="A161" s="250" t="s">
        <v>105</v>
      </c>
      <c r="B161" s="17" t="s">
        <v>31</v>
      </c>
      <c r="C161" s="14"/>
      <c r="D161" s="14"/>
      <c r="E161" s="14"/>
      <c r="F161" s="14"/>
      <c r="G161" s="14"/>
      <c r="H161" s="14"/>
      <c r="I161" s="14"/>
      <c r="J161" s="14"/>
      <c r="K161" s="14"/>
      <c r="L161" s="14"/>
      <c r="M161" s="14"/>
      <c r="N161" s="14"/>
      <c r="O161" s="14"/>
      <c r="P161" s="14"/>
      <c r="Q161" s="38"/>
      <c r="R161" s="138" t="e">
        <f t="shared" si="6"/>
        <v>#DIV/0!</v>
      </c>
      <c r="S161" s="139" t="e">
        <f t="shared" si="7"/>
        <v>#DIV/0!</v>
      </c>
      <c r="T161" s="35"/>
    </row>
    <row r="162" spans="1:20" x14ac:dyDescent="0.4">
      <c r="A162" s="251"/>
      <c r="B162" s="34" t="s">
        <v>64</v>
      </c>
      <c r="C162" s="31"/>
      <c r="D162" s="31"/>
      <c r="E162" s="31"/>
      <c r="F162" s="31"/>
      <c r="G162" s="31"/>
      <c r="H162" s="31"/>
      <c r="I162" s="31"/>
      <c r="J162" s="31"/>
      <c r="K162" s="31"/>
      <c r="L162" s="31"/>
      <c r="M162" s="31"/>
      <c r="N162" s="31"/>
      <c r="O162" s="31"/>
      <c r="P162" s="31"/>
      <c r="Q162" s="45"/>
      <c r="R162" s="140" t="e">
        <f t="shared" si="6"/>
        <v>#DIV/0!</v>
      </c>
      <c r="S162" s="141" t="e">
        <f t="shared" si="7"/>
        <v>#DIV/0!</v>
      </c>
      <c r="T162" s="35"/>
    </row>
    <row r="163" spans="1:20" x14ac:dyDescent="0.4">
      <c r="A163" s="251"/>
      <c r="B163" s="33" t="s">
        <v>2</v>
      </c>
      <c r="C163" s="33"/>
      <c r="D163" s="33"/>
      <c r="E163" s="33"/>
      <c r="F163" s="33"/>
      <c r="G163" s="33"/>
      <c r="H163" s="33"/>
      <c r="I163" s="33"/>
      <c r="J163" s="33"/>
      <c r="K163" s="33"/>
      <c r="L163" s="33"/>
      <c r="M163" s="33"/>
      <c r="N163" s="33"/>
      <c r="O163" s="33"/>
      <c r="P163" s="33"/>
      <c r="Q163" s="39"/>
      <c r="R163" s="140" t="e">
        <f t="shared" si="6"/>
        <v>#DIV/0!</v>
      </c>
      <c r="S163" s="141" t="e">
        <f t="shared" si="7"/>
        <v>#DIV/0!</v>
      </c>
      <c r="T163" s="36"/>
    </row>
    <row r="164" spans="1:20" ht="19.5" thickBot="1" x14ac:dyDescent="0.45">
      <c r="A164" s="252"/>
      <c r="B164" s="15" t="s">
        <v>3</v>
      </c>
      <c r="C164" s="15"/>
      <c r="D164" s="15"/>
      <c r="E164" s="15"/>
      <c r="F164" s="15"/>
      <c r="G164" s="15"/>
      <c r="H164" s="15"/>
      <c r="I164" s="15"/>
      <c r="J164" s="15"/>
      <c r="K164" s="15"/>
      <c r="L164" s="15"/>
      <c r="M164" s="15"/>
      <c r="N164" s="15"/>
      <c r="O164" s="15"/>
      <c r="P164" s="15"/>
      <c r="Q164" s="40"/>
      <c r="R164" s="142" t="e">
        <f t="shared" si="6"/>
        <v>#DIV/0!</v>
      </c>
      <c r="S164" s="143" t="e">
        <f t="shared" si="7"/>
        <v>#DIV/0!</v>
      </c>
      <c r="T164" s="37"/>
    </row>
    <row r="165" spans="1:20" x14ac:dyDescent="0.4">
      <c r="A165" s="250" t="s">
        <v>106</v>
      </c>
      <c r="B165" s="17" t="s">
        <v>31</v>
      </c>
      <c r="C165" s="14"/>
      <c r="D165" s="14"/>
      <c r="E165" s="14"/>
      <c r="F165" s="14"/>
      <c r="G165" s="14"/>
      <c r="H165" s="14"/>
      <c r="I165" s="14"/>
      <c r="J165" s="14"/>
      <c r="K165" s="14"/>
      <c r="L165" s="14"/>
      <c r="M165" s="14"/>
      <c r="N165" s="14"/>
      <c r="O165" s="14"/>
      <c r="P165" s="14"/>
      <c r="Q165" s="38"/>
      <c r="R165" s="138" t="e">
        <f t="shared" si="6"/>
        <v>#DIV/0!</v>
      </c>
      <c r="S165" s="139" t="e">
        <f t="shared" si="7"/>
        <v>#DIV/0!</v>
      </c>
      <c r="T165" s="35"/>
    </row>
    <row r="166" spans="1:20" x14ac:dyDescent="0.4">
      <c r="A166" s="251"/>
      <c r="B166" s="34" t="s">
        <v>64</v>
      </c>
      <c r="C166" s="31"/>
      <c r="D166" s="31"/>
      <c r="E166" s="31"/>
      <c r="F166" s="31"/>
      <c r="G166" s="31"/>
      <c r="H166" s="31"/>
      <c r="I166" s="31"/>
      <c r="J166" s="31"/>
      <c r="K166" s="31"/>
      <c r="L166" s="31"/>
      <c r="M166" s="31"/>
      <c r="N166" s="31"/>
      <c r="O166" s="31"/>
      <c r="P166" s="31"/>
      <c r="Q166" s="45"/>
      <c r="R166" s="140" t="e">
        <f t="shared" si="6"/>
        <v>#DIV/0!</v>
      </c>
      <c r="S166" s="141" t="e">
        <f t="shared" si="7"/>
        <v>#DIV/0!</v>
      </c>
      <c r="T166" s="35"/>
    </row>
    <row r="167" spans="1:20" x14ac:dyDescent="0.4">
      <c r="A167" s="251"/>
      <c r="B167" s="33" t="s">
        <v>2</v>
      </c>
      <c r="C167" s="33"/>
      <c r="D167" s="33"/>
      <c r="E167" s="33"/>
      <c r="F167" s="33"/>
      <c r="G167" s="33"/>
      <c r="H167" s="33"/>
      <c r="I167" s="33"/>
      <c r="J167" s="33"/>
      <c r="K167" s="33"/>
      <c r="L167" s="33"/>
      <c r="M167" s="33"/>
      <c r="N167" s="33"/>
      <c r="O167" s="33"/>
      <c r="P167" s="33"/>
      <c r="Q167" s="39"/>
      <c r="R167" s="140" t="e">
        <f t="shared" si="6"/>
        <v>#DIV/0!</v>
      </c>
      <c r="S167" s="141" t="e">
        <f t="shared" si="7"/>
        <v>#DIV/0!</v>
      </c>
      <c r="T167" s="36"/>
    </row>
    <row r="168" spans="1:20" ht="19.5" thickBot="1" x14ac:dyDescent="0.45">
      <c r="A168" s="252"/>
      <c r="B168" s="15" t="s">
        <v>3</v>
      </c>
      <c r="C168" s="15"/>
      <c r="D168" s="15"/>
      <c r="E168" s="15"/>
      <c r="F168" s="15"/>
      <c r="G168" s="15"/>
      <c r="H168" s="15"/>
      <c r="I168" s="15"/>
      <c r="J168" s="15"/>
      <c r="K168" s="15"/>
      <c r="L168" s="15"/>
      <c r="M168" s="15"/>
      <c r="N168" s="15"/>
      <c r="O168" s="15"/>
      <c r="P168" s="15"/>
      <c r="Q168" s="40"/>
      <c r="R168" s="142" t="e">
        <f t="shared" si="6"/>
        <v>#DIV/0!</v>
      </c>
      <c r="S168" s="143" t="e">
        <f t="shared" si="7"/>
        <v>#DIV/0!</v>
      </c>
      <c r="T168" s="37"/>
    </row>
    <row r="169" spans="1:20" x14ac:dyDescent="0.4">
      <c r="A169" s="250" t="s">
        <v>107</v>
      </c>
      <c r="B169" s="17" t="s">
        <v>31</v>
      </c>
      <c r="C169" s="14"/>
      <c r="D169" s="14"/>
      <c r="E169" s="14"/>
      <c r="F169" s="14"/>
      <c r="G169" s="14"/>
      <c r="H169" s="14"/>
      <c r="I169" s="14"/>
      <c r="J169" s="14"/>
      <c r="K169" s="14"/>
      <c r="L169" s="14"/>
      <c r="M169" s="14"/>
      <c r="N169" s="14"/>
      <c r="O169" s="14"/>
      <c r="P169" s="14"/>
      <c r="Q169" s="38"/>
      <c r="R169" s="138" t="e">
        <f t="shared" si="6"/>
        <v>#DIV/0!</v>
      </c>
      <c r="S169" s="139" t="e">
        <f t="shared" si="7"/>
        <v>#DIV/0!</v>
      </c>
      <c r="T169" s="35"/>
    </row>
    <row r="170" spans="1:20" x14ac:dyDescent="0.4">
      <c r="A170" s="251"/>
      <c r="B170" s="34" t="s">
        <v>64</v>
      </c>
      <c r="C170" s="31"/>
      <c r="D170" s="31"/>
      <c r="E170" s="31"/>
      <c r="F170" s="31"/>
      <c r="G170" s="31"/>
      <c r="H170" s="31"/>
      <c r="I170" s="31"/>
      <c r="J170" s="31"/>
      <c r="K170" s="31"/>
      <c r="L170" s="31"/>
      <c r="M170" s="31"/>
      <c r="N170" s="31"/>
      <c r="O170" s="31"/>
      <c r="P170" s="31"/>
      <c r="Q170" s="45"/>
      <c r="R170" s="140" t="e">
        <f t="shared" si="6"/>
        <v>#DIV/0!</v>
      </c>
      <c r="S170" s="141" t="e">
        <f t="shared" si="7"/>
        <v>#DIV/0!</v>
      </c>
      <c r="T170" s="35"/>
    </row>
    <row r="171" spans="1:20" x14ac:dyDescent="0.4">
      <c r="A171" s="251"/>
      <c r="B171" s="33" t="s">
        <v>2</v>
      </c>
      <c r="C171" s="33"/>
      <c r="D171" s="33"/>
      <c r="E171" s="33"/>
      <c r="F171" s="33"/>
      <c r="G171" s="33"/>
      <c r="H171" s="33"/>
      <c r="I171" s="33"/>
      <c r="J171" s="33"/>
      <c r="K171" s="33"/>
      <c r="L171" s="33"/>
      <c r="M171" s="33"/>
      <c r="N171" s="33"/>
      <c r="O171" s="33"/>
      <c r="P171" s="33"/>
      <c r="Q171" s="39"/>
      <c r="R171" s="140" t="e">
        <f t="shared" si="6"/>
        <v>#DIV/0!</v>
      </c>
      <c r="S171" s="141" t="e">
        <f t="shared" si="7"/>
        <v>#DIV/0!</v>
      </c>
      <c r="T171" s="36"/>
    </row>
    <row r="172" spans="1:20" ht="19.5" thickBot="1" x14ac:dyDescent="0.45">
      <c r="A172" s="252"/>
      <c r="B172" s="15" t="s">
        <v>3</v>
      </c>
      <c r="C172" s="15"/>
      <c r="D172" s="15"/>
      <c r="E172" s="15"/>
      <c r="F172" s="15"/>
      <c r="G172" s="15"/>
      <c r="H172" s="15"/>
      <c r="I172" s="15"/>
      <c r="J172" s="15"/>
      <c r="K172" s="15"/>
      <c r="L172" s="15"/>
      <c r="M172" s="15"/>
      <c r="N172" s="15"/>
      <c r="O172" s="15"/>
      <c r="P172" s="15"/>
      <c r="Q172" s="40"/>
      <c r="R172" s="142" t="e">
        <f t="shared" si="6"/>
        <v>#DIV/0!</v>
      </c>
      <c r="S172" s="143" t="e">
        <f t="shared" si="7"/>
        <v>#DIV/0!</v>
      </c>
      <c r="T172" s="37"/>
    </row>
    <row r="173" spans="1:20" x14ac:dyDescent="0.4">
      <c r="A173" s="250" t="s">
        <v>108</v>
      </c>
      <c r="B173" s="17" t="s">
        <v>31</v>
      </c>
      <c r="C173" s="14"/>
      <c r="D173" s="14"/>
      <c r="E173" s="14"/>
      <c r="F173" s="14"/>
      <c r="G173" s="14"/>
      <c r="H173" s="14"/>
      <c r="I173" s="14"/>
      <c r="J173" s="14"/>
      <c r="K173" s="14"/>
      <c r="L173" s="14"/>
      <c r="M173" s="14"/>
      <c r="N173" s="14"/>
      <c r="O173" s="14"/>
      <c r="P173" s="14"/>
      <c r="Q173" s="38"/>
      <c r="R173" s="138" t="e">
        <f t="shared" si="6"/>
        <v>#DIV/0!</v>
      </c>
      <c r="S173" s="139" t="e">
        <f t="shared" si="7"/>
        <v>#DIV/0!</v>
      </c>
      <c r="T173" s="35"/>
    </row>
    <row r="174" spans="1:20" x14ac:dyDescent="0.4">
      <c r="A174" s="251"/>
      <c r="B174" s="34" t="s">
        <v>64</v>
      </c>
      <c r="C174" s="31"/>
      <c r="D174" s="31"/>
      <c r="E174" s="31"/>
      <c r="F174" s="31"/>
      <c r="G174" s="31"/>
      <c r="H174" s="31"/>
      <c r="I174" s="31"/>
      <c r="J174" s="31"/>
      <c r="K174" s="31"/>
      <c r="L174" s="31"/>
      <c r="M174" s="31"/>
      <c r="N174" s="31"/>
      <c r="O174" s="31"/>
      <c r="P174" s="31"/>
      <c r="Q174" s="45"/>
      <c r="R174" s="140" t="e">
        <f t="shared" si="6"/>
        <v>#DIV/0!</v>
      </c>
      <c r="S174" s="141" t="e">
        <f t="shared" si="7"/>
        <v>#DIV/0!</v>
      </c>
      <c r="T174" s="35"/>
    </row>
    <row r="175" spans="1:20" x14ac:dyDescent="0.4">
      <c r="A175" s="251"/>
      <c r="B175" s="33" t="s">
        <v>2</v>
      </c>
      <c r="C175" s="33"/>
      <c r="D175" s="33"/>
      <c r="E175" s="33"/>
      <c r="F175" s="33"/>
      <c r="G175" s="33"/>
      <c r="H175" s="33"/>
      <c r="I175" s="33"/>
      <c r="J175" s="33"/>
      <c r="K175" s="33"/>
      <c r="L175" s="33"/>
      <c r="M175" s="33"/>
      <c r="N175" s="33"/>
      <c r="O175" s="33"/>
      <c r="P175" s="33"/>
      <c r="Q175" s="39"/>
      <c r="R175" s="140" t="e">
        <f t="shared" si="6"/>
        <v>#DIV/0!</v>
      </c>
      <c r="S175" s="141" t="e">
        <f t="shared" si="7"/>
        <v>#DIV/0!</v>
      </c>
      <c r="T175" s="36"/>
    </row>
    <row r="176" spans="1:20" ht="19.5" thickBot="1" x14ac:dyDescent="0.45">
      <c r="A176" s="252"/>
      <c r="B176" s="15" t="s">
        <v>3</v>
      </c>
      <c r="C176" s="15"/>
      <c r="D176" s="15"/>
      <c r="E176" s="15"/>
      <c r="F176" s="15"/>
      <c r="G176" s="15"/>
      <c r="H176" s="15"/>
      <c r="I176" s="15"/>
      <c r="J176" s="15"/>
      <c r="K176" s="15"/>
      <c r="L176" s="15"/>
      <c r="M176" s="15"/>
      <c r="N176" s="15"/>
      <c r="O176" s="15"/>
      <c r="P176" s="15"/>
      <c r="Q176" s="40"/>
      <c r="R176" s="142" t="e">
        <f t="shared" si="6"/>
        <v>#DIV/0!</v>
      </c>
      <c r="S176" s="143" t="e">
        <f t="shared" si="7"/>
        <v>#DIV/0!</v>
      </c>
      <c r="T176" s="37"/>
    </row>
    <row r="177" spans="1:20" x14ac:dyDescent="0.4">
      <c r="A177" s="250" t="s">
        <v>109</v>
      </c>
      <c r="B177" s="17" t="s">
        <v>31</v>
      </c>
      <c r="C177" s="14"/>
      <c r="D177" s="14"/>
      <c r="E177" s="14"/>
      <c r="F177" s="14"/>
      <c r="G177" s="14"/>
      <c r="H177" s="14"/>
      <c r="I177" s="14"/>
      <c r="J177" s="14"/>
      <c r="K177" s="14"/>
      <c r="L177" s="14"/>
      <c r="M177" s="14"/>
      <c r="N177" s="14"/>
      <c r="O177" s="14"/>
      <c r="P177" s="14"/>
      <c r="Q177" s="38"/>
      <c r="R177" s="138" t="e">
        <f t="shared" si="6"/>
        <v>#DIV/0!</v>
      </c>
      <c r="S177" s="139" t="e">
        <f t="shared" si="7"/>
        <v>#DIV/0!</v>
      </c>
      <c r="T177" s="35"/>
    </row>
    <row r="178" spans="1:20" x14ac:dyDescent="0.4">
      <c r="A178" s="251"/>
      <c r="B178" s="34" t="s">
        <v>64</v>
      </c>
      <c r="C178" s="31"/>
      <c r="D178" s="31"/>
      <c r="E178" s="31"/>
      <c r="F178" s="31"/>
      <c r="G178" s="31"/>
      <c r="H178" s="31"/>
      <c r="I178" s="31"/>
      <c r="J178" s="31"/>
      <c r="K178" s="31"/>
      <c r="L178" s="31"/>
      <c r="M178" s="31"/>
      <c r="N178" s="31"/>
      <c r="O178" s="31"/>
      <c r="P178" s="31"/>
      <c r="Q178" s="45"/>
      <c r="R178" s="140" t="e">
        <f t="shared" si="6"/>
        <v>#DIV/0!</v>
      </c>
      <c r="S178" s="141" t="e">
        <f t="shared" si="7"/>
        <v>#DIV/0!</v>
      </c>
      <c r="T178" s="35"/>
    </row>
    <row r="179" spans="1:20" x14ac:dyDescent="0.4">
      <c r="A179" s="251"/>
      <c r="B179" s="33" t="s">
        <v>2</v>
      </c>
      <c r="C179" s="33"/>
      <c r="D179" s="33"/>
      <c r="E179" s="33"/>
      <c r="F179" s="33"/>
      <c r="G179" s="33"/>
      <c r="H179" s="33"/>
      <c r="I179" s="33"/>
      <c r="J179" s="33"/>
      <c r="K179" s="33"/>
      <c r="L179" s="33"/>
      <c r="M179" s="33"/>
      <c r="N179" s="33"/>
      <c r="O179" s="33"/>
      <c r="P179" s="33"/>
      <c r="Q179" s="39"/>
      <c r="R179" s="140" t="e">
        <f t="shared" si="6"/>
        <v>#DIV/0!</v>
      </c>
      <c r="S179" s="141" t="e">
        <f t="shared" si="7"/>
        <v>#DIV/0!</v>
      </c>
      <c r="T179" s="36"/>
    </row>
    <row r="180" spans="1:20" ht="19.5" thickBot="1" x14ac:dyDescent="0.45">
      <c r="A180" s="252"/>
      <c r="B180" s="15" t="s">
        <v>3</v>
      </c>
      <c r="C180" s="15"/>
      <c r="D180" s="15"/>
      <c r="E180" s="15"/>
      <c r="F180" s="15"/>
      <c r="G180" s="15"/>
      <c r="H180" s="15"/>
      <c r="I180" s="15"/>
      <c r="J180" s="15"/>
      <c r="K180" s="15"/>
      <c r="L180" s="15"/>
      <c r="M180" s="15"/>
      <c r="N180" s="15"/>
      <c r="O180" s="15"/>
      <c r="P180" s="15"/>
      <c r="Q180" s="40"/>
      <c r="R180" s="142" t="e">
        <f t="shared" si="6"/>
        <v>#DIV/0!</v>
      </c>
      <c r="S180" s="143" t="e">
        <f t="shared" si="7"/>
        <v>#DIV/0!</v>
      </c>
      <c r="T180" s="37"/>
    </row>
    <row r="181" spans="1:20" x14ac:dyDescent="0.4">
      <c r="A181" s="250" t="s">
        <v>110</v>
      </c>
      <c r="B181" s="17" t="s">
        <v>31</v>
      </c>
      <c r="C181" s="14"/>
      <c r="D181" s="14"/>
      <c r="E181" s="14"/>
      <c r="F181" s="14"/>
      <c r="G181" s="14"/>
      <c r="H181" s="14"/>
      <c r="I181" s="14"/>
      <c r="J181" s="14"/>
      <c r="K181" s="14"/>
      <c r="L181" s="14"/>
      <c r="M181" s="14"/>
      <c r="N181" s="14"/>
      <c r="O181" s="14"/>
      <c r="P181" s="14"/>
      <c r="Q181" s="38"/>
      <c r="R181" s="138" t="e">
        <f t="shared" si="6"/>
        <v>#DIV/0!</v>
      </c>
      <c r="S181" s="139" t="e">
        <f t="shared" si="7"/>
        <v>#DIV/0!</v>
      </c>
      <c r="T181" s="35"/>
    </row>
    <row r="182" spans="1:20" x14ac:dyDescent="0.4">
      <c r="A182" s="251"/>
      <c r="B182" s="34" t="s">
        <v>64</v>
      </c>
      <c r="C182" s="31"/>
      <c r="D182" s="31"/>
      <c r="E182" s="31"/>
      <c r="F182" s="31"/>
      <c r="G182" s="31"/>
      <c r="H182" s="31"/>
      <c r="I182" s="31"/>
      <c r="J182" s="31"/>
      <c r="K182" s="31"/>
      <c r="L182" s="31"/>
      <c r="M182" s="31"/>
      <c r="N182" s="31"/>
      <c r="O182" s="31"/>
      <c r="P182" s="31"/>
      <c r="Q182" s="45"/>
      <c r="R182" s="140" t="e">
        <f t="shared" si="6"/>
        <v>#DIV/0!</v>
      </c>
      <c r="S182" s="141" t="e">
        <f t="shared" si="7"/>
        <v>#DIV/0!</v>
      </c>
      <c r="T182" s="35"/>
    </row>
    <row r="183" spans="1:20" x14ac:dyDescent="0.4">
      <c r="A183" s="251"/>
      <c r="B183" s="33" t="s">
        <v>2</v>
      </c>
      <c r="C183" s="33"/>
      <c r="D183" s="33"/>
      <c r="E183" s="33"/>
      <c r="F183" s="33"/>
      <c r="G183" s="33"/>
      <c r="H183" s="33"/>
      <c r="I183" s="33"/>
      <c r="J183" s="33"/>
      <c r="K183" s="33"/>
      <c r="L183" s="33"/>
      <c r="M183" s="33"/>
      <c r="N183" s="33"/>
      <c r="O183" s="33"/>
      <c r="P183" s="33"/>
      <c r="Q183" s="39"/>
      <c r="R183" s="140" t="e">
        <f t="shared" si="6"/>
        <v>#DIV/0!</v>
      </c>
      <c r="S183" s="141" t="e">
        <f t="shared" si="7"/>
        <v>#DIV/0!</v>
      </c>
      <c r="T183" s="36"/>
    </row>
    <row r="184" spans="1:20" ht="19.5" thickBot="1" x14ac:dyDescent="0.45">
      <c r="A184" s="252"/>
      <c r="B184" s="15" t="s">
        <v>3</v>
      </c>
      <c r="C184" s="15"/>
      <c r="D184" s="15"/>
      <c r="E184" s="15"/>
      <c r="F184" s="15"/>
      <c r="G184" s="15"/>
      <c r="H184" s="15"/>
      <c r="I184" s="15"/>
      <c r="J184" s="15"/>
      <c r="K184" s="15"/>
      <c r="L184" s="15"/>
      <c r="M184" s="15"/>
      <c r="N184" s="15"/>
      <c r="O184" s="15"/>
      <c r="P184" s="15"/>
      <c r="Q184" s="40"/>
      <c r="R184" s="142" t="e">
        <f t="shared" si="6"/>
        <v>#DIV/0!</v>
      </c>
      <c r="S184" s="143" t="e">
        <f t="shared" si="7"/>
        <v>#DIV/0!</v>
      </c>
      <c r="T184" s="37"/>
    </row>
    <row r="185" spans="1:20" x14ac:dyDescent="0.4">
      <c r="A185" s="250" t="s">
        <v>111</v>
      </c>
      <c r="B185" s="17" t="s">
        <v>31</v>
      </c>
      <c r="C185" s="14"/>
      <c r="D185" s="14"/>
      <c r="E185" s="14"/>
      <c r="F185" s="14"/>
      <c r="G185" s="14"/>
      <c r="H185" s="14"/>
      <c r="I185" s="14"/>
      <c r="J185" s="14"/>
      <c r="K185" s="14"/>
      <c r="L185" s="14"/>
      <c r="M185" s="14"/>
      <c r="N185" s="14"/>
      <c r="O185" s="14"/>
      <c r="P185" s="14"/>
      <c r="Q185" s="38"/>
      <c r="R185" s="138" t="e">
        <f t="shared" si="6"/>
        <v>#DIV/0!</v>
      </c>
      <c r="S185" s="139" t="e">
        <f t="shared" si="7"/>
        <v>#DIV/0!</v>
      </c>
      <c r="T185" s="35"/>
    </row>
    <row r="186" spans="1:20" x14ac:dyDescent="0.4">
      <c r="A186" s="251"/>
      <c r="B186" s="34" t="s">
        <v>64</v>
      </c>
      <c r="C186" s="31"/>
      <c r="D186" s="31"/>
      <c r="E186" s="31"/>
      <c r="F186" s="31"/>
      <c r="G186" s="31"/>
      <c r="H186" s="31"/>
      <c r="I186" s="31"/>
      <c r="J186" s="31"/>
      <c r="K186" s="31"/>
      <c r="L186" s="31"/>
      <c r="M186" s="31"/>
      <c r="N186" s="31"/>
      <c r="O186" s="31"/>
      <c r="P186" s="31"/>
      <c r="Q186" s="45"/>
      <c r="R186" s="140" t="e">
        <f t="shared" si="6"/>
        <v>#DIV/0!</v>
      </c>
      <c r="S186" s="141" t="e">
        <f t="shared" si="7"/>
        <v>#DIV/0!</v>
      </c>
      <c r="T186" s="35"/>
    </row>
    <row r="187" spans="1:20" x14ac:dyDescent="0.4">
      <c r="A187" s="251"/>
      <c r="B187" s="33" t="s">
        <v>2</v>
      </c>
      <c r="C187" s="33"/>
      <c r="D187" s="33"/>
      <c r="E187" s="33"/>
      <c r="F187" s="33"/>
      <c r="G187" s="33"/>
      <c r="H187" s="33"/>
      <c r="I187" s="33"/>
      <c r="J187" s="33"/>
      <c r="K187" s="33"/>
      <c r="L187" s="33"/>
      <c r="M187" s="33"/>
      <c r="N187" s="33"/>
      <c r="O187" s="33"/>
      <c r="P187" s="33"/>
      <c r="Q187" s="39"/>
      <c r="R187" s="140" t="e">
        <f t="shared" si="6"/>
        <v>#DIV/0!</v>
      </c>
      <c r="S187" s="141" t="e">
        <f t="shared" si="7"/>
        <v>#DIV/0!</v>
      </c>
      <c r="T187" s="36"/>
    </row>
    <row r="188" spans="1:20" ht="19.5" thickBot="1" x14ac:dyDescent="0.45">
      <c r="A188" s="252"/>
      <c r="B188" s="15" t="s">
        <v>3</v>
      </c>
      <c r="C188" s="15"/>
      <c r="D188" s="15"/>
      <c r="E188" s="15"/>
      <c r="F188" s="15"/>
      <c r="G188" s="15"/>
      <c r="H188" s="15"/>
      <c r="I188" s="15"/>
      <c r="J188" s="15"/>
      <c r="K188" s="15"/>
      <c r="L188" s="15"/>
      <c r="M188" s="15"/>
      <c r="N188" s="15"/>
      <c r="O188" s="15"/>
      <c r="P188" s="15"/>
      <c r="Q188" s="40"/>
      <c r="R188" s="142" t="e">
        <f t="shared" si="6"/>
        <v>#DIV/0!</v>
      </c>
      <c r="S188" s="143" t="e">
        <f t="shared" si="7"/>
        <v>#DIV/0!</v>
      </c>
      <c r="T188" s="37"/>
    </row>
    <row r="189" spans="1:20" x14ac:dyDescent="0.4">
      <c r="A189" s="250" t="s">
        <v>112</v>
      </c>
      <c r="B189" s="17" t="s">
        <v>31</v>
      </c>
      <c r="C189" s="14"/>
      <c r="D189" s="14"/>
      <c r="E189" s="14"/>
      <c r="F189" s="14"/>
      <c r="G189" s="14"/>
      <c r="H189" s="14"/>
      <c r="I189" s="14"/>
      <c r="J189" s="14"/>
      <c r="K189" s="14"/>
      <c r="L189" s="14"/>
      <c r="M189" s="14"/>
      <c r="N189" s="14"/>
      <c r="O189" s="14"/>
      <c r="P189" s="14"/>
      <c r="Q189" s="38"/>
      <c r="R189" s="138" t="e">
        <f t="shared" si="6"/>
        <v>#DIV/0!</v>
      </c>
      <c r="S189" s="139" t="e">
        <f t="shared" si="7"/>
        <v>#DIV/0!</v>
      </c>
      <c r="T189" s="35"/>
    </row>
    <row r="190" spans="1:20" x14ac:dyDescent="0.4">
      <c r="A190" s="251"/>
      <c r="B190" s="34" t="s">
        <v>64</v>
      </c>
      <c r="C190" s="31"/>
      <c r="D190" s="31"/>
      <c r="E190" s="31"/>
      <c r="F190" s="31"/>
      <c r="G190" s="31"/>
      <c r="H190" s="31"/>
      <c r="I190" s="31"/>
      <c r="J190" s="31"/>
      <c r="K190" s="31"/>
      <c r="L190" s="31"/>
      <c r="M190" s="31"/>
      <c r="N190" s="31"/>
      <c r="O190" s="31"/>
      <c r="P190" s="31"/>
      <c r="Q190" s="45"/>
      <c r="R190" s="140" t="e">
        <f t="shared" si="6"/>
        <v>#DIV/0!</v>
      </c>
      <c r="S190" s="141" t="e">
        <f t="shared" si="7"/>
        <v>#DIV/0!</v>
      </c>
      <c r="T190" s="35"/>
    </row>
    <row r="191" spans="1:20" x14ac:dyDescent="0.4">
      <c r="A191" s="251"/>
      <c r="B191" s="33" t="s">
        <v>2</v>
      </c>
      <c r="C191" s="33"/>
      <c r="D191" s="33"/>
      <c r="E191" s="33"/>
      <c r="F191" s="33"/>
      <c r="G191" s="33"/>
      <c r="H191" s="33"/>
      <c r="I191" s="33"/>
      <c r="J191" s="33"/>
      <c r="K191" s="33"/>
      <c r="L191" s="33"/>
      <c r="M191" s="33"/>
      <c r="N191" s="33"/>
      <c r="O191" s="33"/>
      <c r="P191" s="33"/>
      <c r="Q191" s="39"/>
      <c r="R191" s="140" t="e">
        <f t="shared" si="6"/>
        <v>#DIV/0!</v>
      </c>
      <c r="S191" s="141" t="e">
        <f t="shared" si="7"/>
        <v>#DIV/0!</v>
      </c>
      <c r="T191" s="36"/>
    </row>
    <row r="192" spans="1:20" ht="19.5" thickBot="1" x14ac:dyDescent="0.45">
      <c r="A192" s="252"/>
      <c r="B192" s="15" t="s">
        <v>3</v>
      </c>
      <c r="C192" s="15"/>
      <c r="D192" s="15"/>
      <c r="E192" s="15"/>
      <c r="F192" s="15"/>
      <c r="G192" s="15"/>
      <c r="H192" s="15"/>
      <c r="I192" s="15"/>
      <c r="J192" s="15"/>
      <c r="K192" s="15"/>
      <c r="L192" s="15"/>
      <c r="M192" s="15"/>
      <c r="N192" s="15"/>
      <c r="O192" s="15"/>
      <c r="P192" s="15"/>
      <c r="Q192" s="40"/>
      <c r="R192" s="142" t="e">
        <f t="shared" si="6"/>
        <v>#DIV/0!</v>
      </c>
      <c r="S192" s="143" t="e">
        <f t="shared" si="7"/>
        <v>#DIV/0!</v>
      </c>
      <c r="T192" s="37"/>
    </row>
    <row r="193" spans="1:20" x14ac:dyDescent="0.4">
      <c r="A193" s="250" t="s">
        <v>113</v>
      </c>
      <c r="B193" s="17" t="s">
        <v>31</v>
      </c>
      <c r="C193" s="14"/>
      <c r="D193" s="14"/>
      <c r="E193" s="14"/>
      <c r="F193" s="14"/>
      <c r="G193" s="14"/>
      <c r="H193" s="14"/>
      <c r="I193" s="14"/>
      <c r="J193" s="14"/>
      <c r="K193" s="14"/>
      <c r="L193" s="14"/>
      <c r="M193" s="14"/>
      <c r="N193" s="14"/>
      <c r="O193" s="14"/>
      <c r="P193" s="14"/>
      <c r="Q193" s="38"/>
      <c r="R193" s="138" t="e">
        <f t="shared" si="6"/>
        <v>#DIV/0!</v>
      </c>
      <c r="S193" s="139" t="e">
        <f t="shared" si="7"/>
        <v>#DIV/0!</v>
      </c>
      <c r="T193" s="35"/>
    </row>
    <row r="194" spans="1:20" x14ac:dyDescent="0.4">
      <c r="A194" s="251"/>
      <c r="B194" s="34" t="s">
        <v>64</v>
      </c>
      <c r="C194" s="31"/>
      <c r="D194" s="31"/>
      <c r="E194" s="31"/>
      <c r="F194" s="31"/>
      <c r="G194" s="31"/>
      <c r="H194" s="31"/>
      <c r="I194" s="31"/>
      <c r="J194" s="31"/>
      <c r="K194" s="31"/>
      <c r="L194" s="31"/>
      <c r="M194" s="31"/>
      <c r="N194" s="31"/>
      <c r="O194" s="31"/>
      <c r="P194" s="31"/>
      <c r="Q194" s="45"/>
      <c r="R194" s="140" t="e">
        <f t="shared" si="6"/>
        <v>#DIV/0!</v>
      </c>
      <c r="S194" s="141" t="e">
        <f t="shared" si="7"/>
        <v>#DIV/0!</v>
      </c>
      <c r="T194" s="35"/>
    </row>
    <row r="195" spans="1:20" x14ac:dyDescent="0.4">
      <c r="A195" s="251"/>
      <c r="B195" s="33" t="s">
        <v>2</v>
      </c>
      <c r="C195" s="33"/>
      <c r="D195" s="33"/>
      <c r="E195" s="33"/>
      <c r="F195" s="33"/>
      <c r="G195" s="33"/>
      <c r="H195" s="33"/>
      <c r="I195" s="33"/>
      <c r="J195" s="33"/>
      <c r="K195" s="33"/>
      <c r="L195" s="33"/>
      <c r="M195" s="33"/>
      <c r="N195" s="33"/>
      <c r="O195" s="33"/>
      <c r="P195" s="33"/>
      <c r="Q195" s="39"/>
      <c r="R195" s="140" t="e">
        <f t="shared" si="6"/>
        <v>#DIV/0!</v>
      </c>
      <c r="S195" s="141" t="e">
        <f t="shared" si="7"/>
        <v>#DIV/0!</v>
      </c>
      <c r="T195" s="36"/>
    </row>
    <row r="196" spans="1:20" ht="19.5" thickBot="1" x14ac:dyDescent="0.45">
      <c r="A196" s="252"/>
      <c r="B196" s="15" t="s">
        <v>3</v>
      </c>
      <c r="C196" s="15"/>
      <c r="D196" s="15"/>
      <c r="E196" s="15"/>
      <c r="F196" s="15"/>
      <c r="G196" s="15"/>
      <c r="H196" s="15"/>
      <c r="I196" s="15"/>
      <c r="J196" s="15"/>
      <c r="K196" s="15"/>
      <c r="L196" s="15"/>
      <c r="M196" s="15"/>
      <c r="N196" s="15"/>
      <c r="O196" s="15"/>
      <c r="P196" s="15"/>
      <c r="Q196" s="40"/>
      <c r="R196" s="142" t="e">
        <f t="shared" si="6"/>
        <v>#DIV/0!</v>
      </c>
      <c r="S196" s="143" t="e">
        <f t="shared" si="7"/>
        <v>#DIV/0!</v>
      </c>
      <c r="T196" s="37"/>
    </row>
    <row r="197" spans="1:20" x14ac:dyDescent="0.4">
      <c r="A197" s="250" t="s">
        <v>114</v>
      </c>
      <c r="B197" s="17" t="s">
        <v>31</v>
      </c>
      <c r="C197" s="14"/>
      <c r="D197" s="14"/>
      <c r="E197" s="14"/>
      <c r="F197" s="14"/>
      <c r="G197" s="14"/>
      <c r="H197" s="14"/>
      <c r="I197" s="14"/>
      <c r="J197" s="14"/>
      <c r="K197" s="14"/>
      <c r="L197" s="14"/>
      <c r="M197" s="14"/>
      <c r="N197" s="14"/>
      <c r="O197" s="14"/>
      <c r="P197" s="14"/>
      <c r="Q197" s="38"/>
      <c r="R197" s="138" t="e">
        <f t="shared" si="6"/>
        <v>#DIV/0!</v>
      </c>
      <c r="S197" s="139" t="e">
        <f t="shared" si="7"/>
        <v>#DIV/0!</v>
      </c>
      <c r="T197" s="35"/>
    </row>
    <row r="198" spans="1:20" x14ac:dyDescent="0.4">
      <c r="A198" s="251"/>
      <c r="B198" s="34" t="s">
        <v>64</v>
      </c>
      <c r="C198" s="31"/>
      <c r="D198" s="31"/>
      <c r="E198" s="31"/>
      <c r="F198" s="31"/>
      <c r="G198" s="31"/>
      <c r="H198" s="31"/>
      <c r="I198" s="31"/>
      <c r="J198" s="31"/>
      <c r="K198" s="31"/>
      <c r="L198" s="31"/>
      <c r="M198" s="31"/>
      <c r="N198" s="31"/>
      <c r="O198" s="31"/>
      <c r="P198" s="31"/>
      <c r="Q198" s="45"/>
      <c r="R198" s="140" t="e">
        <f t="shared" si="6"/>
        <v>#DIV/0!</v>
      </c>
      <c r="S198" s="141" t="e">
        <f t="shared" si="7"/>
        <v>#DIV/0!</v>
      </c>
      <c r="T198" s="35"/>
    </row>
    <row r="199" spans="1:20" x14ac:dyDescent="0.4">
      <c r="A199" s="251"/>
      <c r="B199" s="33" t="s">
        <v>2</v>
      </c>
      <c r="C199" s="33"/>
      <c r="D199" s="33"/>
      <c r="E199" s="33"/>
      <c r="F199" s="33"/>
      <c r="G199" s="33"/>
      <c r="H199" s="33"/>
      <c r="I199" s="33"/>
      <c r="J199" s="33"/>
      <c r="K199" s="33"/>
      <c r="L199" s="33"/>
      <c r="M199" s="33"/>
      <c r="N199" s="33"/>
      <c r="O199" s="33"/>
      <c r="P199" s="33"/>
      <c r="Q199" s="39"/>
      <c r="R199" s="140" t="e">
        <f t="shared" si="6"/>
        <v>#DIV/0!</v>
      </c>
      <c r="S199" s="141" t="e">
        <f t="shared" si="7"/>
        <v>#DIV/0!</v>
      </c>
      <c r="T199" s="36"/>
    </row>
    <row r="200" spans="1:20" ht="19.5" thickBot="1" x14ac:dyDescent="0.45">
      <c r="A200" s="252"/>
      <c r="B200" s="15" t="s">
        <v>3</v>
      </c>
      <c r="C200" s="15"/>
      <c r="D200" s="15"/>
      <c r="E200" s="15"/>
      <c r="F200" s="15"/>
      <c r="G200" s="15"/>
      <c r="H200" s="15"/>
      <c r="I200" s="15"/>
      <c r="J200" s="15"/>
      <c r="K200" s="15"/>
      <c r="L200" s="15"/>
      <c r="M200" s="15"/>
      <c r="N200" s="15"/>
      <c r="O200" s="15"/>
      <c r="P200" s="15"/>
      <c r="Q200" s="40"/>
      <c r="R200" s="142" t="e">
        <f t="shared" si="6"/>
        <v>#DIV/0!</v>
      </c>
      <c r="S200" s="143" t="e">
        <f t="shared" si="7"/>
        <v>#DIV/0!</v>
      </c>
      <c r="T200" s="37"/>
    </row>
    <row r="201" spans="1:20" x14ac:dyDescent="0.4">
      <c r="A201" s="250" t="s">
        <v>115</v>
      </c>
      <c r="B201" s="17" t="s">
        <v>31</v>
      </c>
      <c r="C201" s="14"/>
      <c r="D201" s="14"/>
      <c r="E201" s="14"/>
      <c r="F201" s="14"/>
      <c r="G201" s="14"/>
      <c r="H201" s="14"/>
      <c r="I201" s="14"/>
      <c r="J201" s="14"/>
      <c r="K201" s="14"/>
      <c r="L201" s="14"/>
      <c r="M201" s="14"/>
      <c r="N201" s="14"/>
      <c r="O201" s="14"/>
      <c r="P201" s="14"/>
      <c r="Q201" s="38"/>
      <c r="R201" s="138" t="e">
        <f t="shared" si="6"/>
        <v>#DIV/0!</v>
      </c>
      <c r="S201" s="139" t="e">
        <f t="shared" si="7"/>
        <v>#DIV/0!</v>
      </c>
      <c r="T201" s="35"/>
    </row>
    <row r="202" spans="1:20" x14ac:dyDescent="0.4">
      <c r="A202" s="251"/>
      <c r="B202" s="34" t="s">
        <v>64</v>
      </c>
      <c r="C202" s="31"/>
      <c r="D202" s="31"/>
      <c r="E202" s="31"/>
      <c r="F202" s="31"/>
      <c r="G202" s="31"/>
      <c r="H202" s="31"/>
      <c r="I202" s="31"/>
      <c r="J202" s="31"/>
      <c r="K202" s="31"/>
      <c r="L202" s="31"/>
      <c r="M202" s="31"/>
      <c r="N202" s="31"/>
      <c r="O202" s="31"/>
      <c r="P202" s="31"/>
      <c r="Q202" s="45"/>
      <c r="R202" s="140" t="e">
        <f t="shared" si="6"/>
        <v>#DIV/0!</v>
      </c>
      <c r="S202" s="141" t="e">
        <f t="shared" si="7"/>
        <v>#DIV/0!</v>
      </c>
      <c r="T202" s="35"/>
    </row>
    <row r="203" spans="1:20" x14ac:dyDescent="0.4">
      <c r="A203" s="251"/>
      <c r="B203" s="33" t="s">
        <v>2</v>
      </c>
      <c r="C203" s="33"/>
      <c r="D203" s="33"/>
      <c r="E203" s="33"/>
      <c r="F203" s="33"/>
      <c r="G203" s="33"/>
      <c r="H203" s="33"/>
      <c r="I203" s="33"/>
      <c r="J203" s="33"/>
      <c r="K203" s="33"/>
      <c r="L203" s="33"/>
      <c r="M203" s="33"/>
      <c r="N203" s="33"/>
      <c r="O203" s="33"/>
      <c r="P203" s="33"/>
      <c r="Q203" s="39"/>
      <c r="R203" s="140" t="e">
        <f t="shared" si="6"/>
        <v>#DIV/0!</v>
      </c>
      <c r="S203" s="141" t="e">
        <f t="shared" si="7"/>
        <v>#DIV/0!</v>
      </c>
      <c r="T203" s="36"/>
    </row>
    <row r="204" spans="1:20" ht="19.5" thickBot="1" x14ac:dyDescent="0.45">
      <c r="A204" s="252"/>
      <c r="B204" s="15" t="s">
        <v>3</v>
      </c>
      <c r="C204" s="15"/>
      <c r="D204" s="15"/>
      <c r="E204" s="15"/>
      <c r="F204" s="15"/>
      <c r="G204" s="15"/>
      <c r="H204" s="15"/>
      <c r="I204" s="15"/>
      <c r="J204" s="15"/>
      <c r="K204" s="15"/>
      <c r="L204" s="15"/>
      <c r="M204" s="15"/>
      <c r="N204" s="15"/>
      <c r="O204" s="15"/>
      <c r="P204" s="15"/>
      <c r="Q204" s="40"/>
      <c r="R204" s="142" t="e">
        <f t="shared" si="6"/>
        <v>#DIV/0!</v>
      </c>
      <c r="S204" s="143" t="e">
        <f t="shared" si="7"/>
        <v>#DIV/0!</v>
      </c>
      <c r="T204" s="37"/>
    </row>
    <row r="205" spans="1:20" x14ac:dyDescent="0.4">
      <c r="A205" s="250" t="s">
        <v>116</v>
      </c>
      <c r="B205" s="17" t="s">
        <v>31</v>
      </c>
      <c r="C205" s="14"/>
      <c r="D205" s="14"/>
      <c r="E205" s="14"/>
      <c r="F205" s="14"/>
      <c r="G205" s="14"/>
      <c r="H205" s="14"/>
      <c r="I205" s="14"/>
      <c r="J205" s="14"/>
      <c r="K205" s="14"/>
      <c r="L205" s="14"/>
      <c r="M205" s="14"/>
      <c r="N205" s="14"/>
      <c r="O205" s="14"/>
      <c r="P205" s="14"/>
      <c r="Q205" s="38"/>
      <c r="R205" s="138" t="e">
        <f t="shared" si="6"/>
        <v>#DIV/0!</v>
      </c>
      <c r="S205" s="139" t="e">
        <f t="shared" si="7"/>
        <v>#DIV/0!</v>
      </c>
      <c r="T205" s="35"/>
    </row>
    <row r="206" spans="1:20" x14ac:dyDescent="0.4">
      <c r="A206" s="251"/>
      <c r="B206" s="34" t="s">
        <v>64</v>
      </c>
      <c r="C206" s="31"/>
      <c r="D206" s="31"/>
      <c r="E206" s="31"/>
      <c r="F206" s="31"/>
      <c r="G206" s="31"/>
      <c r="H206" s="31"/>
      <c r="I206" s="31"/>
      <c r="J206" s="31"/>
      <c r="K206" s="31"/>
      <c r="L206" s="31"/>
      <c r="M206" s="31"/>
      <c r="N206" s="31"/>
      <c r="O206" s="31"/>
      <c r="P206" s="31"/>
      <c r="Q206" s="45"/>
      <c r="R206" s="140" t="e">
        <f t="shared" si="6"/>
        <v>#DIV/0!</v>
      </c>
      <c r="S206" s="141" t="e">
        <f t="shared" si="7"/>
        <v>#DIV/0!</v>
      </c>
      <c r="T206" s="35"/>
    </row>
    <row r="207" spans="1:20" x14ac:dyDescent="0.4">
      <c r="A207" s="251"/>
      <c r="B207" s="33" t="s">
        <v>2</v>
      </c>
      <c r="C207" s="33"/>
      <c r="D207" s="33"/>
      <c r="E207" s="33"/>
      <c r="F207" s="33"/>
      <c r="G207" s="33"/>
      <c r="H207" s="33"/>
      <c r="I207" s="33"/>
      <c r="J207" s="33"/>
      <c r="K207" s="33"/>
      <c r="L207" s="33"/>
      <c r="M207" s="33"/>
      <c r="N207" s="33"/>
      <c r="O207" s="33"/>
      <c r="P207" s="33"/>
      <c r="Q207" s="39"/>
      <c r="R207" s="140" t="e">
        <f t="shared" si="6"/>
        <v>#DIV/0!</v>
      </c>
      <c r="S207" s="141" t="e">
        <f t="shared" si="7"/>
        <v>#DIV/0!</v>
      </c>
      <c r="T207" s="36"/>
    </row>
    <row r="208" spans="1:20" ht="19.5" thickBot="1" x14ac:dyDescent="0.45">
      <c r="A208" s="252"/>
      <c r="B208" s="15" t="s">
        <v>3</v>
      </c>
      <c r="C208" s="15"/>
      <c r="D208" s="15"/>
      <c r="E208" s="15"/>
      <c r="F208" s="15"/>
      <c r="G208" s="15"/>
      <c r="H208" s="15"/>
      <c r="I208" s="15"/>
      <c r="J208" s="15"/>
      <c r="K208" s="15"/>
      <c r="L208" s="15"/>
      <c r="M208" s="15"/>
      <c r="N208" s="15"/>
      <c r="O208" s="15"/>
      <c r="P208" s="15"/>
      <c r="Q208" s="40"/>
      <c r="R208" s="142" t="e">
        <f t="shared" si="6"/>
        <v>#DIV/0!</v>
      </c>
      <c r="S208" s="143" t="e">
        <f t="shared" si="7"/>
        <v>#DIV/0!</v>
      </c>
      <c r="T208" s="37"/>
    </row>
    <row r="209" spans="1:20" x14ac:dyDescent="0.4">
      <c r="A209" s="250" t="s">
        <v>117</v>
      </c>
      <c r="B209" s="17" t="s">
        <v>31</v>
      </c>
      <c r="C209" s="14"/>
      <c r="D209" s="14"/>
      <c r="E209" s="14"/>
      <c r="F209" s="14"/>
      <c r="G209" s="14"/>
      <c r="H209" s="14"/>
      <c r="I209" s="14"/>
      <c r="J209" s="14"/>
      <c r="K209" s="14"/>
      <c r="L209" s="14"/>
      <c r="M209" s="14"/>
      <c r="N209" s="14"/>
      <c r="O209" s="14"/>
      <c r="P209" s="14"/>
      <c r="Q209" s="38"/>
      <c r="R209" s="138" t="e">
        <f t="shared" si="6"/>
        <v>#DIV/0!</v>
      </c>
      <c r="S209" s="139" t="e">
        <f t="shared" si="7"/>
        <v>#DIV/0!</v>
      </c>
      <c r="T209" s="35"/>
    </row>
    <row r="210" spans="1:20" x14ac:dyDescent="0.4">
      <c r="A210" s="251"/>
      <c r="B210" s="34" t="s">
        <v>64</v>
      </c>
      <c r="C210" s="31"/>
      <c r="D210" s="31"/>
      <c r="E210" s="31"/>
      <c r="F210" s="31"/>
      <c r="G210" s="31"/>
      <c r="H210" s="31"/>
      <c r="I210" s="31"/>
      <c r="J210" s="31"/>
      <c r="K210" s="31"/>
      <c r="L210" s="31"/>
      <c r="M210" s="31"/>
      <c r="N210" s="31"/>
      <c r="O210" s="31"/>
      <c r="P210" s="31"/>
      <c r="Q210" s="45"/>
      <c r="R210" s="140" t="e">
        <f t="shared" si="6"/>
        <v>#DIV/0!</v>
      </c>
      <c r="S210" s="141" t="e">
        <f t="shared" si="7"/>
        <v>#DIV/0!</v>
      </c>
      <c r="T210" s="35"/>
    </row>
    <row r="211" spans="1:20" x14ac:dyDescent="0.4">
      <c r="A211" s="251"/>
      <c r="B211" s="33" t="s">
        <v>2</v>
      </c>
      <c r="C211" s="33"/>
      <c r="D211" s="33"/>
      <c r="E211" s="33"/>
      <c r="F211" s="33"/>
      <c r="G211" s="33"/>
      <c r="H211" s="33"/>
      <c r="I211" s="33"/>
      <c r="J211" s="33"/>
      <c r="K211" s="33"/>
      <c r="L211" s="33"/>
      <c r="M211" s="33"/>
      <c r="N211" s="33"/>
      <c r="O211" s="33"/>
      <c r="P211" s="33"/>
      <c r="Q211" s="39"/>
      <c r="R211" s="140" t="e">
        <f t="shared" ref="R211:R274" si="8">AVERAGE(C211:Q211)</f>
        <v>#DIV/0!</v>
      </c>
      <c r="S211" s="141" t="e">
        <f t="shared" ref="S211:S274" si="9">IF(R211&gt;2.5,"A",IF(R211&gt;=1.5,"B","C"))</f>
        <v>#DIV/0!</v>
      </c>
      <c r="T211" s="36"/>
    </row>
    <row r="212" spans="1:20" ht="19.5" thickBot="1" x14ac:dyDescent="0.45">
      <c r="A212" s="252"/>
      <c r="B212" s="15" t="s">
        <v>3</v>
      </c>
      <c r="C212" s="15"/>
      <c r="D212" s="15"/>
      <c r="E212" s="15"/>
      <c r="F212" s="15"/>
      <c r="G212" s="15"/>
      <c r="H212" s="15"/>
      <c r="I212" s="15"/>
      <c r="J212" s="15"/>
      <c r="K212" s="15"/>
      <c r="L212" s="15"/>
      <c r="M212" s="15"/>
      <c r="N212" s="15"/>
      <c r="O212" s="15"/>
      <c r="P212" s="15"/>
      <c r="Q212" s="40"/>
      <c r="R212" s="142" t="e">
        <f t="shared" si="8"/>
        <v>#DIV/0!</v>
      </c>
      <c r="S212" s="143" t="e">
        <f t="shared" si="9"/>
        <v>#DIV/0!</v>
      </c>
      <c r="T212" s="37"/>
    </row>
    <row r="213" spans="1:20" x14ac:dyDescent="0.4">
      <c r="A213" s="250" t="s">
        <v>118</v>
      </c>
      <c r="B213" s="17" t="s">
        <v>31</v>
      </c>
      <c r="C213" s="14"/>
      <c r="D213" s="14"/>
      <c r="E213" s="14"/>
      <c r="F213" s="14"/>
      <c r="G213" s="14"/>
      <c r="H213" s="14"/>
      <c r="I213" s="14"/>
      <c r="J213" s="14"/>
      <c r="K213" s="14"/>
      <c r="L213" s="14"/>
      <c r="M213" s="14"/>
      <c r="N213" s="14"/>
      <c r="O213" s="14"/>
      <c r="P213" s="14"/>
      <c r="Q213" s="38"/>
      <c r="R213" s="138" t="e">
        <f t="shared" si="8"/>
        <v>#DIV/0!</v>
      </c>
      <c r="S213" s="139" t="e">
        <f t="shared" si="9"/>
        <v>#DIV/0!</v>
      </c>
      <c r="T213" s="35"/>
    </row>
    <row r="214" spans="1:20" x14ac:dyDescent="0.4">
      <c r="A214" s="251"/>
      <c r="B214" s="34" t="s">
        <v>64</v>
      </c>
      <c r="C214" s="31"/>
      <c r="D214" s="31"/>
      <c r="E214" s="31"/>
      <c r="F214" s="31"/>
      <c r="G214" s="31"/>
      <c r="H214" s="31"/>
      <c r="I214" s="31"/>
      <c r="J214" s="31"/>
      <c r="K214" s="31"/>
      <c r="L214" s="31"/>
      <c r="M214" s="31"/>
      <c r="N214" s="31"/>
      <c r="O214" s="31"/>
      <c r="P214" s="31"/>
      <c r="Q214" s="45"/>
      <c r="R214" s="140" t="e">
        <f t="shared" si="8"/>
        <v>#DIV/0!</v>
      </c>
      <c r="S214" s="141" t="e">
        <f t="shared" si="9"/>
        <v>#DIV/0!</v>
      </c>
      <c r="T214" s="35"/>
    </row>
    <row r="215" spans="1:20" x14ac:dyDescent="0.4">
      <c r="A215" s="251"/>
      <c r="B215" s="33" t="s">
        <v>2</v>
      </c>
      <c r="C215" s="33"/>
      <c r="D215" s="33"/>
      <c r="E215" s="33"/>
      <c r="F215" s="33"/>
      <c r="G215" s="33"/>
      <c r="H215" s="33"/>
      <c r="I215" s="33"/>
      <c r="J215" s="33"/>
      <c r="K215" s="33"/>
      <c r="L215" s="33"/>
      <c r="M215" s="33"/>
      <c r="N215" s="33"/>
      <c r="O215" s="33"/>
      <c r="P215" s="33"/>
      <c r="Q215" s="39"/>
      <c r="R215" s="140" t="e">
        <f t="shared" si="8"/>
        <v>#DIV/0!</v>
      </c>
      <c r="S215" s="141" t="e">
        <f t="shared" si="9"/>
        <v>#DIV/0!</v>
      </c>
      <c r="T215" s="36"/>
    </row>
    <row r="216" spans="1:20" ht="19.5" thickBot="1" x14ac:dyDescent="0.45">
      <c r="A216" s="252"/>
      <c r="B216" s="15" t="s">
        <v>3</v>
      </c>
      <c r="C216" s="15"/>
      <c r="D216" s="15"/>
      <c r="E216" s="15"/>
      <c r="F216" s="15"/>
      <c r="G216" s="15"/>
      <c r="H216" s="15"/>
      <c r="I216" s="15"/>
      <c r="J216" s="15"/>
      <c r="K216" s="15"/>
      <c r="L216" s="15"/>
      <c r="M216" s="15"/>
      <c r="N216" s="15"/>
      <c r="O216" s="15"/>
      <c r="P216" s="15"/>
      <c r="Q216" s="40"/>
      <c r="R216" s="142" t="e">
        <f t="shared" si="8"/>
        <v>#DIV/0!</v>
      </c>
      <c r="S216" s="143" t="e">
        <f t="shared" si="9"/>
        <v>#DIV/0!</v>
      </c>
      <c r="T216" s="37"/>
    </row>
    <row r="217" spans="1:20" x14ac:dyDescent="0.4">
      <c r="A217" s="250" t="s">
        <v>119</v>
      </c>
      <c r="B217" s="17" t="s">
        <v>31</v>
      </c>
      <c r="C217" s="14"/>
      <c r="D217" s="14"/>
      <c r="E217" s="14"/>
      <c r="F217" s="14"/>
      <c r="G217" s="14"/>
      <c r="H217" s="14"/>
      <c r="I217" s="14"/>
      <c r="J217" s="14"/>
      <c r="K217" s="14"/>
      <c r="L217" s="14"/>
      <c r="M217" s="14"/>
      <c r="N217" s="14"/>
      <c r="O217" s="14"/>
      <c r="P217" s="14"/>
      <c r="Q217" s="38"/>
      <c r="R217" s="138" t="e">
        <f t="shared" si="8"/>
        <v>#DIV/0!</v>
      </c>
      <c r="S217" s="139" t="e">
        <f t="shared" si="9"/>
        <v>#DIV/0!</v>
      </c>
      <c r="T217" s="35"/>
    </row>
    <row r="218" spans="1:20" x14ac:dyDescent="0.4">
      <c r="A218" s="251"/>
      <c r="B218" s="34" t="s">
        <v>64</v>
      </c>
      <c r="C218" s="31"/>
      <c r="D218" s="31"/>
      <c r="E218" s="31"/>
      <c r="F218" s="31"/>
      <c r="G218" s="31"/>
      <c r="H218" s="31"/>
      <c r="I218" s="31"/>
      <c r="J218" s="31"/>
      <c r="K218" s="31"/>
      <c r="L218" s="31"/>
      <c r="M218" s="31"/>
      <c r="N218" s="31"/>
      <c r="O218" s="31"/>
      <c r="P218" s="31"/>
      <c r="Q218" s="45"/>
      <c r="R218" s="140" t="e">
        <f t="shared" si="8"/>
        <v>#DIV/0!</v>
      </c>
      <c r="S218" s="141" t="e">
        <f t="shared" si="9"/>
        <v>#DIV/0!</v>
      </c>
      <c r="T218" s="35"/>
    </row>
    <row r="219" spans="1:20" x14ac:dyDescent="0.4">
      <c r="A219" s="251"/>
      <c r="B219" s="33" t="s">
        <v>2</v>
      </c>
      <c r="C219" s="33"/>
      <c r="D219" s="33"/>
      <c r="E219" s="33"/>
      <c r="F219" s="33"/>
      <c r="G219" s="33"/>
      <c r="H219" s="33"/>
      <c r="I219" s="33"/>
      <c r="J219" s="33"/>
      <c r="K219" s="33"/>
      <c r="L219" s="33"/>
      <c r="M219" s="33"/>
      <c r="N219" s="33"/>
      <c r="O219" s="33"/>
      <c r="P219" s="33"/>
      <c r="Q219" s="39"/>
      <c r="R219" s="140" t="e">
        <f t="shared" si="8"/>
        <v>#DIV/0!</v>
      </c>
      <c r="S219" s="141" t="e">
        <f t="shared" si="9"/>
        <v>#DIV/0!</v>
      </c>
      <c r="T219" s="36"/>
    </row>
    <row r="220" spans="1:20" ht="19.5" thickBot="1" x14ac:dyDescent="0.45">
      <c r="A220" s="252"/>
      <c r="B220" s="15" t="s">
        <v>3</v>
      </c>
      <c r="C220" s="15"/>
      <c r="D220" s="15"/>
      <c r="E220" s="15"/>
      <c r="F220" s="15"/>
      <c r="G220" s="15"/>
      <c r="H220" s="15"/>
      <c r="I220" s="15"/>
      <c r="J220" s="15"/>
      <c r="K220" s="15"/>
      <c r="L220" s="15"/>
      <c r="M220" s="15"/>
      <c r="N220" s="15"/>
      <c r="O220" s="15"/>
      <c r="P220" s="15"/>
      <c r="Q220" s="40"/>
      <c r="R220" s="142" t="e">
        <f t="shared" si="8"/>
        <v>#DIV/0!</v>
      </c>
      <c r="S220" s="143" t="e">
        <f t="shared" si="9"/>
        <v>#DIV/0!</v>
      </c>
      <c r="T220" s="37"/>
    </row>
    <row r="221" spans="1:20" x14ac:dyDescent="0.4">
      <c r="A221" s="250" t="s">
        <v>120</v>
      </c>
      <c r="B221" s="17" t="s">
        <v>31</v>
      </c>
      <c r="C221" s="14"/>
      <c r="D221" s="14"/>
      <c r="E221" s="14"/>
      <c r="F221" s="14"/>
      <c r="G221" s="14"/>
      <c r="H221" s="14"/>
      <c r="I221" s="14"/>
      <c r="J221" s="14"/>
      <c r="K221" s="14"/>
      <c r="L221" s="14"/>
      <c r="M221" s="14"/>
      <c r="N221" s="14"/>
      <c r="O221" s="14"/>
      <c r="P221" s="14"/>
      <c r="Q221" s="38"/>
      <c r="R221" s="138" t="e">
        <f t="shared" si="8"/>
        <v>#DIV/0!</v>
      </c>
      <c r="S221" s="139" t="e">
        <f t="shared" si="9"/>
        <v>#DIV/0!</v>
      </c>
      <c r="T221" s="35"/>
    </row>
    <row r="222" spans="1:20" x14ac:dyDescent="0.4">
      <c r="A222" s="251"/>
      <c r="B222" s="34" t="s">
        <v>64</v>
      </c>
      <c r="C222" s="31"/>
      <c r="D222" s="31"/>
      <c r="E222" s="31"/>
      <c r="F222" s="31"/>
      <c r="G222" s="31"/>
      <c r="H222" s="31"/>
      <c r="I222" s="31"/>
      <c r="J222" s="31"/>
      <c r="K222" s="31"/>
      <c r="L222" s="31"/>
      <c r="M222" s="31"/>
      <c r="N222" s="31"/>
      <c r="O222" s="31"/>
      <c r="P222" s="31"/>
      <c r="Q222" s="45"/>
      <c r="R222" s="140" t="e">
        <f t="shared" si="8"/>
        <v>#DIV/0!</v>
      </c>
      <c r="S222" s="141" t="e">
        <f t="shared" si="9"/>
        <v>#DIV/0!</v>
      </c>
      <c r="T222" s="35"/>
    </row>
    <row r="223" spans="1:20" x14ac:dyDescent="0.4">
      <c r="A223" s="251"/>
      <c r="B223" s="33" t="s">
        <v>2</v>
      </c>
      <c r="C223" s="33"/>
      <c r="D223" s="33"/>
      <c r="E223" s="33"/>
      <c r="F223" s="33"/>
      <c r="G223" s="33"/>
      <c r="H223" s="33"/>
      <c r="I223" s="33"/>
      <c r="J223" s="33"/>
      <c r="K223" s="33"/>
      <c r="L223" s="33"/>
      <c r="M223" s="33"/>
      <c r="N223" s="33"/>
      <c r="O223" s="33"/>
      <c r="P223" s="33"/>
      <c r="Q223" s="39"/>
      <c r="R223" s="140" t="e">
        <f t="shared" si="8"/>
        <v>#DIV/0!</v>
      </c>
      <c r="S223" s="141" t="e">
        <f t="shared" si="9"/>
        <v>#DIV/0!</v>
      </c>
      <c r="T223" s="36"/>
    </row>
    <row r="224" spans="1:20" ht="19.5" thickBot="1" x14ac:dyDescent="0.45">
      <c r="A224" s="252"/>
      <c r="B224" s="15" t="s">
        <v>3</v>
      </c>
      <c r="C224" s="15"/>
      <c r="D224" s="15"/>
      <c r="E224" s="15"/>
      <c r="F224" s="15"/>
      <c r="G224" s="15"/>
      <c r="H224" s="15"/>
      <c r="I224" s="15"/>
      <c r="J224" s="15"/>
      <c r="K224" s="15"/>
      <c r="L224" s="15"/>
      <c r="M224" s="15"/>
      <c r="N224" s="15"/>
      <c r="O224" s="15"/>
      <c r="P224" s="15"/>
      <c r="Q224" s="40"/>
      <c r="R224" s="142" t="e">
        <f t="shared" si="8"/>
        <v>#DIV/0!</v>
      </c>
      <c r="S224" s="143" t="e">
        <f t="shared" si="9"/>
        <v>#DIV/0!</v>
      </c>
      <c r="T224" s="37"/>
    </row>
    <row r="225" spans="1:20" x14ac:dyDescent="0.4">
      <c r="A225" s="250" t="s">
        <v>121</v>
      </c>
      <c r="B225" s="17" t="s">
        <v>31</v>
      </c>
      <c r="C225" s="14"/>
      <c r="D225" s="14"/>
      <c r="E225" s="14"/>
      <c r="F225" s="14"/>
      <c r="G225" s="14"/>
      <c r="H225" s="14"/>
      <c r="I225" s="14"/>
      <c r="J225" s="14"/>
      <c r="K225" s="14"/>
      <c r="L225" s="14"/>
      <c r="M225" s="14"/>
      <c r="N225" s="14"/>
      <c r="O225" s="14"/>
      <c r="P225" s="14"/>
      <c r="Q225" s="38"/>
      <c r="R225" s="138" t="e">
        <f t="shared" si="8"/>
        <v>#DIV/0!</v>
      </c>
      <c r="S225" s="139" t="e">
        <f t="shared" si="9"/>
        <v>#DIV/0!</v>
      </c>
      <c r="T225" s="35"/>
    </row>
    <row r="226" spans="1:20" x14ac:dyDescent="0.4">
      <c r="A226" s="251"/>
      <c r="B226" s="34" t="s">
        <v>64</v>
      </c>
      <c r="C226" s="31"/>
      <c r="D226" s="31"/>
      <c r="E226" s="31"/>
      <c r="F226" s="31"/>
      <c r="G226" s="31"/>
      <c r="H226" s="31"/>
      <c r="I226" s="31"/>
      <c r="J226" s="31"/>
      <c r="K226" s="31"/>
      <c r="L226" s="31"/>
      <c r="M226" s="31"/>
      <c r="N226" s="31"/>
      <c r="O226" s="31"/>
      <c r="P226" s="31"/>
      <c r="Q226" s="45"/>
      <c r="R226" s="140" t="e">
        <f t="shared" si="8"/>
        <v>#DIV/0!</v>
      </c>
      <c r="S226" s="141" t="e">
        <f t="shared" si="9"/>
        <v>#DIV/0!</v>
      </c>
      <c r="T226" s="35"/>
    </row>
    <row r="227" spans="1:20" x14ac:dyDescent="0.4">
      <c r="A227" s="251"/>
      <c r="B227" s="33" t="s">
        <v>2</v>
      </c>
      <c r="C227" s="33"/>
      <c r="D227" s="33"/>
      <c r="E227" s="33"/>
      <c r="F227" s="33"/>
      <c r="G227" s="33"/>
      <c r="H227" s="33"/>
      <c r="I227" s="33"/>
      <c r="J227" s="33"/>
      <c r="K227" s="33"/>
      <c r="L227" s="33"/>
      <c r="M227" s="33"/>
      <c r="N227" s="33"/>
      <c r="O227" s="33"/>
      <c r="P227" s="33"/>
      <c r="Q227" s="39"/>
      <c r="R227" s="140" t="e">
        <f t="shared" si="8"/>
        <v>#DIV/0!</v>
      </c>
      <c r="S227" s="141" t="e">
        <f t="shared" si="9"/>
        <v>#DIV/0!</v>
      </c>
      <c r="T227" s="36"/>
    </row>
    <row r="228" spans="1:20" ht="19.5" thickBot="1" x14ac:dyDescent="0.45">
      <c r="A228" s="252"/>
      <c r="B228" s="15" t="s">
        <v>3</v>
      </c>
      <c r="C228" s="15"/>
      <c r="D228" s="15"/>
      <c r="E228" s="15"/>
      <c r="F228" s="15"/>
      <c r="G228" s="15"/>
      <c r="H228" s="15"/>
      <c r="I228" s="15"/>
      <c r="J228" s="15"/>
      <c r="K228" s="15"/>
      <c r="L228" s="15"/>
      <c r="M228" s="15"/>
      <c r="N228" s="15"/>
      <c r="O228" s="15"/>
      <c r="P228" s="15"/>
      <c r="Q228" s="40"/>
      <c r="R228" s="142" t="e">
        <f t="shared" si="8"/>
        <v>#DIV/0!</v>
      </c>
      <c r="S228" s="143" t="e">
        <f t="shared" si="9"/>
        <v>#DIV/0!</v>
      </c>
      <c r="T228" s="37"/>
    </row>
    <row r="229" spans="1:20" x14ac:dyDescent="0.4">
      <c r="A229" s="250" t="s">
        <v>122</v>
      </c>
      <c r="B229" s="17" t="s">
        <v>31</v>
      </c>
      <c r="C229" s="14"/>
      <c r="D229" s="14"/>
      <c r="E229" s="14"/>
      <c r="F229" s="14"/>
      <c r="G229" s="14"/>
      <c r="H229" s="14"/>
      <c r="I229" s="14"/>
      <c r="J229" s="14"/>
      <c r="K229" s="14"/>
      <c r="L229" s="14"/>
      <c r="M229" s="14"/>
      <c r="N229" s="14"/>
      <c r="O229" s="14"/>
      <c r="P229" s="14"/>
      <c r="Q229" s="38"/>
      <c r="R229" s="138" t="e">
        <f t="shared" si="8"/>
        <v>#DIV/0!</v>
      </c>
      <c r="S229" s="139" t="e">
        <f t="shared" si="9"/>
        <v>#DIV/0!</v>
      </c>
      <c r="T229" s="35"/>
    </row>
    <row r="230" spans="1:20" x14ac:dyDescent="0.4">
      <c r="A230" s="251"/>
      <c r="B230" s="34" t="s">
        <v>64</v>
      </c>
      <c r="C230" s="31"/>
      <c r="D230" s="31"/>
      <c r="E230" s="31"/>
      <c r="F230" s="31"/>
      <c r="G230" s="31"/>
      <c r="H230" s="31"/>
      <c r="I230" s="31"/>
      <c r="J230" s="31"/>
      <c r="K230" s="31"/>
      <c r="L230" s="31"/>
      <c r="M230" s="31"/>
      <c r="N230" s="31"/>
      <c r="O230" s="31"/>
      <c r="P230" s="31"/>
      <c r="Q230" s="45"/>
      <c r="R230" s="140" t="e">
        <f t="shared" si="8"/>
        <v>#DIV/0!</v>
      </c>
      <c r="S230" s="141" t="e">
        <f t="shared" si="9"/>
        <v>#DIV/0!</v>
      </c>
      <c r="T230" s="35"/>
    </row>
    <row r="231" spans="1:20" x14ac:dyDescent="0.4">
      <c r="A231" s="251"/>
      <c r="B231" s="33" t="s">
        <v>2</v>
      </c>
      <c r="C231" s="33"/>
      <c r="D231" s="33"/>
      <c r="E231" s="33"/>
      <c r="F231" s="33"/>
      <c r="G231" s="33"/>
      <c r="H231" s="33"/>
      <c r="I231" s="33"/>
      <c r="J231" s="33"/>
      <c r="K231" s="33"/>
      <c r="L231" s="33"/>
      <c r="M231" s="33"/>
      <c r="N231" s="33"/>
      <c r="O231" s="33"/>
      <c r="P231" s="33"/>
      <c r="Q231" s="39"/>
      <c r="R231" s="140" t="e">
        <f t="shared" si="8"/>
        <v>#DIV/0!</v>
      </c>
      <c r="S231" s="141" t="e">
        <f t="shared" si="9"/>
        <v>#DIV/0!</v>
      </c>
      <c r="T231" s="36"/>
    </row>
    <row r="232" spans="1:20" ht="19.5" thickBot="1" x14ac:dyDescent="0.45">
      <c r="A232" s="252"/>
      <c r="B232" s="15" t="s">
        <v>3</v>
      </c>
      <c r="C232" s="15"/>
      <c r="D232" s="15"/>
      <c r="E232" s="15"/>
      <c r="F232" s="15"/>
      <c r="G232" s="15"/>
      <c r="H232" s="15"/>
      <c r="I232" s="15"/>
      <c r="J232" s="15"/>
      <c r="K232" s="15"/>
      <c r="L232" s="15"/>
      <c r="M232" s="15"/>
      <c r="N232" s="15"/>
      <c r="O232" s="15"/>
      <c r="P232" s="15"/>
      <c r="Q232" s="40"/>
      <c r="R232" s="142" t="e">
        <f t="shared" si="8"/>
        <v>#DIV/0!</v>
      </c>
      <c r="S232" s="143" t="e">
        <f t="shared" si="9"/>
        <v>#DIV/0!</v>
      </c>
      <c r="T232" s="37"/>
    </row>
    <row r="233" spans="1:20" x14ac:dyDescent="0.4">
      <c r="A233" s="250" t="s">
        <v>123</v>
      </c>
      <c r="B233" s="17" t="s">
        <v>31</v>
      </c>
      <c r="C233" s="14"/>
      <c r="D233" s="14"/>
      <c r="E233" s="14"/>
      <c r="F233" s="14"/>
      <c r="G233" s="14"/>
      <c r="H233" s="14"/>
      <c r="I233" s="14"/>
      <c r="J233" s="14"/>
      <c r="K233" s="14"/>
      <c r="L233" s="14"/>
      <c r="M233" s="14"/>
      <c r="N233" s="14"/>
      <c r="O233" s="14"/>
      <c r="P233" s="14"/>
      <c r="Q233" s="38"/>
      <c r="R233" s="138" t="e">
        <f t="shared" si="8"/>
        <v>#DIV/0!</v>
      </c>
      <c r="S233" s="139" t="e">
        <f t="shared" si="9"/>
        <v>#DIV/0!</v>
      </c>
      <c r="T233" s="35"/>
    </row>
    <row r="234" spans="1:20" x14ac:dyDescent="0.4">
      <c r="A234" s="251"/>
      <c r="B234" s="34" t="s">
        <v>64</v>
      </c>
      <c r="C234" s="31"/>
      <c r="D234" s="31"/>
      <c r="E234" s="31"/>
      <c r="F234" s="31"/>
      <c r="G234" s="31"/>
      <c r="H234" s="31"/>
      <c r="I234" s="31"/>
      <c r="J234" s="31"/>
      <c r="K234" s="31"/>
      <c r="L234" s="31"/>
      <c r="M234" s="31"/>
      <c r="N234" s="31"/>
      <c r="O234" s="31"/>
      <c r="P234" s="31"/>
      <c r="Q234" s="45"/>
      <c r="R234" s="140" t="e">
        <f t="shared" si="8"/>
        <v>#DIV/0!</v>
      </c>
      <c r="S234" s="141" t="e">
        <f t="shared" si="9"/>
        <v>#DIV/0!</v>
      </c>
      <c r="T234" s="35"/>
    </row>
    <row r="235" spans="1:20" x14ac:dyDescent="0.4">
      <c r="A235" s="251"/>
      <c r="B235" s="33" t="s">
        <v>2</v>
      </c>
      <c r="C235" s="33"/>
      <c r="D235" s="33"/>
      <c r="E235" s="33"/>
      <c r="F235" s="33"/>
      <c r="G235" s="33"/>
      <c r="H235" s="33"/>
      <c r="I235" s="33"/>
      <c r="J235" s="33"/>
      <c r="K235" s="33"/>
      <c r="L235" s="33"/>
      <c r="M235" s="33"/>
      <c r="N235" s="33"/>
      <c r="O235" s="33"/>
      <c r="P235" s="33"/>
      <c r="Q235" s="39"/>
      <c r="R235" s="140" t="e">
        <f t="shared" si="8"/>
        <v>#DIV/0!</v>
      </c>
      <c r="S235" s="141" t="e">
        <f t="shared" si="9"/>
        <v>#DIV/0!</v>
      </c>
      <c r="T235" s="36"/>
    </row>
    <row r="236" spans="1:20" ht="19.5" thickBot="1" x14ac:dyDescent="0.45">
      <c r="A236" s="252"/>
      <c r="B236" s="15" t="s">
        <v>3</v>
      </c>
      <c r="C236" s="15"/>
      <c r="D236" s="15"/>
      <c r="E236" s="15"/>
      <c r="F236" s="15"/>
      <c r="G236" s="15"/>
      <c r="H236" s="15"/>
      <c r="I236" s="15"/>
      <c r="J236" s="15"/>
      <c r="K236" s="15"/>
      <c r="L236" s="15"/>
      <c r="M236" s="15"/>
      <c r="N236" s="15"/>
      <c r="O236" s="15"/>
      <c r="P236" s="15"/>
      <c r="Q236" s="40"/>
      <c r="R236" s="142" t="e">
        <f t="shared" si="8"/>
        <v>#DIV/0!</v>
      </c>
      <c r="S236" s="143" t="e">
        <f t="shared" si="9"/>
        <v>#DIV/0!</v>
      </c>
      <c r="T236" s="37"/>
    </row>
    <row r="237" spans="1:20" x14ac:dyDescent="0.4">
      <c r="A237" s="250" t="s">
        <v>124</v>
      </c>
      <c r="B237" s="17" t="s">
        <v>31</v>
      </c>
      <c r="C237" s="14"/>
      <c r="D237" s="14"/>
      <c r="E237" s="14"/>
      <c r="F237" s="14"/>
      <c r="G237" s="14"/>
      <c r="H237" s="14"/>
      <c r="I237" s="14"/>
      <c r="J237" s="14"/>
      <c r="K237" s="14"/>
      <c r="L237" s="14"/>
      <c r="M237" s="14"/>
      <c r="N237" s="14"/>
      <c r="O237" s="14"/>
      <c r="P237" s="14"/>
      <c r="Q237" s="38"/>
      <c r="R237" s="138" t="e">
        <f t="shared" si="8"/>
        <v>#DIV/0!</v>
      </c>
      <c r="S237" s="139" t="e">
        <f t="shared" si="9"/>
        <v>#DIV/0!</v>
      </c>
      <c r="T237" s="35"/>
    </row>
    <row r="238" spans="1:20" x14ac:dyDescent="0.4">
      <c r="A238" s="251"/>
      <c r="B238" s="34" t="s">
        <v>64</v>
      </c>
      <c r="C238" s="31"/>
      <c r="D238" s="31"/>
      <c r="E238" s="31"/>
      <c r="F238" s="31"/>
      <c r="G238" s="31"/>
      <c r="H238" s="31"/>
      <c r="I238" s="31"/>
      <c r="J238" s="31"/>
      <c r="K238" s="31"/>
      <c r="L238" s="31"/>
      <c r="M238" s="31"/>
      <c r="N238" s="31"/>
      <c r="O238" s="31"/>
      <c r="P238" s="31"/>
      <c r="Q238" s="45"/>
      <c r="R238" s="140" t="e">
        <f t="shared" si="8"/>
        <v>#DIV/0!</v>
      </c>
      <c r="S238" s="141" t="e">
        <f t="shared" si="9"/>
        <v>#DIV/0!</v>
      </c>
      <c r="T238" s="35"/>
    </row>
    <row r="239" spans="1:20" x14ac:dyDescent="0.4">
      <c r="A239" s="251"/>
      <c r="B239" s="33" t="s">
        <v>2</v>
      </c>
      <c r="C239" s="33"/>
      <c r="D239" s="33"/>
      <c r="E239" s="33"/>
      <c r="F239" s="33"/>
      <c r="G239" s="33"/>
      <c r="H239" s="33"/>
      <c r="I239" s="33"/>
      <c r="J239" s="33"/>
      <c r="K239" s="33"/>
      <c r="L239" s="33"/>
      <c r="M239" s="33"/>
      <c r="N239" s="33"/>
      <c r="O239" s="33"/>
      <c r="P239" s="33"/>
      <c r="Q239" s="39"/>
      <c r="R239" s="140" t="e">
        <f t="shared" si="8"/>
        <v>#DIV/0!</v>
      </c>
      <c r="S239" s="141" t="e">
        <f t="shared" si="9"/>
        <v>#DIV/0!</v>
      </c>
      <c r="T239" s="36"/>
    </row>
    <row r="240" spans="1:20" ht="19.5" thickBot="1" x14ac:dyDescent="0.45">
      <c r="A240" s="252"/>
      <c r="B240" s="15" t="s">
        <v>3</v>
      </c>
      <c r="C240" s="15"/>
      <c r="D240" s="15"/>
      <c r="E240" s="15"/>
      <c r="F240" s="15"/>
      <c r="G240" s="15"/>
      <c r="H240" s="15"/>
      <c r="I240" s="15"/>
      <c r="J240" s="15"/>
      <c r="K240" s="15"/>
      <c r="L240" s="15"/>
      <c r="M240" s="15"/>
      <c r="N240" s="15"/>
      <c r="O240" s="15"/>
      <c r="P240" s="15"/>
      <c r="Q240" s="40"/>
      <c r="R240" s="142" t="e">
        <f t="shared" si="8"/>
        <v>#DIV/0!</v>
      </c>
      <c r="S240" s="143" t="e">
        <f t="shared" si="9"/>
        <v>#DIV/0!</v>
      </c>
      <c r="T240" s="37"/>
    </row>
    <row r="241" spans="1:20" x14ac:dyDescent="0.4">
      <c r="A241" s="250" t="s">
        <v>125</v>
      </c>
      <c r="B241" s="17" t="s">
        <v>31</v>
      </c>
      <c r="C241" s="14"/>
      <c r="D241" s="14"/>
      <c r="E241" s="14"/>
      <c r="F241" s="14"/>
      <c r="G241" s="14"/>
      <c r="H241" s="14"/>
      <c r="I241" s="14"/>
      <c r="J241" s="14"/>
      <c r="K241" s="14"/>
      <c r="L241" s="14"/>
      <c r="M241" s="14"/>
      <c r="N241" s="14"/>
      <c r="O241" s="14"/>
      <c r="P241" s="14"/>
      <c r="Q241" s="38"/>
      <c r="R241" s="138" t="e">
        <f t="shared" si="8"/>
        <v>#DIV/0!</v>
      </c>
      <c r="S241" s="139" t="e">
        <f t="shared" si="9"/>
        <v>#DIV/0!</v>
      </c>
      <c r="T241" s="35"/>
    </row>
    <row r="242" spans="1:20" x14ac:dyDescent="0.4">
      <c r="A242" s="251"/>
      <c r="B242" s="34" t="s">
        <v>64</v>
      </c>
      <c r="C242" s="31"/>
      <c r="D242" s="31"/>
      <c r="E242" s="31"/>
      <c r="F242" s="31"/>
      <c r="G242" s="31"/>
      <c r="H242" s="31"/>
      <c r="I242" s="31"/>
      <c r="J242" s="31"/>
      <c r="K242" s="31"/>
      <c r="L242" s="31"/>
      <c r="M242" s="31"/>
      <c r="N242" s="31"/>
      <c r="O242" s="31"/>
      <c r="P242" s="31"/>
      <c r="Q242" s="45"/>
      <c r="R242" s="140" t="e">
        <f t="shared" si="8"/>
        <v>#DIV/0!</v>
      </c>
      <c r="S242" s="141" t="e">
        <f t="shared" si="9"/>
        <v>#DIV/0!</v>
      </c>
      <c r="T242" s="35"/>
    </row>
    <row r="243" spans="1:20" x14ac:dyDescent="0.4">
      <c r="A243" s="251"/>
      <c r="B243" s="33" t="s">
        <v>2</v>
      </c>
      <c r="C243" s="33"/>
      <c r="D243" s="33"/>
      <c r="E243" s="33"/>
      <c r="F243" s="33"/>
      <c r="G243" s="33"/>
      <c r="H243" s="33"/>
      <c r="I243" s="33"/>
      <c r="J243" s="33"/>
      <c r="K243" s="33"/>
      <c r="L243" s="33"/>
      <c r="M243" s="33"/>
      <c r="N243" s="33"/>
      <c r="O243" s="33"/>
      <c r="P243" s="33"/>
      <c r="Q243" s="39"/>
      <c r="R243" s="140" t="e">
        <f t="shared" si="8"/>
        <v>#DIV/0!</v>
      </c>
      <c r="S243" s="141" t="e">
        <f t="shared" si="9"/>
        <v>#DIV/0!</v>
      </c>
      <c r="T243" s="36"/>
    </row>
    <row r="244" spans="1:20" ht="19.5" thickBot="1" x14ac:dyDescent="0.45">
      <c r="A244" s="252"/>
      <c r="B244" s="15" t="s">
        <v>3</v>
      </c>
      <c r="C244" s="15"/>
      <c r="D244" s="15"/>
      <c r="E244" s="15"/>
      <c r="F244" s="15"/>
      <c r="G244" s="15"/>
      <c r="H244" s="15"/>
      <c r="I244" s="15"/>
      <c r="J244" s="15"/>
      <c r="K244" s="15"/>
      <c r="L244" s="15"/>
      <c r="M244" s="15"/>
      <c r="N244" s="15"/>
      <c r="O244" s="15"/>
      <c r="P244" s="15"/>
      <c r="Q244" s="40"/>
      <c r="R244" s="142" t="e">
        <f t="shared" si="8"/>
        <v>#DIV/0!</v>
      </c>
      <c r="S244" s="143" t="e">
        <f t="shared" si="9"/>
        <v>#DIV/0!</v>
      </c>
      <c r="T244" s="37"/>
    </row>
    <row r="245" spans="1:20" x14ac:dyDescent="0.4">
      <c r="A245" s="250" t="s">
        <v>126</v>
      </c>
      <c r="B245" s="17" t="s">
        <v>31</v>
      </c>
      <c r="C245" s="14"/>
      <c r="D245" s="14"/>
      <c r="E245" s="14"/>
      <c r="F245" s="14"/>
      <c r="G245" s="14"/>
      <c r="H245" s="14"/>
      <c r="I245" s="14"/>
      <c r="J245" s="14"/>
      <c r="K245" s="14"/>
      <c r="L245" s="14"/>
      <c r="M245" s="14"/>
      <c r="N245" s="14"/>
      <c r="O245" s="14"/>
      <c r="P245" s="14"/>
      <c r="Q245" s="38"/>
      <c r="R245" s="138" t="e">
        <f t="shared" si="8"/>
        <v>#DIV/0!</v>
      </c>
      <c r="S245" s="139" t="e">
        <f t="shared" si="9"/>
        <v>#DIV/0!</v>
      </c>
      <c r="T245" s="35"/>
    </row>
    <row r="246" spans="1:20" x14ac:dyDescent="0.4">
      <c r="A246" s="251"/>
      <c r="B246" s="34" t="s">
        <v>64</v>
      </c>
      <c r="C246" s="31"/>
      <c r="D246" s="31"/>
      <c r="E246" s="31"/>
      <c r="F246" s="31"/>
      <c r="G246" s="31"/>
      <c r="H246" s="31"/>
      <c r="I246" s="31"/>
      <c r="J246" s="31"/>
      <c r="K246" s="31"/>
      <c r="L246" s="31"/>
      <c r="M246" s="31"/>
      <c r="N246" s="31"/>
      <c r="O246" s="31"/>
      <c r="P246" s="31"/>
      <c r="Q246" s="45"/>
      <c r="R246" s="140" t="e">
        <f t="shared" si="8"/>
        <v>#DIV/0!</v>
      </c>
      <c r="S246" s="141" t="e">
        <f t="shared" si="9"/>
        <v>#DIV/0!</v>
      </c>
      <c r="T246" s="35"/>
    </row>
    <row r="247" spans="1:20" x14ac:dyDescent="0.4">
      <c r="A247" s="251"/>
      <c r="B247" s="33" t="s">
        <v>2</v>
      </c>
      <c r="C247" s="33"/>
      <c r="D247" s="33"/>
      <c r="E247" s="33"/>
      <c r="F247" s="33"/>
      <c r="G247" s="33"/>
      <c r="H247" s="33"/>
      <c r="I247" s="33"/>
      <c r="J247" s="33"/>
      <c r="K247" s="33"/>
      <c r="L247" s="33"/>
      <c r="M247" s="33"/>
      <c r="N247" s="33"/>
      <c r="O247" s="33"/>
      <c r="P247" s="33"/>
      <c r="Q247" s="39"/>
      <c r="R247" s="140" t="e">
        <f t="shared" si="8"/>
        <v>#DIV/0!</v>
      </c>
      <c r="S247" s="141" t="e">
        <f t="shared" si="9"/>
        <v>#DIV/0!</v>
      </c>
      <c r="T247" s="36"/>
    </row>
    <row r="248" spans="1:20" ht="19.5" thickBot="1" x14ac:dyDescent="0.45">
      <c r="A248" s="252"/>
      <c r="B248" s="15" t="s">
        <v>3</v>
      </c>
      <c r="C248" s="15"/>
      <c r="D248" s="15"/>
      <c r="E248" s="15"/>
      <c r="F248" s="15"/>
      <c r="G248" s="15"/>
      <c r="H248" s="15"/>
      <c r="I248" s="15"/>
      <c r="J248" s="15"/>
      <c r="K248" s="15"/>
      <c r="L248" s="15"/>
      <c r="M248" s="15"/>
      <c r="N248" s="15"/>
      <c r="O248" s="15"/>
      <c r="P248" s="15"/>
      <c r="Q248" s="40"/>
      <c r="R248" s="142" t="e">
        <f t="shared" si="8"/>
        <v>#DIV/0!</v>
      </c>
      <c r="S248" s="143" t="e">
        <f t="shared" si="9"/>
        <v>#DIV/0!</v>
      </c>
      <c r="T248" s="37"/>
    </row>
    <row r="249" spans="1:20" x14ac:dyDescent="0.4">
      <c r="A249" s="250" t="s">
        <v>127</v>
      </c>
      <c r="B249" s="17" t="s">
        <v>31</v>
      </c>
      <c r="C249" s="14"/>
      <c r="D249" s="14"/>
      <c r="E249" s="14"/>
      <c r="F249" s="14"/>
      <c r="G249" s="14"/>
      <c r="H249" s="14"/>
      <c r="I249" s="14"/>
      <c r="J249" s="14"/>
      <c r="K249" s="14"/>
      <c r="L249" s="14"/>
      <c r="M249" s="14"/>
      <c r="N249" s="14"/>
      <c r="O249" s="14"/>
      <c r="P249" s="14"/>
      <c r="Q249" s="38"/>
      <c r="R249" s="138" t="e">
        <f t="shared" si="8"/>
        <v>#DIV/0!</v>
      </c>
      <c r="S249" s="139" t="e">
        <f t="shared" si="9"/>
        <v>#DIV/0!</v>
      </c>
      <c r="T249" s="35"/>
    </row>
    <row r="250" spans="1:20" x14ac:dyDescent="0.4">
      <c r="A250" s="251"/>
      <c r="B250" s="34" t="s">
        <v>64</v>
      </c>
      <c r="C250" s="31"/>
      <c r="D250" s="31"/>
      <c r="E250" s="31"/>
      <c r="F250" s="31"/>
      <c r="G250" s="31"/>
      <c r="H250" s="31"/>
      <c r="I250" s="31"/>
      <c r="J250" s="31"/>
      <c r="K250" s="31"/>
      <c r="L250" s="31"/>
      <c r="M250" s="31"/>
      <c r="N250" s="31"/>
      <c r="O250" s="31"/>
      <c r="P250" s="31"/>
      <c r="Q250" s="45"/>
      <c r="R250" s="140" t="e">
        <f t="shared" si="8"/>
        <v>#DIV/0!</v>
      </c>
      <c r="S250" s="141" t="e">
        <f t="shared" si="9"/>
        <v>#DIV/0!</v>
      </c>
      <c r="T250" s="35"/>
    </row>
    <row r="251" spans="1:20" x14ac:dyDescent="0.4">
      <c r="A251" s="251"/>
      <c r="B251" s="33" t="s">
        <v>2</v>
      </c>
      <c r="C251" s="33"/>
      <c r="D251" s="33"/>
      <c r="E251" s="33"/>
      <c r="F251" s="33"/>
      <c r="G251" s="33"/>
      <c r="H251" s="33"/>
      <c r="I251" s="33"/>
      <c r="J251" s="33"/>
      <c r="K251" s="33"/>
      <c r="L251" s="33"/>
      <c r="M251" s="33"/>
      <c r="N251" s="33"/>
      <c r="O251" s="33"/>
      <c r="P251" s="33"/>
      <c r="Q251" s="39"/>
      <c r="R251" s="140" t="e">
        <f t="shared" si="8"/>
        <v>#DIV/0!</v>
      </c>
      <c r="S251" s="141" t="e">
        <f t="shared" si="9"/>
        <v>#DIV/0!</v>
      </c>
      <c r="T251" s="36"/>
    </row>
    <row r="252" spans="1:20" ht="19.5" thickBot="1" x14ac:dyDescent="0.45">
      <c r="A252" s="252"/>
      <c r="B252" s="15" t="s">
        <v>3</v>
      </c>
      <c r="C252" s="15"/>
      <c r="D252" s="15"/>
      <c r="E252" s="15"/>
      <c r="F252" s="15"/>
      <c r="G252" s="15"/>
      <c r="H252" s="15"/>
      <c r="I252" s="15"/>
      <c r="J252" s="15"/>
      <c r="K252" s="15"/>
      <c r="L252" s="15"/>
      <c r="M252" s="15"/>
      <c r="N252" s="15"/>
      <c r="O252" s="15"/>
      <c r="P252" s="15"/>
      <c r="Q252" s="40"/>
      <c r="R252" s="142" t="e">
        <f t="shared" si="8"/>
        <v>#DIV/0!</v>
      </c>
      <c r="S252" s="143" t="e">
        <f t="shared" si="9"/>
        <v>#DIV/0!</v>
      </c>
      <c r="T252" s="37"/>
    </row>
    <row r="253" spans="1:20" x14ac:dyDescent="0.4">
      <c r="A253" s="250" t="s">
        <v>128</v>
      </c>
      <c r="B253" s="17" t="s">
        <v>31</v>
      </c>
      <c r="C253" s="14"/>
      <c r="D253" s="14"/>
      <c r="E253" s="14"/>
      <c r="F253" s="14"/>
      <c r="G253" s="14"/>
      <c r="H253" s="14"/>
      <c r="I253" s="14"/>
      <c r="J253" s="14"/>
      <c r="K253" s="14"/>
      <c r="L253" s="14"/>
      <c r="M253" s="14"/>
      <c r="N253" s="14"/>
      <c r="O253" s="14"/>
      <c r="P253" s="14"/>
      <c r="Q253" s="38"/>
      <c r="R253" s="138" t="e">
        <f t="shared" si="8"/>
        <v>#DIV/0!</v>
      </c>
      <c r="S253" s="139" t="e">
        <f t="shared" si="9"/>
        <v>#DIV/0!</v>
      </c>
      <c r="T253" s="35"/>
    </row>
    <row r="254" spans="1:20" x14ac:dyDescent="0.4">
      <c r="A254" s="251"/>
      <c r="B254" s="34" t="s">
        <v>64</v>
      </c>
      <c r="C254" s="31"/>
      <c r="D254" s="31"/>
      <c r="E254" s="31"/>
      <c r="F254" s="31"/>
      <c r="G254" s="31"/>
      <c r="H254" s="31"/>
      <c r="I254" s="31"/>
      <c r="J254" s="31"/>
      <c r="K254" s="31"/>
      <c r="L254" s="31"/>
      <c r="M254" s="31"/>
      <c r="N254" s="31"/>
      <c r="O254" s="31"/>
      <c r="P254" s="31"/>
      <c r="Q254" s="45"/>
      <c r="R254" s="140" t="e">
        <f t="shared" si="8"/>
        <v>#DIV/0!</v>
      </c>
      <c r="S254" s="141" t="e">
        <f t="shared" si="9"/>
        <v>#DIV/0!</v>
      </c>
      <c r="T254" s="35"/>
    </row>
    <row r="255" spans="1:20" x14ac:dyDescent="0.4">
      <c r="A255" s="251"/>
      <c r="B255" s="33" t="s">
        <v>2</v>
      </c>
      <c r="C255" s="33"/>
      <c r="D255" s="33"/>
      <c r="E255" s="33"/>
      <c r="F255" s="33"/>
      <c r="G255" s="33"/>
      <c r="H255" s="33"/>
      <c r="I255" s="33"/>
      <c r="J255" s="33"/>
      <c r="K255" s="33"/>
      <c r="L255" s="33"/>
      <c r="M255" s="33"/>
      <c r="N255" s="33"/>
      <c r="O255" s="33"/>
      <c r="P255" s="33"/>
      <c r="Q255" s="39"/>
      <c r="R255" s="140" t="e">
        <f t="shared" si="8"/>
        <v>#DIV/0!</v>
      </c>
      <c r="S255" s="141" t="e">
        <f t="shared" si="9"/>
        <v>#DIV/0!</v>
      </c>
      <c r="T255" s="36"/>
    </row>
    <row r="256" spans="1:20" ht="19.5" thickBot="1" x14ac:dyDescent="0.45">
      <c r="A256" s="252"/>
      <c r="B256" s="15" t="s">
        <v>3</v>
      </c>
      <c r="C256" s="15"/>
      <c r="D256" s="15"/>
      <c r="E256" s="15"/>
      <c r="F256" s="15"/>
      <c r="G256" s="15"/>
      <c r="H256" s="15"/>
      <c r="I256" s="15"/>
      <c r="J256" s="15"/>
      <c r="K256" s="15"/>
      <c r="L256" s="15"/>
      <c r="M256" s="15"/>
      <c r="N256" s="15"/>
      <c r="O256" s="15"/>
      <c r="P256" s="15"/>
      <c r="Q256" s="40"/>
      <c r="R256" s="142" t="e">
        <f t="shared" si="8"/>
        <v>#DIV/0!</v>
      </c>
      <c r="S256" s="143" t="e">
        <f t="shared" si="9"/>
        <v>#DIV/0!</v>
      </c>
      <c r="T256" s="37"/>
    </row>
    <row r="257" spans="1:20" x14ac:dyDescent="0.4">
      <c r="A257" s="250" t="s">
        <v>129</v>
      </c>
      <c r="B257" s="17" t="s">
        <v>31</v>
      </c>
      <c r="C257" s="14"/>
      <c r="D257" s="14"/>
      <c r="E257" s="14"/>
      <c r="F257" s="14"/>
      <c r="G257" s="14"/>
      <c r="H257" s="14"/>
      <c r="I257" s="14"/>
      <c r="J257" s="14"/>
      <c r="K257" s="14"/>
      <c r="L257" s="14"/>
      <c r="M257" s="14"/>
      <c r="N257" s="14"/>
      <c r="O257" s="14"/>
      <c r="P257" s="14"/>
      <c r="Q257" s="38"/>
      <c r="R257" s="138" t="e">
        <f t="shared" si="8"/>
        <v>#DIV/0!</v>
      </c>
      <c r="S257" s="139" t="e">
        <f t="shared" si="9"/>
        <v>#DIV/0!</v>
      </c>
      <c r="T257" s="35"/>
    </row>
    <row r="258" spans="1:20" x14ac:dyDescent="0.4">
      <c r="A258" s="251"/>
      <c r="B258" s="34" t="s">
        <v>64</v>
      </c>
      <c r="C258" s="31"/>
      <c r="D258" s="31"/>
      <c r="E258" s="31"/>
      <c r="F258" s="31"/>
      <c r="G258" s="31"/>
      <c r="H258" s="31"/>
      <c r="I258" s="31"/>
      <c r="J258" s="31"/>
      <c r="K258" s="31"/>
      <c r="L258" s="31"/>
      <c r="M258" s="31"/>
      <c r="N258" s="31"/>
      <c r="O258" s="31"/>
      <c r="P258" s="31"/>
      <c r="Q258" s="45"/>
      <c r="R258" s="140" t="e">
        <f t="shared" si="8"/>
        <v>#DIV/0!</v>
      </c>
      <c r="S258" s="141" t="e">
        <f t="shared" si="9"/>
        <v>#DIV/0!</v>
      </c>
      <c r="T258" s="35"/>
    </row>
    <row r="259" spans="1:20" x14ac:dyDescent="0.4">
      <c r="A259" s="251"/>
      <c r="B259" s="33" t="s">
        <v>2</v>
      </c>
      <c r="C259" s="33"/>
      <c r="D259" s="33"/>
      <c r="E259" s="33"/>
      <c r="F259" s="33"/>
      <c r="G259" s="33"/>
      <c r="H259" s="33"/>
      <c r="I259" s="33"/>
      <c r="J259" s="33"/>
      <c r="K259" s="33"/>
      <c r="L259" s="33"/>
      <c r="M259" s="33"/>
      <c r="N259" s="33"/>
      <c r="O259" s="33"/>
      <c r="P259" s="33"/>
      <c r="Q259" s="39"/>
      <c r="R259" s="140" t="e">
        <f t="shared" si="8"/>
        <v>#DIV/0!</v>
      </c>
      <c r="S259" s="141" t="e">
        <f t="shared" si="9"/>
        <v>#DIV/0!</v>
      </c>
      <c r="T259" s="36"/>
    </row>
    <row r="260" spans="1:20" ht="19.5" thickBot="1" x14ac:dyDescent="0.45">
      <c r="A260" s="252"/>
      <c r="B260" s="15" t="s">
        <v>3</v>
      </c>
      <c r="C260" s="15"/>
      <c r="D260" s="15"/>
      <c r="E260" s="15"/>
      <c r="F260" s="15"/>
      <c r="G260" s="15"/>
      <c r="H260" s="15"/>
      <c r="I260" s="15"/>
      <c r="J260" s="15"/>
      <c r="K260" s="15"/>
      <c r="L260" s="15"/>
      <c r="M260" s="15"/>
      <c r="N260" s="15"/>
      <c r="O260" s="15"/>
      <c r="P260" s="15"/>
      <c r="Q260" s="40"/>
      <c r="R260" s="142" t="e">
        <f t="shared" si="8"/>
        <v>#DIV/0!</v>
      </c>
      <c r="S260" s="143" t="e">
        <f t="shared" si="9"/>
        <v>#DIV/0!</v>
      </c>
      <c r="T260" s="37"/>
    </row>
    <row r="261" spans="1:20" x14ac:dyDescent="0.4">
      <c r="A261" s="250" t="s">
        <v>130</v>
      </c>
      <c r="B261" s="17" t="s">
        <v>31</v>
      </c>
      <c r="C261" s="14"/>
      <c r="D261" s="14"/>
      <c r="E261" s="14"/>
      <c r="F261" s="14"/>
      <c r="G261" s="14"/>
      <c r="H261" s="14"/>
      <c r="I261" s="14"/>
      <c r="J261" s="14"/>
      <c r="K261" s="14"/>
      <c r="L261" s="14"/>
      <c r="M261" s="14"/>
      <c r="N261" s="14"/>
      <c r="O261" s="14"/>
      <c r="P261" s="14"/>
      <c r="Q261" s="38"/>
      <c r="R261" s="138" t="e">
        <f t="shared" si="8"/>
        <v>#DIV/0!</v>
      </c>
      <c r="S261" s="139" t="e">
        <f t="shared" si="9"/>
        <v>#DIV/0!</v>
      </c>
      <c r="T261" s="35"/>
    </row>
    <row r="262" spans="1:20" x14ac:dyDescent="0.4">
      <c r="A262" s="251"/>
      <c r="B262" s="34" t="s">
        <v>64</v>
      </c>
      <c r="C262" s="31"/>
      <c r="D262" s="31"/>
      <c r="E262" s="31"/>
      <c r="F262" s="31"/>
      <c r="G262" s="31"/>
      <c r="H262" s="31"/>
      <c r="I262" s="31"/>
      <c r="J262" s="31"/>
      <c r="K262" s="31"/>
      <c r="L262" s="31"/>
      <c r="M262" s="31"/>
      <c r="N262" s="31"/>
      <c r="O262" s="31"/>
      <c r="P262" s="31"/>
      <c r="Q262" s="45"/>
      <c r="R262" s="140" t="e">
        <f t="shared" si="8"/>
        <v>#DIV/0!</v>
      </c>
      <c r="S262" s="141" t="e">
        <f t="shared" si="9"/>
        <v>#DIV/0!</v>
      </c>
      <c r="T262" s="35"/>
    </row>
    <row r="263" spans="1:20" x14ac:dyDescent="0.4">
      <c r="A263" s="251"/>
      <c r="B263" s="33" t="s">
        <v>2</v>
      </c>
      <c r="C263" s="33"/>
      <c r="D263" s="33"/>
      <c r="E263" s="33"/>
      <c r="F263" s="33"/>
      <c r="G263" s="33"/>
      <c r="H263" s="33"/>
      <c r="I263" s="33"/>
      <c r="J263" s="33"/>
      <c r="K263" s="33"/>
      <c r="L263" s="33"/>
      <c r="M263" s="33"/>
      <c r="N263" s="33"/>
      <c r="O263" s="33"/>
      <c r="P263" s="33"/>
      <c r="Q263" s="39"/>
      <c r="R263" s="140" t="e">
        <f t="shared" si="8"/>
        <v>#DIV/0!</v>
      </c>
      <c r="S263" s="141" t="e">
        <f t="shared" si="9"/>
        <v>#DIV/0!</v>
      </c>
      <c r="T263" s="36"/>
    </row>
    <row r="264" spans="1:20" ht="19.5" thickBot="1" x14ac:dyDescent="0.45">
      <c r="A264" s="252"/>
      <c r="B264" s="15" t="s">
        <v>3</v>
      </c>
      <c r="C264" s="15"/>
      <c r="D264" s="15"/>
      <c r="E264" s="15"/>
      <c r="F264" s="15"/>
      <c r="G264" s="15"/>
      <c r="H264" s="15"/>
      <c r="I264" s="15"/>
      <c r="J264" s="15"/>
      <c r="K264" s="15"/>
      <c r="L264" s="15"/>
      <c r="M264" s="15"/>
      <c r="N264" s="15"/>
      <c r="O264" s="15"/>
      <c r="P264" s="15"/>
      <c r="Q264" s="40"/>
      <c r="R264" s="142" t="e">
        <f t="shared" si="8"/>
        <v>#DIV/0!</v>
      </c>
      <c r="S264" s="143" t="e">
        <f t="shared" si="9"/>
        <v>#DIV/0!</v>
      </c>
      <c r="T264" s="37"/>
    </row>
    <row r="265" spans="1:20" x14ac:dyDescent="0.4">
      <c r="A265" s="250" t="s">
        <v>131</v>
      </c>
      <c r="B265" s="17" t="s">
        <v>31</v>
      </c>
      <c r="C265" s="14"/>
      <c r="D265" s="14"/>
      <c r="E265" s="14"/>
      <c r="F265" s="14"/>
      <c r="G265" s="14"/>
      <c r="H265" s="14"/>
      <c r="I265" s="14"/>
      <c r="J265" s="14"/>
      <c r="K265" s="14"/>
      <c r="L265" s="14"/>
      <c r="M265" s="14"/>
      <c r="N265" s="14"/>
      <c r="O265" s="14"/>
      <c r="P265" s="14"/>
      <c r="Q265" s="38"/>
      <c r="R265" s="138" t="e">
        <f t="shared" si="8"/>
        <v>#DIV/0!</v>
      </c>
      <c r="S265" s="139" t="e">
        <f t="shared" si="9"/>
        <v>#DIV/0!</v>
      </c>
      <c r="T265" s="35"/>
    </row>
    <row r="266" spans="1:20" x14ac:dyDescent="0.4">
      <c r="A266" s="251"/>
      <c r="B266" s="34" t="s">
        <v>64</v>
      </c>
      <c r="C266" s="31"/>
      <c r="D266" s="31"/>
      <c r="E266" s="31"/>
      <c r="F266" s="31"/>
      <c r="G266" s="31"/>
      <c r="H266" s="31"/>
      <c r="I266" s="31"/>
      <c r="J266" s="31"/>
      <c r="K266" s="31"/>
      <c r="L266" s="31"/>
      <c r="M266" s="31"/>
      <c r="N266" s="31"/>
      <c r="O266" s="31"/>
      <c r="P266" s="31"/>
      <c r="Q266" s="45"/>
      <c r="R266" s="140" t="e">
        <f t="shared" si="8"/>
        <v>#DIV/0!</v>
      </c>
      <c r="S266" s="141" t="e">
        <f t="shared" si="9"/>
        <v>#DIV/0!</v>
      </c>
      <c r="T266" s="35"/>
    </row>
    <row r="267" spans="1:20" x14ac:dyDescent="0.4">
      <c r="A267" s="251"/>
      <c r="B267" s="33" t="s">
        <v>2</v>
      </c>
      <c r="C267" s="33"/>
      <c r="D267" s="33"/>
      <c r="E267" s="33"/>
      <c r="F267" s="33"/>
      <c r="G267" s="33"/>
      <c r="H267" s="33"/>
      <c r="I267" s="33"/>
      <c r="J267" s="33"/>
      <c r="K267" s="33"/>
      <c r="L267" s="33"/>
      <c r="M267" s="33"/>
      <c r="N267" s="33"/>
      <c r="O267" s="33"/>
      <c r="P267" s="33"/>
      <c r="Q267" s="39"/>
      <c r="R267" s="140" t="e">
        <f t="shared" si="8"/>
        <v>#DIV/0!</v>
      </c>
      <c r="S267" s="141" t="e">
        <f t="shared" si="9"/>
        <v>#DIV/0!</v>
      </c>
      <c r="T267" s="36"/>
    </row>
    <row r="268" spans="1:20" ht="19.5" thickBot="1" x14ac:dyDescent="0.45">
      <c r="A268" s="252"/>
      <c r="B268" s="15" t="s">
        <v>3</v>
      </c>
      <c r="C268" s="15"/>
      <c r="D268" s="15"/>
      <c r="E268" s="15"/>
      <c r="F268" s="15"/>
      <c r="G268" s="15"/>
      <c r="H268" s="15"/>
      <c r="I268" s="15"/>
      <c r="J268" s="15"/>
      <c r="K268" s="15"/>
      <c r="L268" s="15"/>
      <c r="M268" s="15"/>
      <c r="N268" s="15"/>
      <c r="O268" s="15"/>
      <c r="P268" s="15"/>
      <c r="Q268" s="40"/>
      <c r="R268" s="142" t="e">
        <f t="shared" si="8"/>
        <v>#DIV/0!</v>
      </c>
      <c r="S268" s="143" t="e">
        <f t="shared" si="9"/>
        <v>#DIV/0!</v>
      </c>
      <c r="T268" s="37"/>
    </row>
    <row r="269" spans="1:20" x14ac:dyDescent="0.4">
      <c r="A269" s="250" t="s">
        <v>132</v>
      </c>
      <c r="B269" s="17" t="s">
        <v>31</v>
      </c>
      <c r="C269" s="14"/>
      <c r="D269" s="14"/>
      <c r="E269" s="14"/>
      <c r="F269" s="14"/>
      <c r="G269" s="14"/>
      <c r="H269" s="14"/>
      <c r="I269" s="14"/>
      <c r="J269" s="14"/>
      <c r="K269" s="14"/>
      <c r="L269" s="14"/>
      <c r="M269" s="14"/>
      <c r="N269" s="14"/>
      <c r="O269" s="14"/>
      <c r="P269" s="14"/>
      <c r="Q269" s="38"/>
      <c r="R269" s="138" t="e">
        <f t="shared" si="8"/>
        <v>#DIV/0!</v>
      </c>
      <c r="S269" s="139" t="e">
        <f t="shared" si="9"/>
        <v>#DIV/0!</v>
      </c>
      <c r="T269" s="35"/>
    </row>
    <row r="270" spans="1:20" x14ac:dyDescent="0.4">
      <c r="A270" s="251"/>
      <c r="B270" s="34" t="s">
        <v>64</v>
      </c>
      <c r="C270" s="31"/>
      <c r="D270" s="31"/>
      <c r="E270" s="31"/>
      <c r="F270" s="31"/>
      <c r="G270" s="31"/>
      <c r="H270" s="31"/>
      <c r="I270" s="31"/>
      <c r="J270" s="31"/>
      <c r="K270" s="31"/>
      <c r="L270" s="31"/>
      <c r="M270" s="31"/>
      <c r="N270" s="31"/>
      <c r="O270" s="31"/>
      <c r="P270" s="31"/>
      <c r="Q270" s="45"/>
      <c r="R270" s="140" t="e">
        <f t="shared" si="8"/>
        <v>#DIV/0!</v>
      </c>
      <c r="S270" s="141" t="e">
        <f t="shared" si="9"/>
        <v>#DIV/0!</v>
      </c>
      <c r="T270" s="35"/>
    </row>
    <row r="271" spans="1:20" x14ac:dyDescent="0.4">
      <c r="A271" s="251"/>
      <c r="B271" s="33" t="s">
        <v>2</v>
      </c>
      <c r="C271" s="33"/>
      <c r="D271" s="33"/>
      <c r="E271" s="33"/>
      <c r="F271" s="33"/>
      <c r="G271" s="33"/>
      <c r="H271" s="33"/>
      <c r="I271" s="33"/>
      <c r="J271" s="33"/>
      <c r="K271" s="33"/>
      <c r="L271" s="33"/>
      <c r="M271" s="33"/>
      <c r="N271" s="33"/>
      <c r="O271" s="33"/>
      <c r="P271" s="33"/>
      <c r="Q271" s="39"/>
      <c r="R271" s="140" t="e">
        <f t="shared" si="8"/>
        <v>#DIV/0!</v>
      </c>
      <c r="S271" s="141" t="e">
        <f t="shared" si="9"/>
        <v>#DIV/0!</v>
      </c>
      <c r="T271" s="36"/>
    </row>
    <row r="272" spans="1:20" ht="19.5" thickBot="1" x14ac:dyDescent="0.45">
      <c r="A272" s="252"/>
      <c r="B272" s="15" t="s">
        <v>3</v>
      </c>
      <c r="C272" s="15"/>
      <c r="D272" s="15"/>
      <c r="E272" s="15"/>
      <c r="F272" s="15"/>
      <c r="G272" s="15"/>
      <c r="H272" s="15"/>
      <c r="I272" s="15"/>
      <c r="J272" s="15"/>
      <c r="K272" s="15"/>
      <c r="L272" s="15"/>
      <c r="M272" s="15"/>
      <c r="N272" s="15"/>
      <c r="O272" s="15"/>
      <c r="P272" s="15"/>
      <c r="Q272" s="40"/>
      <c r="R272" s="142" t="e">
        <f t="shared" si="8"/>
        <v>#DIV/0!</v>
      </c>
      <c r="S272" s="143" t="e">
        <f t="shared" si="9"/>
        <v>#DIV/0!</v>
      </c>
      <c r="T272" s="37"/>
    </row>
    <row r="273" spans="1:20" x14ac:dyDescent="0.4">
      <c r="A273" s="250" t="s">
        <v>133</v>
      </c>
      <c r="B273" s="17" t="s">
        <v>31</v>
      </c>
      <c r="C273" s="14"/>
      <c r="D273" s="14"/>
      <c r="E273" s="14"/>
      <c r="F273" s="14"/>
      <c r="G273" s="14"/>
      <c r="H273" s="14"/>
      <c r="I273" s="14"/>
      <c r="J273" s="14"/>
      <c r="K273" s="14"/>
      <c r="L273" s="14"/>
      <c r="M273" s="14"/>
      <c r="N273" s="14"/>
      <c r="O273" s="14"/>
      <c r="P273" s="14"/>
      <c r="Q273" s="38"/>
      <c r="R273" s="138" t="e">
        <f t="shared" si="8"/>
        <v>#DIV/0!</v>
      </c>
      <c r="S273" s="139" t="e">
        <f t="shared" si="9"/>
        <v>#DIV/0!</v>
      </c>
      <c r="T273" s="35"/>
    </row>
    <row r="274" spans="1:20" x14ac:dyDescent="0.4">
      <c r="A274" s="251"/>
      <c r="B274" s="34" t="s">
        <v>64</v>
      </c>
      <c r="C274" s="31"/>
      <c r="D274" s="31"/>
      <c r="E274" s="31"/>
      <c r="F274" s="31"/>
      <c r="G274" s="31"/>
      <c r="H274" s="31"/>
      <c r="I274" s="31"/>
      <c r="J274" s="31"/>
      <c r="K274" s="31"/>
      <c r="L274" s="31"/>
      <c r="M274" s="31"/>
      <c r="N274" s="31"/>
      <c r="O274" s="31"/>
      <c r="P274" s="31"/>
      <c r="Q274" s="45"/>
      <c r="R274" s="140" t="e">
        <f t="shared" si="8"/>
        <v>#DIV/0!</v>
      </c>
      <c r="S274" s="141" t="e">
        <f t="shared" si="9"/>
        <v>#DIV/0!</v>
      </c>
      <c r="T274" s="35"/>
    </row>
    <row r="275" spans="1:20" x14ac:dyDescent="0.4">
      <c r="A275" s="251"/>
      <c r="B275" s="33" t="s">
        <v>2</v>
      </c>
      <c r="C275" s="33"/>
      <c r="D275" s="33"/>
      <c r="E275" s="33"/>
      <c r="F275" s="33"/>
      <c r="G275" s="33"/>
      <c r="H275" s="33"/>
      <c r="I275" s="33"/>
      <c r="J275" s="33"/>
      <c r="K275" s="33"/>
      <c r="L275" s="33"/>
      <c r="M275" s="33"/>
      <c r="N275" s="33"/>
      <c r="O275" s="33"/>
      <c r="P275" s="33"/>
      <c r="Q275" s="39"/>
      <c r="R275" s="140" t="e">
        <f t="shared" ref="R275:R332" si="10">AVERAGE(C275:Q275)</f>
        <v>#DIV/0!</v>
      </c>
      <c r="S275" s="141" t="e">
        <f t="shared" ref="S275:S332" si="11">IF(R275&gt;2.5,"A",IF(R275&gt;=1.5,"B","C"))</f>
        <v>#DIV/0!</v>
      </c>
      <c r="T275" s="36"/>
    </row>
    <row r="276" spans="1:20" ht="19.5" thickBot="1" x14ac:dyDescent="0.45">
      <c r="A276" s="252"/>
      <c r="B276" s="15" t="s">
        <v>3</v>
      </c>
      <c r="C276" s="15"/>
      <c r="D276" s="15"/>
      <c r="E276" s="15"/>
      <c r="F276" s="15"/>
      <c r="G276" s="15"/>
      <c r="H276" s="15"/>
      <c r="I276" s="15"/>
      <c r="J276" s="15"/>
      <c r="K276" s="15"/>
      <c r="L276" s="15"/>
      <c r="M276" s="15"/>
      <c r="N276" s="15"/>
      <c r="O276" s="15"/>
      <c r="P276" s="15"/>
      <c r="Q276" s="40"/>
      <c r="R276" s="142" t="e">
        <f t="shared" si="10"/>
        <v>#DIV/0!</v>
      </c>
      <c r="S276" s="143" t="e">
        <f t="shared" si="11"/>
        <v>#DIV/0!</v>
      </c>
      <c r="T276" s="37"/>
    </row>
    <row r="277" spans="1:20" x14ac:dyDescent="0.4">
      <c r="A277" s="250" t="s">
        <v>134</v>
      </c>
      <c r="B277" s="17" t="s">
        <v>31</v>
      </c>
      <c r="C277" s="14"/>
      <c r="D277" s="14"/>
      <c r="E277" s="14"/>
      <c r="F277" s="14"/>
      <c r="G277" s="14"/>
      <c r="H277" s="14"/>
      <c r="I277" s="14"/>
      <c r="J277" s="14"/>
      <c r="K277" s="14"/>
      <c r="L277" s="14"/>
      <c r="M277" s="14"/>
      <c r="N277" s="14"/>
      <c r="O277" s="14"/>
      <c r="P277" s="14"/>
      <c r="Q277" s="38"/>
      <c r="R277" s="138" t="e">
        <f t="shared" si="10"/>
        <v>#DIV/0!</v>
      </c>
      <c r="S277" s="139" t="e">
        <f t="shared" si="11"/>
        <v>#DIV/0!</v>
      </c>
      <c r="T277" s="35"/>
    </row>
    <row r="278" spans="1:20" x14ac:dyDescent="0.4">
      <c r="A278" s="251"/>
      <c r="B278" s="34" t="s">
        <v>64</v>
      </c>
      <c r="C278" s="31"/>
      <c r="D278" s="31"/>
      <c r="E278" s="31"/>
      <c r="F278" s="31"/>
      <c r="G278" s="31"/>
      <c r="H278" s="31"/>
      <c r="I278" s="31"/>
      <c r="J278" s="31"/>
      <c r="K278" s="31"/>
      <c r="L278" s="31"/>
      <c r="M278" s="31"/>
      <c r="N278" s="31"/>
      <c r="O278" s="31"/>
      <c r="P278" s="31"/>
      <c r="Q278" s="45"/>
      <c r="R278" s="140" t="e">
        <f t="shared" si="10"/>
        <v>#DIV/0!</v>
      </c>
      <c r="S278" s="141" t="e">
        <f t="shared" si="11"/>
        <v>#DIV/0!</v>
      </c>
      <c r="T278" s="35"/>
    </row>
    <row r="279" spans="1:20" x14ac:dyDescent="0.4">
      <c r="A279" s="251"/>
      <c r="B279" s="33" t="s">
        <v>2</v>
      </c>
      <c r="C279" s="33"/>
      <c r="D279" s="33"/>
      <c r="E279" s="33"/>
      <c r="F279" s="33"/>
      <c r="G279" s="33"/>
      <c r="H279" s="33"/>
      <c r="I279" s="33"/>
      <c r="J279" s="33"/>
      <c r="K279" s="33"/>
      <c r="L279" s="33"/>
      <c r="M279" s="33"/>
      <c r="N279" s="33"/>
      <c r="O279" s="33"/>
      <c r="P279" s="33"/>
      <c r="Q279" s="39"/>
      <c r="R279" s="140" t="e">
        <f t="shared" si="10"/>
        <v>#DIV/0!</v>
      </c>
      <c r="S279" s="141" t="e">
        <f t="shared" si="11"/>
        <v>#DIV/0!</v>
      </c>
      <c r="T279" s="36"/>
    </row>
    <row r="280" spans="1:20" ht="19.5" thickBot="1" x14ac:dyDescent="0.45">
      <c r="A280" s="252"/>
      <c r="B280" s="15" t="s">
        <v>3</v>
      </c>
      <c r="C280" s="15"/>
      <c r="D280" s="15"/>
      <c r="E280" s="15"/>
      <c r="F280" s="15"/>
      <c r="G280" s="15"/>
      <c r="H280" s="15"/>
      <c r="I280" s="15"/>
      <c r="J280" s="15"/>
      <c r="K280" s="15"/>
      <c r="L280" s="15"/>
      <c r="M280" s="15"/>
      <c r="N280" s="15"/>
      <c r="O280" s="15"/>
      <c r="P280" s="15"/>
      <c r="Q280" s="40"/>
      <c r="R280" s="142" t="e">
        <f t="shared" si="10"/>
        <v>#DIV/0!</v>
      </c>
      <c r="S280" s="143" t="e">
        <f t="shared" si="11"/>
        <v>#DIV/0!</v>
      </c>
      <c r="T280" s="37"/>
    </row>
    <row r="281" spans="1:20" x14ac:dyDescent="0.4">
      <c r="A281" s="250" t="s">
        <v>135</v>
      </c>
      <c r="B281" s="17" t="s">
        <v>31</v>
      </c>
      <c r="C281" s="14"/>
      <c r="D281" s="14"/>
      <c r="E281" s="14"/>
      <c r="F281" s="14"/>
      <c r="G281" s="14"/>
      <c r="H281" s="14"/>
      <c r="I281" s="14"/>
      <c r="J281" s="14"/>
      <c r="K281" s="14"/>
      <c r="L281" s="14"/>
      <c r="M281" s="14"/>
      <c r="N281" s="14"/>
      <c r="O281" s="14"/>
      <c r="P281" s="14"/>
      <c r="Q281" s="38"/>
      <c r="R281" s="138" t="e">
        <f t="shared" si="10"/>
        <v>#DIV/0!</v>
      </c>
      <c r="S281" s="139" t="e">
        <f t="shared" si="11"/>
        <v>#DIV/0!</v>
      </c>
      <c r="T281" s="35"/>
    </row>
    <row r="282" spans="1:20" x14ac:dyDescent="0.4">
      <c r="A282" s="251"/>
      <c r="B282" s="34" t="s">
        <v>64</v>
      </c>
      <c r="C282" s="31"/>
      <c r="D282" s="31"/>
      <c r="E282" s="31"/>
      <c r="F282" s="31"/>
      <c r="G282" s="31"/>
      <c r="H282" s="31"/>
      <c r="I282" s="31"/>
      <c r="J282" s="31"/>
      <c r="K282" s="31"/>
      <c r="L282" s="31"/>
      <c r="M282" s="31"/>
      <c r="N282" s="31"/>
      <c r="O282" s="31"/>
      <c r="P282" s="31"/>
      <c r="Q282" s="45"/>
      <c r="R282" s="140" t="e">
        <f t="shared" si="10"/>
        <v>#DIV/0!</v>
      </c>
      <c r="S282" s="141" t="e">
        <f t="shared" si="11"/>
        <v>#DIV/0!</v>
      </c>
      <c r="T282" s="35"/>
    </row>
    <row r="283" spans="1:20" x14ac:dyDescent="0.4">
      <c r="A283" s="251"/>
      <c r="B283" s="33" t="s">
        <v>2</v>
      </c>
      <c r="C283" s="33"/>
      <c r="D283" s="33"/>
      <c r="E283" s="33"/>
      <c r="F283" s="33"/>
      <c r="G283" s="33"/>
      <c r="H283" s="33"/>
      <c r="I283" s="33"/>
      <c r="J283" s="33"/>
      <c r="K283" s="33"/>
      <c r="L283" s="33"/>
      <c r="M283" s="33"/>
      <c r="N283" s="33"/>
      <c r="O283" s="33"/>
      <c r="P283" s="33"/>
      <c r="Q283" s="39"/>
      <c r="R283" s="140" t="e">
        <f t="shared" si="10"/>
        <v>#DIV/0!</v>
      </c>
      <c r="S283" s="141" t="e">
        <f t="shared" si="11"/>
        <v>#DIV/0!</v>
      </c>
      <c r="T283" s="36"/>
    </row>
    <row r="284" spans="1:20" ht="19.5" thickBot="1" x14ac:dyDescent="0.45">
      <c r="A284" s="252"/>
      <c r="B284" s="15" t="s">
        <v>3</v>
      </c>
      <c r="C284" s="15"/>
      <c r="D284" s="15"/>
      <c r="E284" s="15"/>
      <c r="F284" s="15"/>
      <c r="G284" s="15"/>
      <c r="H284" s="15"/>
      <c r="I284" s="15"/>
      <c r="J284" s="15"/>
      <c r="K284" s="15"/>
      <c r="L284" s="15"/>
      <c r="M284" s="15"/>
      <c r="N284" s="15"/>
      <c r="O284" s="15"/>
      <c r="P284" s="15"/>
      <c r="Q284" s="40"/>
      <c r="R284" s="142" t="e">
        <f t="shared" si="10"/>
        <v>#DIV/0!</v>
      </c>
      <c r="S284" s="143" t="e">
        <f t="shared" si="11"/>
        <v>#DIV/0!</v>
      </c>
      <c r="T284" s="37"/>
    </row>
    <row r="285" spans="1:20" x14ac:dyDescent="0.4">
      <c r="A285" s="250" t="s">
        <v>136</v>
      </c>
      <c r="B285" s="17" t="s">
        <v>31</v>
      </c>
      <c r="C285" s="14"/>
      <c r="D285" s="14"/>
      <c r="E285" s="14"/>
      <c r="F285" s="14"/>
      <c r="G285" s="14"/>
      <c r="H285" s="14"/>
      <c r="I285" s="14"/>
      <c r="J285" s="14"/>
      <c r="K285" s="14"/>
      <c r="L285" s="14"/>
      <c r="M285" s="14"/>
      <c r="N285" s="14"/>
      <c r="O285" s="14"/>
      <c r="P285" s="14"/>
      <c r="Q285" s="38"/>
      <c r="R285" s="138" t="e">
        <f t="shared" si="10"/>
        <v>#DIV/0!</v>
      </c>
      <c r="S285" s="139" t="e">
        <f t="shared" si="11"/>
        <v>#DIV/0!</v>
      </c>
      <c r="T285" s="35"/>
    </row>
    <row r="286" spans="1:20" x14ac:dyDescent="0.4">
      <c r="A286" s="251"/>
      <c r="B286" s="34" t="s">
        <v>64</v>
      </c>
      <c r="C286" s="31"/>
      <c r="D286" s="31"/>
      <c r="E286" s="31"/>
      <c r="F286" s="31"/>
      <c r="G286" s="31"/>
      <c r="H286" s="31"/>
      <c r="I286" s="31"/>
      <c r="J286" s="31"/>
      <c r="K286" s="31"/>
      <c r="L286" s="31"/>
      <c r="M286" s="31"/>
      <c r="N286" s="31"/>
      <c r="O286" s="31"/>
      <c r="P286" s="31"/>
      <c r="Q286" s="45"/>
      <c r="R286" s="140" t="e">
        <f t="shared" si="10"/>
        <v>#DIV/0!</v>
      </c>
      <c r="S286" s="141" t="e">
        <f t="shared" si="11"/>
        <v>#DIV/0!</v>
      </c>
      <c r="T286" s="35"/>
    </row>
    <row r="287" spans="1:20" x14ac:dyDescent="0.4">
      <c r="A287" s="251"/>
      <c r="B287" s="33" t="s">
        <v>2</v>
      </c>
      <c r="C287" s="33"/>
      <c r="D287" s="33"/>
      <c r="E287" s="33"/>
      <c r="F287" s="33"/>
      <c r="G287" s="33"/>
      <c r="H287" s="33"/>
      <c r="I287" s="33"/>
      <c r="J287" s="33"/>
      <c r="K287" s="33"/>
      <c r="L287" s="33"/>
      <c r="M287" s="33"/>
      <c r="N287" s="33"/>
      <c r="O287" s="33"/>
      <c r="P287" s="33"/>
      <c r="Q287" s="39"/>
      <c r="R287" s="140" t="e">
        <f t="shared" si="10"/>
        <v>#DIV/0!</v>
      </c>
      <c r="S287" s="141" t="e">
        <f t="shared" si="11"/>
        <v>#DIV/0!</v>
      </c>
      <c r="T287" s="36"/>
    </row>
    <row r="288" spans="1:20" ht="19.5" thickBot="1" x14ac:dyDescent="0.45">
      <c r="A288" s="252"/>
      <c r="B288" s="15" t="s">
        <v>3</v>
      </c>
      <c r="C288" s="15"/>
      <c r="D288" s="15"/>
      <c r="E288" s="15"/>
      <c r="F288" s="15"/>
      <c r="G288" s="15"/>
      <c r="H288" s="15"/>
      <c r="I288" s="15"/>
      <c r="J288" s="15"/>
      <c r="K288" s="15"/>
      <c r="L288" s="15"/>
      <c r="M288" s="15"/>
      <c r="N288" s="15"/>
      <c r="O288" s="15"/>
      <c r="P288" s="15"/>
      <c r="Q288" s="40"/>
      <c r="R288" s="142" t="e">
        <f t="shared" si="10"/>
        <v>#DIV/0!</v>
      </c>
      <c r="S288" s="143" t="e">
        <f t="shared" si="11"/>
        <v>#DIV/0!</v>
      </c>
      <c r="T288" s="37"/>
    </row>
    <row r="289" spans="1:20" x14ac:dyDescent="0.4">
      <c r="A289" s="250" t="s">
        <v>137</v>
      </c>
      <c r="B289" s="17" t="s">
        <v>31</v>
      </c>
      <c r="C289" s="14"/>
      <c r="D289" s="14"/>
      <c r="E289" s="14"/>
      <c r="F289" s="14"/>
      <c r="G289" s="14"/>
      <c r="H289" s="14"/>
      <c r="I289" s="14"/>
      <c r="J289" s="14"/>
      <c r="K289" s="14"/>
      <c r="L289" s="14"/>
      <c r="M289" s="14"/>
      <c r="N289" s="14"/>
      <c r="O289" s="14"/>
      <c r="P289" s="14"/>
      <c r="Q289" s="38"/>
      <c r="R289" s="138" t="e">
        <f t="shared" si="10"/>
        <v>#DIV/0!</v>
      </c>
      <c r="S289" s="139" t="e">
        <f t="shared" si="11"/>
        <v>#DIV/0!</v>
      </c>
      <c r="T289" s="35"/>
    </row>
    <row r="290" spans="1:20" x14ac:dyDescent="0.4">
      <c r="A290" s="251"/>
      <c r="B290" s="34" t="s">
        <v>64</v>
      </c>
      <c r="C290" s="31"/>
      <c r="D290" s="31"/>
      <c r="E290" s="31"/>
      <c r="F290" s="31"/>
      <c r="G290" s="31"/>
      <c r="H290" s="31"/>
      <c r="I290" s="31"/>
      <c r="J290" s="31"/>
      <c r="K290" s="31"/>
      <c r="L290" s="31"/>
      <c r="M290" s="31"/>
      <c r="N290" s="31"/>
      <c r="O290" s="31"/>
      <c r="P290" s="31"/>
      <c r="Q290" s="45"/>
      <c r="R290" s="140" t="e">
        <f t="shared" si="10"/>
        <v>#DIV/0!</v>
      </c>
      <c r="S290" s="141" t="e">
        <f t="shared" si="11"/>
        <v>#DIV/0!</v>
      </c>
      <c r="T290" s="35"/>
    </row>
    <row r="291" spans="1:20" x14ac:dyDescent="0.4">
      <c r="A291" s="251"/>
      <c r="B291" s="33" t="s">
        <v>2</v>
      </c>
      <c r="C291" s="33"/>
      <c r="D291" s="33"/>
      <c r="E291" s="33"/>
      <c r="F291" s="33"/>
      <c r="G291" s="33"/>
      <c r="H291" s="33"/>
      <c r="I291" s="33"/>
      <c r="J291" s="33"/>
      <c r="K291" s="33"/>
      <c r="L291" s="33"/>
      <c r="M291" s="33"/>
      <c r="N291" s="33"/>
      <c r="O291" s="33"/>
      <c r="P291" s="33"/>
      <c r="Q291" s="39"/>
      <c r="R291" s="140" t="e">
        <f t="shared" si="10"/>
        <v>#DIV/0!</v>
      </c>
      <c r="S291" s="141" t="e">
        <f t="shared" si="11"/>
        <v>#DIV/0!</v>
      </c>
      <c r="T291" s="36"/>
    </row>
    <row r="292" spans="1:20" ht="19.5" thickBot="1" x14ac:dyDescent="0.45">
      <c r="A292" s="252"/>
      <c r="B292" s="15" t="s">
        <v>3</v>
      </c>
      <c r="C292" s="15"/>
      <c r="D292" s="15"/>
      <c r="E292" s="15"/>
      <c r="F292" s="15"/>
      <c r="G292" s="15"/>
      <c r="H292" s="15"/>
      <c r="I292" s="15"/>
      <c r="J292" s="15"/>
      <c r="K292" s="15"/>
      <c r="L292" s="15"/>
      <c r="M292" s="15"/>
      <c r="N292" s="15"/>
      <c r="O292" s="15"/>
      <c r="P292" s="15"/>
      <c r="Q292" s="40"/>
      <c r="R292" s="142" t="e">
        <f t="shared" si="10"/>
        <v>#DIV/0!</v>
      </c>
      <c r="S292" s="143" t="e">
        <f t="shared" si="11"/>
        <v>#DIV/0!</v>
      </c>
      <c r="T292" s="37"/>
    </row>
    <row r="293" spans="1:20" x14ac:dyDescent="0.4">
      <c r="A293" s="250" t="s">
        <v>138</v>
      </c>
      <c r="B293" s="17" t="s">
        <v>31</v>
      </c>
      <c r="C293" s="14"/>
      <c r="D293" s="14"/>
      <c r="E293" s="14"/>
      <c r="F293" s="14"/>
      <c r="G293" s="14"/>
      <c r="H293" s="14"/>
      <c r="I293" s="14"/>
      <c r="J293" s="14"/>
      <c r="K293" s="14"/>
      <c r="L293" s="14"/>
      <c r="M293" s="14"/>
      <c r="N293" s="14"/>
      <c r="O293" s="14"/>
      <c r="P293" s="14"/>
      <c r="Q293" s="38"/>
      <c r="R293" s="138" t="e">
        <f t="shared" si="10"/>
        <v>#DIV/0!</v>
      </c>
      <c r="S293" s="139" t="e">
        <f t="shared" si="11"/>
        <v>#DIV/0!</v>
      </c>
      <c r="T293" s="35"/>
    </row>
    <row r="294" spans="1:20" x14ac:dyDescent="0.4">
      <c r="A294" s="251"/>
      <c r="B294" s="34" t="s">
        <v>64</v>
      </c>
      <c r="C294" s="31"/>
      <c r="D294" s="31"/>
      <c r="E294" s="31"/>
      <c r="F294" s="31"/>
      <c r="G294" s="31"/>
      <c r="H294" s="31"/>
      <c r="I294" s="31"/>
      <c r="J294" s="31"/>
      <c r="K294" s="31"/>
      <c r="L294" s="31"/>
      <c r="M294" s="31"/>
      <c r="N294" s="31"/>
      <c r="O294" s="31"/>
      <c r="P294" s="31"/>
      <c r="Q294" s="45"/>
      <c r="R294" s="140" t="e">
        <f t="shared" si="10"/>
        <v>#DIV/0!</v>
      </c>
      <c r="S294" s="141" t="e">
        <f t="shared" si="11"/>
        <v>#DIV/0!</v>
      </c>
      <c r="T294" s="35"/>
    </row>
    <row r="295" spans="1:20" x14ac:dyDescent="0.4">
      <c r="A295" s="251"/>
      <c r="B295" s="33" t="s">
        <v>2</v>
      </c>
      <c r="C295" s="33"/>
      <c r="D295" s="33"/>
      <c r="E295" s="33"/>
      <c r="F295" s="33"/>
      <c r="G295" s="33"/>
      <c r="H295" s="33"/>
      <c r="I295" s="33"/>
      <c r="J295" s="33"/>
      <c r="K295" s="33"/>
      <c r="L295" s="33"/>
      <c r="M295" s="33"/>
      <c r="N295" s="33"/>
      <c r="O295" s="33"/>
      <c r="P295" s="33"/>
      <c r="Q295" s="39"/>
      <c r="R295" s="140" t="e">
        <f t="shared" si="10"/>
        <v>#DIV/0!</v>
      </c>
      <c r="S295" s="141" t="e">
        <f t="shared" si="11"/>
        <v>#DIV/0!</v>
      </c>
      <c r="T295" s="36"/>
    </row>
    <row r="296" spans="1:20" ht="19.5" thickBot="1" x14ac:dyDescent="0.45">
      <c r="A296" s="252"/>
      <c r="B296" s="15" t="s">
        <v>3</v>
      </c>
      <c r="C296" s="15"/>
      <c r="D296" s="15"/>
      <c r="E296" s="15"/>
      <c r="F296" s="15"/>
      <c r="G296" s="15"/>
      <c r="H296" s="15"/>
      <c r="I296" s="15"/>
      <c r="J296" s="15"/>
      <c r="K296" s="15"/>
      <c r="L296" s="15"/>
      <c r="M296" s="15"/>
      <c r="N296" s="15"/>
      <c r="O296" s="15"/>
      <c r="P296" s="15"/>
      <c r="Q296" s="40"/>
      <c r="R296" s="142" t="e">
        <f t="shared" si="10"/>
        <v>#DIV/0!</v>
      </c>
      <c r="S296" s="143" t="e">
        <f t="shared" si="11"/>
        <v>#DIV/0!</v>
      </c>
      <c r="T296" s="37"/>
    </row>
    <row r="297" spans="1:20" x14ac:dyDescent="0.4">
      <c r="A297" s="250" t="s">
        <v>139</v>
      </c>
      <c r="B297" s="17" t="s">
        <v>31</v>
      </c>
      <c r="C297" s="14"/>
      <c r="D297" s="14"/>
      <c r="E297" s="14"/>
      <c r="F297" s="14"/>
      <c r="G297" s="14"/>
      <c r="H297" s="14"/>
      <c r="I297" s="14"/>
      <c r="J297" s="14"/>
      <c r="K297" s="14"/>
      <c r="L297" s="14"/>
      <c r="M297" s="14"/>
      <c r="N297" s="14"/>
      <c r="O297" s="14"/>
      <c r="P297" s="14"/>
      <c r="Q297" s="38"/>
      <c r="R297" s="138" t="e">
        <f t="shared" si="10"/>
        <v>#DIV/0!</v>
      </c>
      <c r="S297" s="139" t="e">
        <f t="shared" si="11"/>
        <v>#DIV/0!</v>
      </c>
      <c r="T297" s="35"/>
    </row>
    <row r="298" spans="1:20" x14ac:dyDescent="0.4">
      <c r="A298" s="251"/>
      <c r="B298" s="34" t="s">
        <v>64</v>
      </c>
      <c r="C298" s="31"/>
      <c r="D298" s="31"/>
      <c r="E298" s="31"/>
      <c r="F298" s="31"/>
      <c r="G298" s="31"/>
      <c r="H298" s="31"/>
      <c r="I298" s="31"/>
      <c r="J298" s="31"/>
      <c r="K298" s="31"/>
      <c r="L298" s="31"/>
      <c r="M298" s="31"/>
      <c r="N298" s="31"/>
      <c r="O298" s="31"/>
      <c r="P298" s="31"/>
      <c r="Q298" s="45"/>
      <c r="R298" s="140" t="e">
        <f t="shared" si="10"/>
        <v>#DIV/0!</v>
      </c>
      <c r="S298" s="141" t="e">
        <f t="shared" si="11"/>
        <v>#DIV/0!</v>
      </c>
      <c r="T298" s="35"/>
    </row>
    <row r="299" spans="1:20" x14ac:dyDescent="0.4">
      <c r="A299" s="251"/>
      <c r="B299" s="33" t="s">
        <v>2</v>
      </c>
      <c r="C299" s="33"/>
      <c r="D299" s="33"/>
      <c r="E299" s="33"/>
      <c r="F299" s="33"/>
      <c r="G299" s="33"/>
      <c r="H299" s="33"/>
      <c r="I299" s="33"/>
      <c r="J299" s="33"/>
      <c r="K299" s="33"/>
      <c r="L299" s="33"/>
      <c r="M299" s="33"/>
      <c r="N299" s="33"/>
      <c r="O299" s="33"/>
      <c r="P299" s="33"/>
      <c r="Q299" s="39"/>
      <c r="R299" s="140" t="e">
        <f t="shared" si="10"/>
        <v>#DIV/0!</v>
      </c>
      <c r="S299" s="141" t="e">
        <f t="shared" si="11"/>
        <v>#DIV/0!</v>
      </c>
      <c r="T299" s="36"/>
    </row>
    <row r="300" spans="1:20" ht="19.5" thickBot="1" x14ac:dyDescent="0.45">
      <c r="A300" s="252"/>
      <c r="B300" s="15" t="s">
        <v>3</v>
      </c>
      <c r="C300" s="15"/>
      <c r="D300" s="15"/>
      <c r="E300" s="15"/>
      <c r="F300" s="15"/>
      <c r="G300" s="15"/>
      <c r="H300" s="15"/>
      <c r="I300" s="15"/>
      <c r="J300" s="15"/>
      <c r="K300" s="15"/>
      <c r="L300" s="15"/>
      <c r="M300" s="15"/>
      <c r="N300" s="15"/>
      <c r="O300" s="15"/>
      <c r="P300" s="15"/>
      <c r="Q300" s="40"/>
      <c r="R300" s="142" t="e">
        <f t="shared" si="10"/>
        <v>#DIV/0!</v>
      </c>
      <c r="S300" s="143" t="e">
        <f t="shared" si="11"/>
        <v>#DIV/0!</v>
      </c>
      <c r="T300" s="37"/>
    </row>
    <row r="301" spans="1:20" x14ac:dyDescent="0.4">
      <c r="A301" s="250" t="s">
        <v>140</v>
      </c>
      <c r="B301" s="17" t="s">
        <v>31</v>
      </c>
      <c r="C301" s="14"/>
      <c r="D301" s="14"/>
      <c r="E301" s="14"/>
      <c r="F301" s="14"/>
      <c r="G301" s="14"/>
      <c r="H301" s="14"/>
      <c r="I301" s="14"/>
      <c r="J301" s="14"/>
      <c r="K301" s="14"/>
      <c r="L301" s="14"/>
      <c r="M301" s="14"/>
      <c r="N301" s="14"/>
      <c r="O301" s="14"/>
      <c r="P301" s="14"/>
      <c r="Q301" s="38"/>
      <c r="R301" s="138" t="e">
        <f t="shared" si="10"/>
        <v>#DIV/0!</v>
      </c>
      <c r="S301" s="139" t="e">
        <f t="shared" si="11"/>
        <v>#DIV/0!</v>
      </c>
      <c r="T301" s="35"/>
    </row>
    <row r="302" spans="1:20" x14ac:dyDescent="0.4">
      <c r="A302" s="251"/>
      <c r="B302" s="34" t="s">
        <v>64</v>
      </c>
      <c r="C302" s="31"/>
      <c r="D302" s="31"/>
      <c r="E302" s="31"/>
      <c r="F302" s="31"/>
      <c r="G302" s="31"/>
      <c r="H302" s="31"/>
      <c r="I302" s="31"/>
      <c r="J302" s="31"/>
      <c r="K302" s="31"/>
      <c r="L302" s="31"/>
      <c r="M302" s="31"/>
      <c r="N302" s="31"/>
      <c r="O302" s="31"/>
      <c r="P302" s="31"/>
      <c r="Q302" s="45"/>
      <c r="R302" s="140" t="e">
        <f t="shared" si="10"/>
        <v>#DIV/0!</v>
      </c>
      <c r="S302" s="141" t="e">
        <f t="shared" si="11"/>
        <v>#DIV/0!</v>
      </c>
      <c r="T302" s="35"/>
    </row>
    <row r="303" spans="1:20" x14ac:dyDescent="0.4">
      <c r="A303" s="251"/>
      <c r="B303" s="33" t="s">
        <v>2</v>
      </c>
      <c r="C303" s="33"/>
      <c r="D303" s="33"/>
      <c r="E303" s="33"/>
      <c r="F303" s="33"/>
      <c r="G303" s="33"/>
      <c r="H303" s="33"/>
      <c r="I303" s="33"/>
      <c r="J303" s="33"/>
      <c r="K303" s="33"/>
      <c r="L303" s="33"/>
      <c r="M303" s="33"/>
      <c r="N303" s="33"/>
      <c r="O303" s="33"/>
      <c r="P303" s="33"/>
      <c r="Q303" s="39"/>
      <c r="R303" s="140" t="e">
        <f t="shared" si="10"/>
        <v>#DIV/0!</v>
      </c>
      <c r="S303" s="141" t="e">
        <f t="shared" si="11"/>
        <v>#DIV/0!</v>
      </c>
      <c r="T303" s="36"/>
    </row>
    <row r="304" spans="1:20" ht="19.5" thickBot="1" x14ac:dyDescent="0.45">
      <c r="A304" s="252"/>
      <c r="B304" s="15" t="s">
        <v>3</v>
      </c>
      <c r="C304" s="15"/>
      <c r="D304" s="15"/>
      <c r="E304" s="15"/>
      <c r="F304" s="15"/>
      <c r="G304" s="15"/>
      <c r="H304" s="15"/>
      <c r="I304" s="15"/>
      <c r="J304" s="15"/>
      <c r="K304" s="15"/>
      <c r="L304" s="15"/>
      <c r="M304" s="15"/>
      <c r="N304" s="15"/>
      <c r="O304" s="15"/>
      <c r="P304" s="15"/>
      <c r="Q304" s="40"/>
      <c r="R304" s="142" t="e">
        <f t="shared" si="10"/>
        <v>#DIV/0!</v>
      </c>
      <c r="S304" s="143" t="e">
        <f t="shared" si="11"/>
        <v>#DIV/0!</v>
      </c>
      <c r="T304" s="37"/>
    </row>
    <row r="305" spans="1:20" x14ac:dyDescent="0.4">
      <c r="A305" s="250" t="s">
        <v>141</v>
      </c>
      <c r="B305" s="17" t="s">
        <v>31</v>
      </c>
      <c r="C305" s="14"/>
      <c r="D305" s="14"/>
      <c r="E305" s="14"/>
      <c r="F305" s="14"/>
      <c r="G305" s="14"/>
      <c r="H305" s="14"/>
      <c r="I305" s="14"/>
      <c r="J305" s="14"/>
      <c r="K305" s="14"/>
      <c r="L305" s="14"/>
      <c r="M305" s="14"/>
      <c r="N305" s="14"/>
      <c r="O305" s="14"/>
      <c r="P305" s="14"/>
      <c r="Q305" s="38"/>
      <c r="R305" s="138" t="e">
        <f t="shared" si="10"/>
        <v>#DIV/0!</v>
      </c>
      <c r="S305" s="139" t="e">
        <f t="shared" si="11"/>
        <v>#DIV/0!</v>
      </c>
      <c r="T305" s="35"/>
    </row>
    <row r="306" spans="1:20" x14ac:dyDescent="0.4">
      <c r="A306" s="251"/>
      <c r="B306" s="34" t="s">
        <v>64</v>
      </c>
      <c r="C306" s="31"/>
      <c r="D306" s="31"/>
      <c r="E306" s="31"/>
      <c r="F306" s="31"/>
      <c r="G306" s="31"/>
      <c r="H306" s="31"/>
      <c r="I306" s="31"/>
      <c r="J306" s="31"/>
      <c r="K306" s="31"/>
      <c r="L306" s="31"/>
      <c r="M306" s="31"/>
      <c r="N306" s="31"/>
      <c r="O306" s="31"/>
      <c r="P306" s="31"/>
      <c r="Q306" s="45"/>
      <c r="R306" s="140" t="e">
        <f t="shared" si="10"/>
        <v>#DIV/0!</v>
      </c>
      <c r="S306" s="141" t="e">
        <f t="shared" si="11"/>
        <v>#DIV/0!</v>
      </c>
      <c r="T306" s="35"/>
    </row>
    <row r="307" spans="1:20" x14ac:dyDescent="0.4">
      <c r="A307" s="251"/>
      <c r="B307" s="33" t="s">
        <v>2</v>
      </c>
      <c r="C307" s="33"/>
      <c r="D307" s="33"/>
      <c r="E307" s="33"/>
      <c r="F307" s="33"/>
      <c r="G307" s="33"/>
      <c r="H307" s="33"/>
      <c r="I307" s="33"/>
      <c r="J307" s="33"/>
      <c r="K307" s="33"/>
      <c r="L307" s="33"/>
      <c r="M307" s="33"/>
      <c r="N307" s="33"/>
      <c r="O307" s="33"/>
      <c r="P307" s="33"/>
      <c r="Q307" s="39"/>
      <c r="R307" s="140" t="e">
        <f t="shared" si="10"/>
        <v>#DIV/0!</v>
      </c>
      <c r="S307" s="141" t="e">
        <f t="shared" si="11"/>
        <v>#DIV/0!</v>
      </c>
      <c r="T307" s="36"/>
    </row>
    <row r="308" spans="1:20" ht="19.5" thickBot="1" x14ac:dyDescent="0.45">
      <c r="A308" s="252"/>
      <c r="B308" s="15" t="s">
        <v>3</v>
      </c>
      <c r="C308" s="15"/>
      <c r="D308" s="15"/>
      <c r="E308" s="15"/>
      <c r="F308" s="15"/>
      <c r="G308" s="15"/>
      <c r="H308" s="15"/>
      <c r="I308" s="15"/>
      <c r="J308" s="15"/>
      <c r="K308" s="15"/>
      <c r="L308" s="15"/>
      <c r="M308" s="15"/>
      <c r="N308" s="15"/>
      <c r="O308" s="15"/>
      <c r="P308" s="15"/>
      <c r="Q308" s="40"/>
      <c r="R308" s="142" t="e">
        <f t="shared" si="10"/>
        <v>#DIV/0!</v>
      </c>
      <c r="S308" s="143" t="e">
        <f t="shared" si="11"/>
        <v>#DIV/0!</v>
      </c>
      <c r="T308" s="37"/>
    </row>
    <row r="309" spans="1:20" x14ac:dyDescent="0.4">
      <c r="A309" s="250" t="s">
        <v>142</v>
      </c>
      <c r="B309" s="17" t="s">
        <v>31</v>
      </c>
      <c r="C309" s="14"/>
      <c r="D309" s="14"/>
      <c r="E309" s="14"/>
      <c r="F309" s="14"/>
      <c r="G309" s="14"/>
      <c r="H309" s="14"/>
      <c r="I309" s="14"/>
      <c r="J309" s="14"/>
      <c r="K309" s="14"/>
      <c r="L309" s="14"/>
      <c r="M309" s="14"/>
      <c r="N309" s="14"/>
      <c r="O309" s="14"/>
      <c r="P309" s="14"/>
      <c r="Q309" s="38"/>
      <c r="R309" s="138" t="e">
        <f t="shared" si="10"/>
        <v>#DIV/0!</v>
      </c>
      <c r="S309" s="139" t="e">
        <f t="shared" si="11"/>
        <v>#DIV/0!</v>
      </c>
      <c r="T309" s="35"/>
    </row>
    <row r="310" spans="1:20" x14ac:dyDescent="0.4">
      <c r="A310" s="251"/>
      <c r="B310" s="34" t="s">
        <v>64</v>
      </c>
      <c r="C310" s="31"/>
      <c r="D310" s="31"/>
      <c r="E310" s="31"/>
      <c r="F310" s="31"/>
      <c r="G310" s="31"/>
      <c r="H310" s="31"/>
      <c r="I310" s="31"/>
      <c r="J310" s="31"/>
      <c r="K310" s="31"/>
      <c r="L310" s="31"/>
      <c r="M310" s="31"/>
      <c r="N310" s="31"/>
      <c r="O310" s="31"/>
      <c r="P310" s="31"/>
      <c r="Q310" s="45"/>
      <c r="R310" s="140" t="e">
        <f t="shared" si="10"/>
        <v>#DIV/0!</v>
      </c>
      <c r="S310" s="141" t="e">
        <f t="shared" si="11"/>
        <v>#DIV/0!</v>
      </c>
      <c r="T310" s="35"/>
    </row>
    <row r="311" spans="1:20" x14ac:dyDescent="0.4">
      <c r="A311" s="251"/>
      <c r="B311" s="33" t="s">
        <v>2</v>
      </c>
      <c r="C311" s="33"/>
      <c r="D311" s="33"/>
      <c r="E311" s="33"/>
      <c r="F311" s="33"/>
      <c r="G311" s="33"/>
      <c r="H311" s="33"/>
      <c r="I311" s="33"/>
      <c r="J311" s="33"/>
      <c r="K311" s="33"/>
      <c r="L311" s="33"/>
      <c r="M311" s="33"/>
      <c r="N311" s="33"/>
      <c r="O311" s="33"/>
      <c r="P311" s="33"/>
      <c r="Q311" s="39"/>
      <c r="R311" s="140" t="e">
        <f t="shared" si="10"/>
        <v>#DIV/0!</v>
      </c>
      <c r="S311" s="141" t="e">
        <f t="shared" si="11"/>
        <v>#DIV/0!</v>
      </c>
      <c r="T311" s="36"/>
    </row>
    <row r="312" spans="1:20" ht="19.5" thickBot="1" x14ac:dyDescent="0.45">
      <c r="A312" s="252"/>
      <c r="B312" s="15" t="s">
        <v>3</v>
      </c>
      <c r="C312" s="15"/>
      <c r="D312" s="15"/>
      <c r="E312" s="15"/>
      <c r="F312" s="15"/>
      <c r="G312" s="15"/>
      <c r="H312" s="15"/>
      <c r="I312" s="15"/>
      <c r="J312" s="15"/>
      <c r="K312" s="15"/>
      <c r="L312" s="15"/>
      <c r="M312" s="15"/>
      <c r="N312" s="15"/>
      <c r="O312" s="15"/>
      <c r="P312" s="15"/>
      <c r="Q312" s="40"/>
      <c r="R312" s="142" t="e">
        <f t="shared" si="10"/>
        <v>#DIV/0!</v>
      </c>
      <c r="S312" s="143" t="e">
        <f t="shared" si="11"/>
        <v>#DIV/0!</v>
      </c>
      <c r="T312" s="37"/>
    </row>
    <row r="313" spans="1:20" x14ac:dyDescent="0.4">
      <c r="A313" s="250" t="s">
        <v>143</v>
      </c>
      <c r="B313" s="17" t="s">
        <v>31</v>
      </c>
      <c r="C313" s="14"/>
      <c r="D313" s="14"/>
      <c r="E313" s="14"/>
      <c r="F313" s="14"/>
      <c r="G313" s="14"/>
      <c r="H313" s="14"/>
      <c r="I313" s="14"/>
      <c r="J313" s="14"/>
      <c r="K313" s="14"/>
      <c r="L313" s="14"/>
      <c r="M313" s="14"/>
      <c r="N313" s="14"/>
      <c r="O313" s="14"/>
      <c r="P313" s="14"/>
      <c r="Q313" s="38"/>
      <c r="R313" s="138" t="e">
        <f t="shared" si="10"/>
        <v>#DIV/0!</v>
      </c>
      <c r="S313" s="139" t="e">
        <f t="shared" si="11"/>
        <v>#DIV/0!</v>
      </c>
      <c r="T313" s="35"/>
    </row>
    <row r="314" spans="1:20" x14ac:dyDescent="0.4">
      <c r="A314" s="251"/>
      <c r="B314" s="34" t="s">
        <v>64</v>
      </c>
      <c r="C314" s="31"/>
      <c r="D314" s="31"/>
      <c r="E314" s="31"/>
      <c r="F314" s="31"/>
      <c r="G314" s="31"/>
      <c r="H314" s="31"/>
      <c r="I314" s="31"/>
      <c r="J314" s="31"/>
      <c r="K314" s="31"/>
      <c r="L314" s="31"/>
      <c r="M314" s="31"/>
      <c r="N314" s="31"/>
      <c r="O314" s="31"/>
      <c r="P314" s="31"/>
      <c r="Q314" s="45"/>
      <c r="R314" s="140" t="e">
        <f t="shared" si="10"/>
        <v>#DIV/0!</v>
      </c>
      <c r="S314" s="141" t="e">
        <f t="shared" si="11"/>
        <v>#DIV/0!</v>
      </c>
      <c r="T314" s="35"/>
    </row>
    <row r="315" spans="1:20" x14ac:dyDescent="0.4">
      <c r="A315" s="251"/>
      <c r="B315" s="33" t="s">
        <v>2</v>
      </c>
      <c r="C315" s="33"/>
      <c r="D315" s="33"/>
      <c r="E315" s="33"/>
      <c r="F315" s="33"/>
      <c r="G315" s="33"/>
      <c r="H315" s="33"/>
      <c r="I315" s="33"/>
      <c r="J315" s="33"/>
      <c r="K315" s="33"/>
      <c r="L315" s="33"/>
      <c r="M315" s="33"/>
      <c r="N315" s="33"/>
      <c r="O315" s="33"/>
      <c r="P315" s="33"/>
      <c r="Q315" s="39"/>
      <c r="R315" s="140" t="e">
        <f t="shared" si="10"/>
        <v>#DIV/0!</v>
      </c>
      <c r="S315" s="141" t="e">
        <f t="shared" si="11"/>
        <v>#DIV/0!</v>
      </c>
      <c r="T315" s="36"/>
    </row>
    <row r="316" spans="1:20" ht="19.5" thickBot="1" x14ac:dyDescent="0.45">
      <c r="A316" s="252"/>
      <c r="B316" s="15" t="s">
        <v>3</v>
      </c>
      <c r="C316" s="15"/>
      <c r="D316" s="15"/>
      <c r="E316" s="15"/>
      <c r="F316" s="15"/>
      <c r="G316" s="15"/>
      <c r="H316" s="15"/>
      <c r="I316" s="15"/>
      <c r="J316" s="15"/>
      <c r="K316" s="15"/>
      <c r="L316" s="15"/>
      <c r="M316" s="15"/>
      <c r="N316" s="15"/>
      <c r="O316" s="15"/>
      <c r="P316" s="15"/>
      <c r="Q316" s="40"/>
      <c r="R316" s="142" t="e">
        <f t="shared" si="10"/>
        <v>#DIV/0!</v>
      </c>
      <c r="S316" s="143" t="e">
        <f t="shared" si="11"/>
        <v>#DIV/0!</v>
      </c>
      <c r="T316" s="37"/>
    </row>
    <row r="317" spans="1:20" x14ac:dyDescent="0.4">
      <c r="A317" s="250" t="s">
        <v>144</v>
      </c>
      <c r="B317" s="17" t="s">
        <v>31</v>
      </c>
      <c r="C317" s="14"/>
      <c r="D317" s="14"/>
      <c r="E317" s="14"/>
      <c r="F317" s="14"/>
      <c r="G317" s="14"/>
      <c r="H317" s="14"/>
      <c r="I317" s="14"/>
      <c r="J317" s="14"/>
      <c r="K317" s="14"/>
      <c r="L317" s="14"/>
      <c r="M317" s="14"/>
      <c r="N317" s="14"/>
      <c r="O317" s="14"/>
      <c r="P317" s="14"/>
      <c r="Q317" s="38"/>
      <c r="R317" s="138" t="e">
        <f t="shared" si="10"/>
        <v>#DIV/0!</v>
      </c>
      <c r="S317" s="139" t="e">
        <f t="shared" si="11"/>
        <v>#DIV/0!</v>
      </c>
      <c r="T317" s="35"/>
    </row>
    <row r="318" spans="1:20" x14ac:dyDescent="0.4">
      <c r="A318" s="251"/>
      <c r="B318" s="34" t="s">
        <v>64</v>
      </c>
      <c r="C318" s="31"/>
      <c r="D318" s="31"/>
      <c r="E318" s="31"/>
      <c r="F318" s="31"/>
      <c r="G318" s="31"/>
      <c r="H318" s="31"/>
      <c r="I318" s="31"/>
      <c r="J318" s="31"/>
      <c r="K318" s="31"/>
      <c r="L318" s="31"/>
      <c r="M318" s="31"/>
      <c r="N318" s="31"/>
      <c r="O318" s="31"/>
      <c r="P318" s="31"/>
      <c r="Q318" s="45"/>
      <c r="R318" s="140" t="e">
        <f t="shared" si="10"/>
        <v>#DIV/0!</v>
      </c>
      <c r="S318" s="141" t="e">
        <f t="shared" si="11"/>
        <v>#DIV/0!</v>
      </c>
      <c r="T318" s="35"/>
    </row>
    <row r="319" spans="1:20" x14ac:dyDescent="0.4">
      <c r="A319" s="251"/>
      <c r="B319" s="33" t="s">
        <v>2</v>
      </c>
      <c r="C319" s="33"/>
      <c r="D319" s="33"/>
      <c r="E319" s="33"/>
      <c r="F319" s="33"/>
      <c r="G319" s="33"/>
      <c r="H319" s="33"/>
      <c r="I319" s="33"/>
      <c r="J319" s="33"/>
      <c r="K319" s="33"/>
      <c r="L319" s="33"/>
      <c r="M319" s="33"/>
      <c r="N319" s="33"/>
      <c r="O319" s="33"/>
      <c r="P319" s="33"/>
      <c r="Q319" s="39"/>
      <c r="R319" s="140" t="e">
        <f t="shared" si="10"/>
        <v>#DIV/0!</v>
      </c>
      <c r="S319" s="141" t="e">
        <f t="shared" si="11"/>
        <v>#DIV/0!</v>
      </c>
      <c r="T319" s="36"/>
    </row>
    <row r="320" spans="1:20" ht="19.5" thickBot="1" x14ac:dyDescent="0.45">
      <c r="A320" s="252"/>
      <c r="B320" s="15" t="s">
        <v>3</v>
      </c>
      <c r="C320" s="15"/>
      <c r="D320" s="15"/>
      <c r="E320" s="15"/>
      <c r="F320" s="15"/>
      <c r="G320" s="15"/>
      <c r="H320" s="15"/>
      <c r="I320" s="15"/>
      <c r="J320" s="15"/>
      <c r="K320" s="15"/>
      <c r="L320" s="15"/>
      <c r="M320" s="15"/>
      <c r="N320" s="15"/>
      <c r="O320" s="15"/>
      <c r="P320" s="15"/>
      <c r="Q320" s="40"/>
      <c r="R320" s="142" t="e">
        <f t="shared" si="10"/>
        <v>#DIV/0!</v>
      </c>
      <c r="S320" s="143" t="e">
        <f t="shared" si="11"/>
        <v>#DIV/0!</v>
      </c>
      <c r="T320" s="37"/>
    </row>
    <row r="321" spans="1:20" x14ac:dyDescent="0.4">
      <c r="A321" s="250" t="s">
        <v>145</v>
      </c>
      <c r="B321" s="17" t="s">
        <v>31</v>
      </c>
      <c r="C321" s="14"/>
      <c r="D321" s="14"/>
      <c r="E321" s="14"/>
      <c r="F321" s="14"/>
      <c r="G321" s="14"/>
      <c r="H321" s="14"/>
      <c r="I321" s="14"/>
      <c r="J321" s="14"/>
      <c r="K321" s="14"/>
      <c r="L321" s="14"/>
      <c r="M321" s="14"/>
      <c r="N321" s="14"/>
      <c r="O321" s="14"/>
      <c r="P321" s="14"/>
      <c r="Q321" s="38"/>
      <c r="R321" s="138" t="e">
        <f t="shared" si="10"/>
        <v>#DIV/0!</v>
      </c>
      <c r="S321" s="139" t="e">
        <f t="shared" si="11"/>
        <v>#DIV/0!</v>
      </c>
      <c r="T321" s="35"/>
    </row>
    <row r="322" spans="1:20" x14ac:dyDescent="0.4">
      <c r="A322" s="251"/>
      <c r="B322" s="34" t="s">
        <v>64</v>
      </c>
      <c r="C322" s="31"/>
      <c r="D322" s="31"/>
      <c r="E322" s="31"/>
      <c r="F322" s="31"/>
      <c r="G322" s="31"/>
      <c r="H322" s="31"/>
      <c r="I322" s="31"/>
      <c r="J322" s="31"/>
      <c r="K322" s="31"/>
      <c r="L322" s="31"/>
      <c r="M322" s="31"/>
      <c r="N322" s="31"/>
      <c r="O322" s="31"/>
      <c r="P322" s="31"/>
      <c r="Q322" s="45"/>
      <c r="R322" s="140" t="e">
        <f t="shared" si="10"/>
        <v>#DIV/0!</v>
      </c>
      <c r="S322" s="141" t="e">
        <f t="shared" si="11"/>
        <v>#DIV/0!</v>
      </c>
      <c r="T322" s="35"/>
    </row>
    <row r="323" spans="1:20" x14ac:dyDescent="0.4">
      <c r="A323" s="251"/>
      <c r="B323" s="33" t="s">
        <v>2</v>
      </c>
      <c r="C323" s="33"/>
      <c r="D323" s="33"/>
      <c r="E323" s="33"/>
      <c r="F323" s="33"/>
      <c r="G323" s="33"/>
      <c r="H323" s="33"/>
      <c r="I323" s="33"/>
      <c r="J323" s="33"/>
      <c r="K323" s="33"/>
      <c r="L323" s="33"/>
      <c r="M323" s="33"/>
      <c r="N323" s="33"/>
      <c r="O323" s="33"/>
      <c r="P323" s="33"/>
      <c r="Q323" s="39"/>
      <c r="R323" s="140" t="e">
        <f t="shared" si="10"/>
        <v>#DIV/0!</v>
      </c>
      <c r="S323" s="141" t="e">
        <f t="shared" si="11"/>
        <v>#DIV/0!</v>
      </c>
      <c r="T323" s="36"/>
    </row>
    <row r="324" spans="1:20" ht="19.5" thickBot="1" x14ac:dyDescent="0.45">
      <c r="A324" s="252"/>
      <c r="B324" s="15" t="s">
        <v>3</v>
      </c>
      <c r="C324" s="15"/>
      <c r="D324" s="15"/>
      <c r="E324" s="15"/>
      <c r="F324" s="15"/>
      <c r="G324" s="15"/>
      <c r="H324" s="15"/>
      <c r="I324" s="15"/>
      <c r="J324" s="15"/>
      <c r="K324" s="15"/>
      <c r="L324" s="15"/>
      <c r="M324" s="15"/>
      <c r="N324" s="15"/>
      <c r="O324" s="15"/>
      <c r="P324" s="15"/>
      <c r="Q324" s="40"/>
      <c r="R324" s="142" t="e">
        <f t="shared" si="10"/>
        <v>#DIV/0!</v>
      </c>
      <c r="S324" s="143" t="e">
        <f t="shared" si="11"/>
        <v>#DIV/0!</v>
      </c>
      <c r="T324" s="37"/>
    </row>
    <row r="325" spans="1:20" x14ac:dyDescent="0.4">
      <c r="A325" s="250" t="s">
        <v>146</v>
      </c>
      <c r="B325" s="17" t="s">
        <v>31</v>
      </c>
      <c r="C325" s="14"/>
      <c r="D325" s="14"/>
      <c r="E325" s="14"/>
      <c r="F325" s="14"/>
      <c r="G325" s="14"/>
      <c r="H325" s="14"/>
      <c r="I325" s="14"/>
      <c r="J325" s="14"/>
      <c r="K325" s="14"/>
      <c r="L325" s="14"/>
      <c r="M325" s="14"/>
      <c r="N325" s="14"/>
      <c r="O325" s="14"/>
      <c r="P325" s="14"/>
      <c r="Q325" s="38"/>
      <c r="R325" s="138" t="e">
        <f t="shared" si="10"/>
        <v>#DIV/0!</v>
      </c>
      <c r="S325" s="139" t="e">
        <f t="shared" si="11"/>
        <v>#DIV/0!</v>
      </c>
      <c r="T325" s="35"/>
    </row>
    <row r="326" spans="1:20" x14ac:dyDescent="0.4">
      <c r="A326" s="251"/>
      <c r="B326" s="34" t="s">
        <v>64</v>
      </c>
      <c r="C326" s="31"/>
      <c r="D326" s="31"/>
      <c r="E326" s="31"/>
      <c r="F326" s="31"/>
      <c r="G326" s="31"/>
      <c r="H326" s="31"/>
      <c r="I326" s="31"/>
      <c r="J326" s="31"/>
      <c r="K326" s="31"/>
      <c r="L326" s="31"/>
      <c r="M326" s="31"/>
      <c r="N326" s="31"/>
      <c r="O326" s="31"/>
      <c r="P326" s="31"/>
      <c r="Q326" s="45"/>
      <c r="R326" s="140" t="e">
        <f t="shared" si="10"/>
        <v>#DIV/0!</v>
      </c>
      <c r="S326" s="141" t="e">
        <f t="shared" si="11"/>
        <v>#DIV/0!</v>
      </c>
      <c r="T326" s="35"/>
    </row>
    <row r="327" spans="1:20" x14ac:dyDescent="0.4">
      <c r="A327" s="251"/>
      <c r="B327" s="33" t="s">
        <v>2</v>
      </c>
      <c r="C327" s="33"/>
      <c r="D327" s="33"/>
      <c r="E327" s="33"/>
      <c r="F327" s="33"/>
      <c r="G327" s="33"/>
      <c r="H327" s="33"/>
      <c r="I327" s="33"/>
      <c r="J327" s="33"/>
      <c r="K327" s="33"/>
      <c r="L327" s="33"/>
      <c r="M327" s="33"/>
      <c r="N327" s="33"/>
      <c r="O327" s="33"/>
      <c r="P327" s="33"/>
      <c r="Q327" s="39"/>
      <c r="R327" s="140" t="e">
        <f t="shared" si="10"/>
        <v>#DIV/0!</v>
      </c>
      <c r="S327" s="141" t="e">
        <f t="shared" si="11"/>
        <v>#DIV/0!</v>
      </c>
      <c r="T327" s="36"/>
    </row>
    <row r="328" spans="1:20" ht="19.5" thickBot="1" x14ac:dyDescent="0.45">
      <c r="A328" s="252"/>
      <c r="B328" s="15" t="s">
        <v>3</v>
      </c>
      <c r="C328" s="15"/>
      <c r="D328" s="15"/>
      <c r="E328" s="15"/>
      <c r="F328" s="15"/>
      <c r="G328" s="15"/>
      <c r="H328" s="15"/>
      <c r="I328" s="15"/>
      <c r="J328" s="15"/>
      <c r="K328" s="15"/>
      <c r="L328" s="15"/>
      <c r="M328" s="15"/>
      <c r="N328" s="15"/>
      <c r="O328" s="15"/>
      <c r="P328" s="15"/>
      <c r="Q328" s="40"/>
      <c r="R328" s="142" t="e">
        <f t="shared" si="10"/>
        <v>#DIV/0!</v>
      </c>
      <c r="S328" s="143" t="e">
        <f t="shared" si="11"/>
        <v>#DIV/0!</v>
      </c>
      <c r="T328" s="37"/>
    </row>
    <row r="329" spans="1:20" x14ac:dyDescent="0.4">
      <c r="A329" s="250" t="s">
        <v>147</v>
      </c>
      <c r="B329" s="17" t="s">
        <v>31</v>
      </c>
      <c r="C329" s="14"/>
      <c r="D329" s="14"/>
      <c r="E329" s="14"/>
      <c r="F329" s="14"/>
      <c r="G329" s="14"/>
      <c r="H329" s="14"/>
      <c r="I329" s="14"/>
      <c r="J329" s="14"/>
      <c r="K329" s="14"/>
      <c r="L329" s="14"/>
      <c r="M329" s="14"/>
      <c r="N329" s="14"/>
      <c r="O329" s="14"/>
      <c r="P329" s="14"/>
      <c r="Q329" s="38"/>
      <c r="R329" s="138" t="e">
        <f t="shared" si="10"/>
        <v>#DIV/0!</v>
      </c>
      <c r="S329" s="139" t="e">
        <f t="shared" si="11"/>
        <v>#DIV/0!</v>
      </c>
      <c r="T329" s="35"/>
    </row>
    <row r="330" spans="1:20" x14ac:dyDescent="0.4">
      <c r="A330" s="251"/>
      <c r="B330" s="34" t="s">
        <v>64</v>
      </c>
      <c r="C330" s="31"/>
      <c r="D330" s="31"/>
      <c r="E330" s="31"/>
      <c r="F330" s="31"/>
      <c r="G330" s="31"/>
      <c r="H330" s="31"/>
      <c r="I330" s="31"/>
      <c r="J330" s="31"/>
      <c r="K330" s="31"/>
      <c r="L330" s="31"/>
      <c r="M330" s="31"/>
      <c r="N330" s="31"/>
      <c r="O330" s="31"/>
      <c r="P330" s="31"/>
      <c r="Q330" s="45"/>
      <c r="R330" s="140" t="e">
        <f t="shared" si="10"/>
        <v>#DIV/0!</v>
      </c>
      <c r="S330" s="141" t="e">
        <f t="shared" si="11"/>
        <v>#DIV/0!</v>
      </c>
      <c r="T330" s="35"/>
    </row>
    <row r="331" spans="1:20" x14ac:dyDescent="0.4">
      <c r="A331" s="251"/>
      <c r="B331" s="33" t="s">
        <v>2</v>
      </c>
      <c r="C331" s="33"/>
      <c r="D331" s="33"/>
      <c r="E331" s="33"/>
      <c r="F331" s="33"/>
      <c r="G331" s="33"/>
      <c r="H331" s="33"/>
      <c r="I331" s="33"/>
      <c r="J331" s="33"/>
      <c r="K331" s="33"/>
      <c r="L331" s="33"/>
      <c r="M331" s="33"/>
      <c r="N331" s="33"/>
      <c r="O331" s="33"/>
      <c r="P331" s="33"/>
      <c r="Q331" s="39"/>
      <c r="R331" s="140" t="e">
        <f t="shared" si="10"/>
        <v>#DIV/0!</v>
      </c>
      <c r="S331" s="141" t="e">
        <f t="shared" si="11"/>
        <v>#DIV/0!</v>
      </c>
      <c r="T331" s="36"/>
    </row>
    <row r="332" spans="1:20" ht="19.5" thickBot="1" x14ac:dyDescent="0.45">
      <c r="A332" s="252"/>
      <c r="B332" s="15" t="s">
        <v>3</v>
      </c>
      <c r="C332" s="15"/>
      <c r="D332" s="15"/>
      <c r="E332" s="15"/>
      <c r="F332" s="15"/>
      <c r="G332" s="15"/>
      <c r="H332" s="15"/>
      <c r="I332" s="15"/>
      <c r="J332" s="15"/>
      <c r="K332" s="15"/>
      <c r="L332" s="15"/>
      <c r="M332" s="15"/>
      <c r="N332" s="15"/>
      <c r="O332" s="15"/>
      <c r="P332" s="15"/>
      <c r="Q332" s="40"/>
      <c r="R332" s="142" t="e">
        <f t="shared" si="10"/>
        <v>#DIV/0!</v>
      </c>
      <c r="S332" s="143" t="e">
        <f t="shared" si="11"/>
        <v>#DIV/0!</v>
      </c>
      <c r="T332" s="37"/>
    </row>
  </sheetData>
  <mergeCells count="87">
    <mergeCell ref="A117:A120"/>
    <mergeCell ref="A121:A124"/>
    <mergeCell ref="A125:A128"/>
    <mergeCell ref="A129:A132"/>
    <mergeCell ref="A133:A136"/>
    <mergeCell ref="A97:A100"/>
    <mergeCell ref="A101:A104"/>
    <mergeCell ref="A105:A108"/>
    <mergeCell ref="A109:A112"/>
    <mergeCell ref="A113:A116"/>
    <mergeCell ref="A77:A80"/>
    <mergeCell ref="A81:A84"/>
    <mergeCell ref="A85:A88"/>
    <mergeCell ref="A89:A92"/>
    <mergeCell ref="A93:A96"/>
    <mergeCell ref="A57:A60"/>
    <mergeCell ref="A61:A64"/>
    <mergeCell ref="A65:A68"/>
    <mergeCell ref="A69:A72"/>
    <mergeCell ref="A73:A76"/>
    <mergeCell ref="A37:A40"/>
    <mergeCell ref="A41:A44"/>
    <mergeCell ref="A45:A48"/>
    <mergeCell ref="A49:A52"/>
    <mergeCell ref="A53:A56"/>
    <mergeCell ref="A17:A20"/>
    <mergeCell ref="A21:A24"/>
    <mergeCell ref="A25:A28"/>
    <mergeCell ref="A29:A32"/>
    <mergeCell ref="A33:A36"/>
    <mergeCell ref="A1:Q1"/>
    <mergeCell ref="A7:A11"/>
    <mergeCell ref="A13:A16"/>
    <mergeCell ref="A3:A6"/>
    <mergeCell ref="C3:Q3"/>
    <mergeCell ref="C5:Q5"/>
    <mergeCell ref="C6:Q6"/>
    <mergeCell ref="C4:Q4"/>
    <mergeCell ref="A137:A140"/>
    <mergeCell ref="A141:A144"/>
    <mergeCell ref="A145:A148"/>
    <mergeCell ref="A149:A152"/>
    <mergeCell ref="A153:A156"/>
    <mergeCell ref="A157:A160"/>
    <mergeCell ref="A161:A164"/>
    <mergeCell ref="A165:A168"/>
    <mergeCell ref="A169:A172"/>
    <mergeCell ref="A173:A176"/>
    <mergeCell ref="A177:A180"/>
    <mergeCell ref="A181:A184"/>
    <mergeCell ref="A185:A188"/>
    <mergeCell ref="A189:A192"/>
    <mergeCell ref="A193:A196"/>
    <mergeCell ref="A197:A200"/>
    <mergeCell ref="A201:A204"/>
    <mergeCell ref="A205:A208"/>
    <mergeCell ref="A209:A212"/>
    <mergeCell ref="A213:A216"/>
    <mergeCell ref="A217:A220"/>
    <mergeCell ref="A221:A224"/>
    <mergeCell ref="A225:A228"/>
    <mergeCell ref="A229:A232"/>
    <mergeCell ref="A233:A236"/>
    <mergeCell ref="A237:A240"/>
    <mergeCell ref="A241:A244"/>
    <mergeCell ref="A245:A248"/>
    <mergeCell ref="A249:A252"/>
    <mergeCell ref="A253:A256"/>
    <mergeCell ref="A257:A260"/>
    <mergeCell ref="A261:A264"/>
    <mergeCell ref="A265:A268"/>
    <mergeCell ref="A269:A272"/>
    <mergeCell ref="A273:A276"/>
    <mergeCell ref="A277:A280"/>
    <mergeCell ref="A281:A284"/>
    <mergeCell ref="A285:A288"/>
    <mergeCell ref="A289:A292"/>
    <mergeCell ref="A293:A296"/>
    <mergeCell ref="A317:A320"/>
    <mergeCell ref="A321:A324"/>
    <mergeCell ref="A325:A328"/>
    <mergeCell ref="A329:A332"/>
    <mergeCell ref="A297:A300"/>
    <mergeCell ref="A301:A304"/>
    <mergeCell ref="A305:A308"/>
    <mergeCell ref="A309:A312"/>
    <mergeCell ref="A313:A316"/>
  </mergeCells>
  <phoneticPr fontId="1"/>
  <pageMargins left="0.7" right="0.7" top="0.75" bottom="0.75" header="0.3" footer="0.3"/>
  <pageSetup paperSize="8" scale="72" orientation="portrait" r:id="rId1"/>
  <rowBreaks count="2" manualBreakCount="2">
    <brk id="60" max="16383" man="1"/>
    <brk id="140"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0000000}">
          <x14:formula1>
            <xm:f>元データ!$E$3:$G$3</xm:f>
          </x14:formula1>
          <xm:sqref>T13:T332</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7030A0"/>
  </sheetPr>
  <dimension ref="A1:R53"/>
  <sheetViews>
    <sheetView topLeftCell="A13" zoomScale="86" zoomScaleNormal="86" workbookViewId="0">
      <selection activeCell="D15" sqref="D15"/>
    </sheetView>
  </sheetViews>
  <sheetFormatPr defaultColWidth="22.125" defaultRowHeight="81" customHeight="1" x14ac:dyDescent="0.4"/>
  <cols>
    <col min="1" max="1" width="32.25" style="1" customWidth="1"/>
    <col min="2" max="5" width="28.125" style="1" customWidth="1"/>
    <col min="6" max="8" width="29.125" style="1" customWidth="1"/>
    <col min="9" max="9" width="21.75" style="10" customWidth="1"/>
    <col min="10" max="18" width="21.75" style="1" customWidth="1"/>
    <col min="19" max="16384" width="22.125" style="1"/>
  </cols>
  <sheetData>
    <row r="1" spans="1:18" ht="81" customHeight="1" x14ac:dyDescent="0.4">
      <c r="A1" s="18" t="s">
        <v>34</v>
      </c>
      <c r="B1" s="18" t="s">
        <v>35</v>
      </c>
      <c r="C1" s="18" t="s">
        <v>331</v>
      </c>
      <c r="D1" s="18" t="s">
        <v>36</v>
      </c>
      <c r="E1" s="18" t="s">
        <v>37</v>
      </c>
      <c r="F1" s="18" t="s">
        <v>332</v>
      </c>
      <c r="G1" s="18" t="s">
        <v>38</v>
      </c>
      <c r="H1" s="18" t="s">
        <v>39</v>
      </c>
      <c r="I1" s="18" t="s">
        <v>333</v>
      </c>
      <c r="J1" s="18" t="s">
        <v>40</v>
      </c>
      <c r="K1" s="18" t="s">
        <v>41</v>
      </c>
      <c r="L1" s="18" t="s">
        <v>334</v>
      </c>
      <c r="M1" s="18" t="s">
        <v>42</v>
      </c>
      <c r="N1" s="18" t="s">
        <v>43</v>
      </c>
      <c r="O1" s="18" t="s">
        <v>335</v>
      </c>
      <c r="P1" s="18" t="s">
        <v>44</v>
      </c>
      <c r="Q1" s="18" t="s">
        <v>45</v>
      </c>
      <c r="R1" s="18" t="s">
        <v>336</v>
      </c>
    </row>
    <row r="2" spans="1:18" ht="81" customHeight="1" x14ac:dyDescent="0.4">
      <c r="A2" s="18" t="s">
        <v>7</v>
      </c>
      <c r="B2" s="18" t="s">
        <v>6</v>
      </c>
      <c r="C2" s="18" t="s">
        <v>329</v>
      </c>
      <c r="E2" s="20" t="s">
        <v>33</v>
      </c>
      <c r="F2" s="20" t="s">
        <v>313</v>
      </c>
      <c r="G2" s="20" t="s">
        <v>314</v>
      </c>
    </row>
    <row r="3" spans="1:18" ht="81" customHeight="1" x14ac:dyDescent="0.4">
      <c r="A3" s="18">
        <v>1</v>
      </c>
      <c r="B3" s="18">
        <v>2</v>
      </c>
      <c r="C3" s="18">
        <v>3</v>
      </c>
      <c r="E3" s="18" t="s">
        <v>23</v>
      </c>
      <c r="F3" s="18" t="s">
        <v>24</v>
      </c>
      <c r="G3" s="18" t="s">
        <v>25</v>
      </c>
      <c r="H3" s="44">
        <v>5</v>
      </c>
      <c r="I3" s="44">
        <v>4</v>
      </c>
      <c r="J3" s="44">
        <v>3</v>
      </c>
      <c r="K3" s="44">
        <v>2</v>
      </c>
      <c r="L3" s="44">
        <v>1</v>
      </c>
    </row>
    <row r="4" spans="1:18" s="9" customFormat="1" ht="81" customHeight="1" thickBot="1" x14ac:dyDescent="0.45">
      <c r="A4" s="119" t="s">
        <v>8</v>
      </c>
      <c r="B4" s="120" t="s">
        <v>250</v>
      </c>
      <c r="C4" s="120" t="s">
        <v>251</v>
      </c>
      <c r="D4" s="120" t="s">
        <v>252</v>
      </c>
      <c r="E4" s="120" t="s">
        <v>253</v>
      </c>
      <c r="F4" s="121" t="s">
        <v>254</v>
      </c>
      <c r="G4" s="121" t="s">
        <v>255</v>
      </c>
      <c r="H4" s="121" t="s">
        <v>256</v>
      </c>
    </row>
    <row r="5" spans="1:18" ht="97.5" customHeight="1" x14ac:dyDescent="0.4">
      <c r="A5" s="116" t="s">
        <v>270</v>
      </c>
      <c r="B5" s="100" t="s">
        <v>461</v>
      </c>
      <c r="C5" s="155" t="s">
        <v>368</v>
      </c>
      <c r="D5" s="101" t="s">
        <v>405</v>
      </c>
      <c r="E5" s="100" t="s">
        <v>422</v>
      </c>
      <c r="F5" s="105" t="s">
        <v>317</v>
      </c>
      <c r="G5" s="105" t="s">
        <v>224</v>
      </c>
      <c r="H5" s="106" t="s">
        <v>183</v>
      </c>
      <c r="I5" s="1"/>
    </row>
    <row r="6" spans="1:18" ht="97.5" customHeight="1" x14ac:dyDescent="0.4">
      <c r="A6" s="118" t="s">
        <v>271</v>
      </c>
      <c r="B6" s="102" t="s">
        <v>462</v>
      </c>
      <c r="C6" s="156" t="s">
        <v>369</v>
      </c>
      <c r="D6" s="102" t="s">
        <v>406</v>
      </c>
      <c r="E6" s="102" t="s">
        <v>423</v>
      </c>
      <c r="F6" s="107" t="s">
        <v>269</v>
      </c>
      <c r="G6" s="107" t="s">
        <v>184</v>
      </c>
      <c r="H6" s="108" t="s">
        <v>225</v>
      </c>
      <c r="I6" s="1"/>
    </row>
    <row r="7" spans="1:18" ht="97.5" customHeight="1" x14ac:dyDescent="0.4">
      <c r="A7" s="117" t="s">
        <v>272</v>
      </c>
      <c r="B7" s="102" t="s">
        <v>476</v>
      </c>
      <c r="C7" s="103" t="s">
        <v>370</v>
      </c>
      <c r="D7" s="102" t="s">
        <v>407</v>
      </c>
      <c r="E7" s="102" t="s">
        <v>424</v>
      </c>
      <c r="F7" s="107" t="s">
        <v>318</v>
      </c>
      <c r="G7" s="107" t="s">
        <v>237</v>
      </c>
      <c r="H7" s="108" t="s">
        <v>226</v>
      </c>
      <c r="I7" s="1"/>
    </row>
    <row r="8" spans="1:18" ht="97.5" customHeight="1" x14ac:dyDescent="0.4">
      <c r="A8" s="118" t="s">
        <v>273</v>
      </c>
      <c r="B8" s="102" t="s">
        <v>464</v>
      </c>
      <c r="C8" s="102" t="s">
        <v>371</v>
      </c>
      <c r="D8" s="102" t="s">
        <v>408</v>
      </c>
      <c r="E8" s="102" t="s">
        <v>425</v>
      </c>
      <c r="F8" s="107" t="s">
        <v>185</v>
      </c>
      <c r="G8" s="107" t="s">
        <v>184</v>
      </c>
      <c r="H8" s="108" t="s">
        <v>227</v>
      </c>
      <c r="I8" s="1"/>
    </row>
    <row r="9" spans="1:18" ht="97.5" customHeight="1" x14ac:dyDescent="0.4">
      <c r="A9" s="117" t="s">
        <v>274</v>
      </c>
      <c r="B9" s="102" t="s">
        <v>463</v>
      </c>
      <c r="C9" s="102" t="s">
        <v>372</v>
      </c>
      <c r="D9" s="102" t="s">
        <v>407</v>
      </c>
      <c r="E9" s="102" t="s">
        <v>424</v>
      </c>
      <c r="F9" s="107" t="s">
        <v>186</v>
      </c>
      <c r="G9" s="107" t="s">
        <v>237</v>
      </c>
      <c r="H9" s="108" t="s">
        <v>226</v>
      </c>
      <c r="I9" s="1"/>
    </row>
    <row r="10" spans="1:18" ht="97.5" customHeight="1" x14ac:dyDescent="0.4">
      <c r="A10" s="118" t="s">
        <v>275</v>
      </c>
      <c r="B10" s="102" t="s">
        <v>464</v>
      </c>
      <c r="C10" s="102" t="s">
        <v>452</v>
      </c>
      <c r="D10" s="102" t="s">
        <v>408</v>
      </c>
      <c r="E10" s="102" t="s">
        <v>425</v>
      </c>
      <c r="F10" s="107" t="s">
        <v>187</v>
      </c>
      <c r="G10" s="107" t="s">
        <v>184</v>
      </c>
      <c r="H10" s="108" t="s">
        <v>227</v>
      </c>
      <c r="I10" s="1"/>
    </row>
    <row r="11" spans="1:18" ht="97.5" customHeight="1" x14ac:dyDescent="0.4">
      <c r="A11" s="117" t="s">
        <v>276</v>
      </c>
      <c r="B11" s="102" t="s">
        <v>463</v>
      </c>
      <c r="C11" s="102" t="s">
        <v>373</v>
      </c>
      <c r="D11" s="102" t="s">
        <v>407</v>
      </c>
      <c r="E11" s="102" t="s">
        <v>424</v>
      </c>
      <c r="F11" s="107" t="s">
        <v>188</v>
      </c>
      <c r="G11" s="107" t="s">
        <v>237</v>
      </c>
      <c r="H11" s="108" t="s">
        <v>226</v>
      </c>
      <c r="I11" s="1"/>
    </row>
    <row r="12" spans="1:18" ht="97.5" customHeight="1" x14ac:dyDescent="0.4">
      <c r="A12" s="118" t="s">
        <v>277</v>
      </c>
      <c r="B12" s="102" t="s">
        <v>464</v>
      </c>
      <c r="C12" s="102" t="s">
        <v>374</v>
      </c>
      <c r="D12" s="102" t="s">
        <v>408</v>
      </c>
      <c r="E12" s="102" t="s">
        <v>425</v>
      </c>
      <c r="F12" s="107" t="s">
        <v>189</v>
      </c>
      <c r="G12" s="107" t="s">
        <v>184</v>
      </c>
      <c r="H12" s="108" t="s">
        <v>227</v>
      </c>
      <c r="I12" s="1"/>
    </row>
    <row r="13" spans="1:18" ht="97.5" customHeight="1" x14ac:dyDescent="0.4">
      <c r="A13" s="117" t="s">
        <v>278</v>
      </c>
      <c r="B13" s="102" t="s">
        <v>463</v>
      </c>
      <c r="C13" s="102" t="s">
        <v>375</v>
      </c>
      <c r="D13" s="102" t="s">
        <v>407</v>
      </c>
      <c r="E13" s="102" t="s">
        <v>424</v>
      </c>
      <c r="F13" s="107" t="s">
        <v>190</v>
      </c>
      <c r="G13" s="107" t="s">
        <v>237</v>
      </c>
      <c r="H13" s="108" t="s">
        <v>226</v>
      </c>
      <c r="I13" s="1"/>
    </row>
    <row r="14" spans="1:18" ht="97.5" customHeight="1" x14ac:dyDescent="0.4">
      <c r="A14" s="118" t="s">
        <v>279</v>
      </c>
      <c r="B14" s="102" t="s">
        <v>464</v>
      </c>
      <c r="C14" s="102" t="s">
        <v>376</v>
      </c>
      <c r="D14" s="102" t="s">
        <v>408</v>
      </c>
      <c r="E14" s="102" t="s">
        <v>425</v>
      </c>
      <c r="F14" s="107" t="s">
        <v>191</v>
      </c>
      <c r="G14" s="107" t="s">
        <v>184</v>
      </c>
      <c r="H14" s="108" t="s">
        <v>227</v>
      </c>
      <c r="I14" s="1"/>
    </row>
    <row r="15" spans="1:18" ht="97.5" customHeight="1" x14ac:dyDescent="0.4">
      <c r="A15" s="117" t="s">
        <v>320</v>
      </c>
      <c r="B15" s="102" t="s">
        <v>465</v>
      </c>
      <c r="C15" s="102" t="s">
        <v>377</v>
      </c>
      <c r="D15" s="102" t="s">
        <v>409</v>
      </c>
      <c r="E15" s="102" t="s">
        <v>426</v>
      </c>
      <c r="F15" s="107" t="s">
        <v>192</v>
      </c>
      <c r="G15" s="107" t="s">
        <v>238</v>
      </c>
      <c r="H15" s="108" t="s">
        <v>228</v>
      </c>
      <c r="I15" s="1"/>
    </row>
    <row r="16" spans="1:18" ht="97.5" customHeight="1" x14ac:dyDescent="0.4">
      <c r="A16" s="118" t="s">
        <v>319</v>
      </c>
      <c r="B16" s="102" t="s">
        <v>466</v>
      </c>
      <c r="C16" s="102" t="s">
        <v>378</v>
      </c>
      <c r="D16" s="102" t="s">
        <v>410</v>
      </c>
      <c r="E16" s="102" t="s">
        <v>427</v>
      </c>
      <c r="F16" s="107" t="s">
        <v>193</v>
      </c>
      <c r="G16" s="107" t="s">
        <v>184</v>
      </c>
      <c r="H16" s="108" t="s">
        <v>229</v>
      </c>
      <c r="I16" s="1"/>
    </row>
    <row r="17" spans="1:9" ht="97.5" customHeight="1" x14ac:dyDescent="0.4">
      <c r="A17" s="117" t="s">
        <v>321</v>
      </c>
      <c r="B17" s="102" t="s">
        <v>465</v>
      </c>
      <c r="C17" s="102" t="s">
        <v>379</v>
      </c>
      <c r="D17" s="102" t="s">
        <v>409</v>
      </c>
      <c r="E17" s="102" t="s">
        <v>426</v>
      </c>
      <c r="F17" s="107" t="s">
        <v>194</v>
      </c>
      <c r="G17" s="107" t="s">
        <v>238</v>
      </c>
      <c r="H17" s="108" t="s">
        <v>228</v>
      </c>
      <c r="I17" s="1"/>
    </row>
    <row r="18" spans="1:9" ht="97.5" customHeight="1" x14ac:dyDescent="0.4">
      <c r="A18" s="118" t="s">
        <v>322</v>
      </c>
      <c r="B18" s="102" t="s">
        <v>466</v>
      </c>
      <c r="C18" s="102" t="s">
        <v>380</v>
      </c>
      <c r="D18" s="102" t="s">
        <v>410</v>
      </c>
      <c r="E18" s="102" t="s">
        <v>427</v>
      </c>
      <c r="F18" s="107" t="s">
        <v>195</v>
      </c>
      <c r="G18" s="107" t="s">
        <v>184</v>
      </c>
      <c r="H18" s="108" t="s">
        <v>229</v>
      </c>
      <c r="I18" s="1"/>
    </row>
    <row r="19" spans="1:9" ht="97.5" customHeight="1" x14ac:dyDescent="0.4">
      <c r="A19" s="117" t="s">
        <v>323</v>
      </c>
      <c r="B19" s="102" t="s">
        <v>465</v>
      </c>
      <c r="C19" s="102" t="s">
        <v>381</v>
      </c>
      <c r="D19" s="102" t="s">
        <v>409</v>
      </c>
      <c r="E19" s="102" t="s">
        <v>426</v>
      </c>
      <c r="F19" s="107" t="s">
        <v>196</v>
      </c>
      <c r="G19" s="107" t="s">
        <v>238</v>
      </c>
      <c r="H19" s="108" t="s">
        <v>228</v>
      </c>
      <c r="I19" s="1"/>
    </row>
    <row r="20" spans="1:9" ht="97.5" customHeight="1" x14ac:dyDescent="0.4">
      <c r="A20" s="118" t="s">
        <v>324</v>
      </c>
      <c r="B20" s="102" t="s">
        <v>466</v>
      </c>
      <c r="C20" s="102" t="s">
        <v>382</v>
      </c>
      <c r="D20" s="102" t="s">
        <v>410</v>
      </c>
      <c r="E20" s="102" t="s">
        <v>427</v>
      </c>
      <c r="F20" s="107" t="s">
        <v>197</v>
      </c>
      <c r="G20" s="107" t="s">
        <v>184</v>
      </c>
      <c r="H20" s="108" t="s">
        <v>229</v>
      </c>
      <c r="I20" s="1"/>
    </row>
    <row r="21" spans="1:9" ht="97.5" customHeight="1" x14ac:dyDescent="0.4">
      <c r="A21" s="117" t="s">
        <v>280</v>
      </c>
      <c r="B21" s="102" t="s">
        <v>467</v>
      </c>
      <c r="C21" s="102" t="s">
        <v>383</v>
      </c>
      <c r="D21" s="102" t="s">
        <v>411</v>
      </c>
      <c r="E21" s="102" t="s">
        <v>428</v>
      </c>
      <c r="F21" s="107" t="s">
        <v>198</v>
      </c>
      <c r="G21" s="107" t="s">
        <v>239</v>
      </c>
      <c r="H21" s="108" t="s">
        <v>230</v>
      </c>
      <c r="I21" s="1"/>
    </row>
    <row r="22" spans="1:9" ht="97.5" customHeight="1" x14ac:dyDescent="0.4">
      <c r="A22" s="118" t="s">
        <v>281</v>
      </c>
      <c r="B22" s="102" t="s">
        <v>468</v>
      </c>
      <c r="C22" s="102" t="s">
        <v>384</v>
      </c>
      <c r="D22" s="102" t="s">
        <v>412</v>
      </c>
      <c r="E22" s="102" t="s">
        <v>429</v>
      </c>
      <c r="F22" s="107" t="s">
        <v>199</v>
      </c>
      <c r="G22" s="107" t="s">
        <v>184</v>
      </c>
      <c r="H22" s="108" t="s">
        <v>231</v>
      </c>
      <c r="I22" s="1"/>
    </row>
    <row r="23" spans="1:9" ht="97.5" customHeight="1" x14ac:dyDescent="0.4">
      <c r="A23" s="117" t="s">
        <v>282</v>
      </c>
      <c r="B23" s="102" t="s">
        <v>467</v>
      </c>
      <c r="C23" s="102" t="s">
        <v>453</v>
      </c>
      <c r="D23" s="102" t="s">
        <v>411</v>
      </c>
      <c r="E23" s="102" t="s">
        <v>428</v>
      </c>
      <c r="F23" s="107" t="s">
        <v>200</v>
      </c>
      <c r="G23" s="107" t="s">
        <v>239</v>
      </c>
      <c r="H23" s="108" t="s">
        <v>230</v>
      </c>
      <c r="I23" s="1"/>
    </row>
    <row r="24" spans="1:9" ht="97.5" customHeight="1" x14ac:dyDescent="0.4">
      <c r="A24" s="118" t="s">
        <v>283</v>
      </c>
      <c r="B24" s="102" t="s">
        <v>468</v>
      </c>
      <c r="C24" s="102" t="s">
        <v>385</v>
      </c>
      <c r="D24" s="102" t="s">
        <v>412</v>
      </c>
      <c r="E24" s="102" t="s">
        <v>429</v>
      </c>
      <c r="F24" s="107" t="s">
        <v>201</v>
      </c>
      <c r="G24" s="107" t="s">
        <v>184</v>
      </c>
      <c r="H24" s="108" t="s">
        <v>231</v>
      </c>
      <c r="I24" s="1"/>
    </row>
    <row r="25" spans="1:9" ht="97.5" customHeight="1" x14ac:dyDescent="0.4">
      <c r="A25" s="117" t="s">
        <v>284</v>
      </c>
      <c r="B25" s="102" t="s">
        <v>467</v>
      </c>
      <c r="C25" s="102" t="s">
        <v>386</v>
      </c>
      <c r="D25" s="102" t="s">
        <v>411</v>
      </c>
      <c r="E25" s="102" t="s">
        <v>428</v>
      </c>
      <c r="F25" s="107" t="s">
        <v>202</v>
      </c>
      <c r="G25" s="107" t="s">
        <v>239</v>
      </c>
      <c r="H25" s="108" t="s">
        <v>230</v>
      </c>
      <c r="I25" s="1"/>
    </row>
    <row r="26" spans="1:9" ht="97.5" customHeight="1" x14ac:dyDescent="0.4">
      <c r="A26" s="118" t="s">
        <v>285</v>
      </c>
      <c r="B26" s="102" t="s">
        <v>468</v>
      </c>
      <c r="C26" s="102" t="s">
        <v>387</v>
      </c>
      <c r="D26" s="102" t="s">
        <v>412</v>
      </c>
      <c r="E26" s="102" t="s">
        <v>429</v>
      </c>
      <c r="F26" s="107" t="s">
        <v>203</v>
      </c>
      <c r="G26" s="107" t="s">
        <v>184</v>
      </c>
      <c r="H26" s="108" t="s">
        <v>231</v>
      </c>
      <c r="I26" s="1"/>
    </row>
    <row r="27" spans="1:9" ht="97.5" customHeight="1" x14ac:dyDescent="0.4">
      <c r="A27" s="117" t="s">
        <v>286</v>
      </c>
      <c r="B27" s="102" t="s">
        <v>467</v>
      </c>
      <c r="C27" s="102" t="s">
        <v>388</v>
      </c>
      <c r="D27" s="102" t="s">
        <v>411</v>
      </c>
      <c r="E27" s="102" t="s">
        <v>428</v>
      </c>
      <c r="F27" s="107" t="s">
        <v>204</v>
      </c>
      <c r="G27" s="107" t="s">
        <v>239</v>
      </c>
      <c r="H27" s="108" t="s">
        <v>230</v>
      </c>
      <c r="I27" s="1"/>
    </row>
    <row r="28" spans="1:9" ht="97.5" customHeight="1" x14ac:dyDescent="0.4">
      <c r="A28" s="118" t="s">
        <v>287</v>
      </c>
      <c r="B28" s="102" t="s">
        <v>468</v>
      </c>
      <c r="C28" s="102" t="s">
        <v>389</v>
      </c>
      <c r="D28" s="102" t="s">
        <v>412</v>
      </c>
      <c r="E28" s="102" t="s">
        <v>429</v>
      </c>
      <c r="F28" s="107" t="s">
        <v>205</v>
      </c>
      <c r="G28" s="107" t="s">
        <v>184</v>
      </c>
      <c r="H28" s="108" t="s">
        <v>231</v>
      </c>
      <c r="I28" s="1"/>
    </row>
    <row r="29" spans="1:9" ht="97.5" customHeight="1" x14ac:dyDescent="0.4">
      <c r="A29" s="117" t="s">
        <v>288</v>
      </c>
      <c r="B29" s="102" t="s">
        <v>467</v>
      </c>
      <c r="C29" s="102" t="s">
        <v>390</v>
      </c>
      <c r="D29" s="102" t="s">
        <v>411</v>
      </c>
      <c r="E29" s="102" t="s">
        <v>428</v>
      </c>
      <c r="F29" s="107" t="s">
        <v>206</v>
      </c>
      <c r="G29" s="107" t="s">
        <v>239</v>
      </c>
      <c r="H29" s="108" t="s">
        <v>230</v>
      </c>
      <c r="I29" s="1"/>
    </row>
    <row r="30" spans="1:9" ht="97.5" customHeight="1" x14ac:dyDescent="0.4">
      <c r="A30" s="118" t="s">
        <v>289</v>
      </c>
      <c r="B30" s="102" t="s">
        <v>468</v>
      </c>
      <c r="C30" s="102" t="s">
        <v>391</v>
      </c>
      <c r="D30" s="102" t="s">
        <v>412</v>
      </c>
      <c r="E30" s="102" t="s">
        <v>429</v>
      </c>
      <c r="F30" s="107" t="s">
        <v>207</v>
      </c>
      <c r="G30" s="107" t="s">
        <v>184</v>
      </c>
      <c r="H30" s="108" t="s">
        <v>231</v>
      </c>
      <c r="I30" s="1"/>
    </row>
    <row r="31" spans="1:9" ht="97.5" customHeight="1" x14ac:dyDescent="0.4">
      <c r="A31" s="117" t="s">
        <v>290</v>
      </c>
      <c r="B31" s="102" t="s">
        <v>469</v>
      </c>
      <c r="C31" s="102" t="s">
        <v>392</v>
      </c>
      <c r="D31" s="102" t="s">
        <v>413</v>
      </c>
      <c r="E31" s="102" t="s">
        <v>430</v>
      </c>
      <c r="F31" s="107" t="s">
        <v>208</v>
      </c>
      <c r="G31" s="107" t="s">
        <v>240</v>
      </c>
      <c r="H31" s="108" t="s">
        <v>232</v>
      </c>
      <c r="I31" s="1"/>
    </row>
    <row r="32" spans="1:9" ht="97.5" customHeight="1" x14ac:dyDescent="0.4">
      <c r="A32" s="118" t="s">
        <v>291</v>
      </c>
      <c r="B32" s="102" t="s">
        <v>470</v>
      </c>
      <c r="C32" s="102" t="s">
        <v>393</v>
      </c>
      <c r="D32" s="102" t="s">
        <v>414</v>
      </c>
      <c r="E32" s="102" t="s">
        <v>431</v>
      </c>
      <c r="F32" s="107" t="s">
        <v>209</v>
      </c>
      <c r="G32" s="107" t="s">
        <v>241</v>
      </c>
      <c r="H32" s="108" t="s">
        <v>233</v>
      </c>
      <c r="I32" s="1"/>
    </row>
    <row r="33" spans="1:9" ht="97.5" customHeight="1" x14ac:dyDescent="0.4">
      <c r="A33" s="117" t="s">
        <v>292</v>
      </c>
      <c r="B33" s="102" t="s">
        <v>469</v>
      </c>
      <c r="C33" s="102" t="s">
        <v>394</v>
      </c>
      <c r="D33" s="102" t="s">
        <v>413</v>
      </c>
      <c r="E33" s="102" t="s">
        <v>430</v>
      </c>
      <c r="F33" s="107" t="s">
        <v>210</v>
      </c>
      <c r="G33" s="107" t="s">
        <v>240</v>
      </c>
      <c r="H33" s="108" t="s">
        <v>232</v>
      </c>
      <c r="I33" s="1"/>
    </row>
    <row r="34" spans="1:9" ht="97.5" customHeight="1" x14ac:dyDescent="0.4">
      <c r="A34" s="118" t="s">
        <v>293</v>
      </c>
      <c r="B34" s="102" t="s">
        <v>470</v>
      </c>
      <c r="C34" s="102" t="s">
        <v>395</v>
      </c>
      <c r="D34" s="102" t="s">
        <v>414</v>
      </c>
      <c r="E34" s="102" t="s">
        <v>431</v>
      </c>
      <c r="F34" s="107" t="s">
        <v>211</v>
      </c>
      <c r="G34" s="107" t="s">
        <v>241</v>
      </c>
      <c r="H34" s="108" t="s">
        <v>233</v>
      </c>
      <c r="I34" s="1"/>
    </row>
    <row r="35" spans="1:9" ht="97.5" customHeight="1" x14ac:dyDescent="0.4">
      <c r="A35" s="117" t="s">
        <v>294</v>
      </c>
      <c r="B35" s="102" t="s">
        <v>469</v>
      </c>
      <c r="C35" s="102" t="s">
        <v>396</v>
      </c>
      <c r="D35" s="102" t="s">
        <v>413</v>
      </c>
      <c r="E35" s="102" t="s">
        <v>430</v>
      </c>
      <c r="F35" s="107" t="s">
        <v>212</v>
      </c>
      <c r="G35" s="107" t="s">
        <v>240</v>
      </c>
      <c r="H35" s="108" t="s">
        <v>232</v>
      </c>
      <c r="I35" s="1"/>
    </row>
    <row r="36" spans="1:9" ht="97.5" customHeight="1" x14ac:dyDescent="0.4">
      <c r="A36" s="118" t="s">
        <v>295</v>
      </c>
      <c r="B36" s="102" t="s">
        <v>470</v>
      </c>
      <c r="C36" s="102" t="s">
        <v>397</v>
      </c>
      <c r="D36" s="102" t="s">
        <v>414</v>
      </c>
      <c r="E36" s="102" t="s">
        <v>431</v>
      </c>
      <c r="F36" s="107" t="s">
        <v>213</v>
      </c>
      <c r="G36" s="107" t="s">
        <v>241</v>
      </c>
      <c r="H36" s="108" t="s">
        <v>233</v>
      </c>
      <c r="I36" s="1"/>
    </row>
    <row r="37" spans="1:9" ht="97.5" customHeight="1" x14ac:dyDescent="0.4">
      <c r="A37" s="117" t="s">
        <v>296</v>
      </c>
      <c r="B37" s="102" t="s">
        <v>471</v>
      </c>
      <c r="C37" s="102" t="s">
        <v>447</v>
      </c>
      <c r="D37" s="102" t="s">
        <v>415</v>
      </c>
      <c r="E37" s="102" t="s">
        <v>432</v>
      </c>
      <c r="F37" s="107" t="s">
        <v>214</v>
      </c>
      <c r="G37" s="107" t="s">
        <v>242</v>
      </c>
      <c r="H37" s="108" t="s">
        <v>182</v>
      </c>
      <c r="I37" s="1"/>
    </row>
    <row r="38" spans="1:9" ht="97.5" customHeight="1" x14ac:dyDescent="0.4">
      <c r="A38" s="118" t="s">
        <v>297</v>
      </c>
      <c r="B38" s="102" t="s">
        <v>472</v>
      </c>
      <c r="C38" s="104" t="s">
        <v>448</v>
      </c>
      <c r="D38" s="102" t="s">
        <v>416</v>
      </c>
      <c r="E38" s="102" t="s">
        <v>433</v>
      </c>
      <c r="F38" s="107" t="s">
        <v>215</v>
      </c>
      <c r="G38" s="107" t="s">
        <v>184</v>
      </c>
      <c r="H38" s="108" t="s">
        <v>234</v>
      </c>
      <c r="I38" s="1"/>
    </row>
    <row r="39" spans="1:9" ht="97.5" customHeight="1" x14ac:dyDescent="0.4">
      <c r="A39" s="117" t="s">
        <v>298</v>
      </c>
      <c r="B39" s="102" t="s">
        <v>471</v>
      </c>
      <c r="C39" s="102" t="s">
        <v>398</v>
      </c>
      <c r="D39" s="102" t="s">
        <v>415</v>
      </c>
      <c r="E39" s="102" t="s">
        <v>432</v>
      </c>
      <c r="F39" s="107" t="s">
        <v>216</v>
      </c>
      <c r="G39" s="107" t="s">
        <v>242</v>
      </c>
      <c r="H39" s="108" t="s">
        <v>182</v>
      </c>
      <c r="I39" s="1"/>
    </row>
    <row r="40" spans="1:9" ht="97.5" customHeight="1" x14ac:dyDescent="0.4">
      <c r="A40" s="118" t="s">
        <v>299</v>
      </c>
      <c r="B40" s="102" t="s">
        <v>472</v>
      </c>
      <c r="C40" s="102" t="s">
        <v>449</v>
      </c>
      <c r="D40" s="102" t="s">
        <v>416</v>
      </c>
      <c r="E40" s="102" t="s">
        <v>433</v>
      </c>
      <c r="F40" s="107" t="s">
        <v>217</v>
      </c>
      <c r="G40" s="107" t="s">
        <v>184</v>
      </c>
      <c r="H40" s="108" t="s">
        <v>234</v>
      </c>
      <c r="I40" s="1"/>
    </row>
    <row r="41" spans="1:9" ht="97.5" customHeight="1" x14ac:dyDescent="0.4">
      <c r="A41" s="117" t="s">
        <v>300</v>
      </c>
      <c r="B41" s="104" t="s">
        <v>473</v>
      </c>
      <c r="C41" s="102" t="s">
        <v>399</v>
      </c>
      <c r="D41" s="104" t="s">
        <v>418</v>
      </c>
      <c r="E41" s="102" t="s">
        <v>434</v>
      </c>
      <c r="F41" s="107" t="s">
        <v>218</v>
      </c>
      <c r="G41" s="107" t="s">
        <v>243</v>
      </c>
      <c r="H41" s="108" t="s">
        <v>235</v>
      </c>
      <c r="I41" s="1"/>
    </row>
    <row r="42" spans="1:9" ht="97.5" customHeight="1" x14ac:dyDescent="0.4">
      <c r="A42" s="118" t="s">
        <v>301</v>
      </c>
      <c r="B42" s="102" t="s">
        <v>474</v>
      </c>
      <c r="C42" s="102" t="s">
        <v>400</v>
      </c>
      <c r="D42" s="102" t="s">
        <v>417</v>
      </c>
      <c r="E42" s="102" t="s">
        <v>435</v>
      </c>
      <c r="F42" s="107" t="s">
        <v>219</v>
      </c>
      <c r="G42" s="107" t="s">
        <v>184</v>
      </c>
      <c r="H42" s="108" t="s">
        <v>236</v>
      </c>
      <c r="I42" s="1"/>
    </row>
    <row r="43" spans="1:9" ht="97.5" customHeight="1" x14ac:dyDescent="0.4">
      <c r="A43" s="117" t="s">
        <v>302</v>
      </c>
      <c r="B43" s="104" t="s">
        <v>473</v>
      </c>
      <c r="C43" s="102" t="s">
        <v>401</v>
      </c>
      <c r="D43" s="104" t="s">
        <v>418</v>
      </c>
      <c r="E43" s="102" t="s">
        <v>434</v>
      </c>
      <c r="F43" s="107" t="s">
        <v>220</v>
      </c>
      <c r="G43" s="107" t="s">
        <v>243</v>
      </c>
      <c r="H43" s="108" t="s">
        <v>235</v>
      </c>
      <c r="I43" s="1"/>
    </row>
    <row r="44" spans="1:9" ht="97.5" customHeight="1" x14ac:dyDescent="0.4">
      <c r="A44" s="118" t="s">
        <v>303</v>
      </c>
      <c r="B44" s="102" t="s">
        <v>474</v>
      </c>
      <c r="C44" s="102" t="s">
        <v>402</v>
      </c>
      <c r="D44" s="102" t="s">
        <v>417</v>
      </c>
      <c r="E44" s="102" t="s">
        <v>435</v>
      </c>
      <c r="F44" s="107" t="s">
        <v>221</v>
      </c>
      <c r="G44" s="107" t="s">
        <v>184</v>
      </c>
      <c r="H44" s="108" t="s">
        <v>236</v>
      </c>
      <c r="I44" s="1"/>
    </row>
    <row r="45" spans="1:9" ht="97.5" customHeight="1" x14ac:dyDescent="0.4">
      <c r="A45" s="117" t="s">
        <v>304</v>
      </c>
      <c r="B45" s="104" t="s">
        <v>473</v>
      </c>
      <c r="C45" s="102" t="s">
        <v>403</v>
      </c>
      <c r="D45" s="104" t="s">
        <v>418</v>
      </c>
      <c r="E45" s="102" t="s">
        <v>437</v>
      </c>
      <c r="F45" s="107" t="s">
        <v>222</v>
      </c>
      <c r="G45" s="107" t="s">
        <v>243</v>
      </c>
      <c r="H45" s="108" t="s">
        <v>235</v>
      </c>
      <c r="I45" s="1"/>
    </row>
    <row r="46" spans="1:9" ht="97.5" customHeight="1" x14ac:dyDescent="0.4">
      <c r="A46" s="118" t="s">
        <v>305</v>
      </c>
      <c r="B46" s="102" t="s">
        <v>475</v>
      </c>
      <c r="C46" s="102" t="s">
        <v>404</v>
      </c>
      <c r="D46" s="102" t="s">
        <v>417</v>
      </c>
      <c r="E46" s="102" t="s">
        <v>436</v>
      </c>
      <c r="F46" s="107" t="s">
        <v>223</v>
      </c>
      <c r="G46" s="107" t="s">
        <v>184</v>
      </c>
      <c r="H46" s="108" t="s">
        <v>236</v>
      </c>
      <c r="I46" s="1"/>
    </row>
    <row r="47" spans="1:9" ht="135.75" customHeight="1" x14ac:dyDescent="0.4">
      <c r="A47" s="77" t="s">
        <v>306</v>
      </c>
      <c r="B47" s="109" t="s">
        <v>438</v>
      </c>
      <c r="C47" s="122" t="s">
        <v>157</v>
      </c>
      <c r="D47" s="109" t="s">
        <v>444</v>
      </c>
      <c r="E47" s="109" t="s">
        <v>419</v>
      </c>
      <c r="F47" s="98" t="s">
        <v>458</v>
      </c>
      <c r="G47" s="98" t="s">
        <v>244</v>
      </c>
      <c r="H47" s="99" t="s">
        <v>247</v>
      </c>
      <c r="I47" s="1"/>
    </row>
    <row r="48" spans="1:9" ht="135.75" customHeight="1" x14ac:dyDescent="0.4">
      <c r="A48" s="77" t="s">
        <v>307</v>
      </c>
      <c r="B48" s="109" t="s">
        <v>439</v>
      </c>
      <c r="C48" s="122" t="s">
        <v>157</v>
      </c>
      <c r="D48" s="109" t="s">
        <v>445</v>
      </c>
      <c r="E48" s="109" t="s">
        <v>420</v>
      </c>
      <c r="F48" s="98" t="s">
        <v>459</v>
      </c>
      <c r="G48" s="98" t="s">
        <v>245</v>
      </c>
      <c r="H48" s="99" t="s">
        <v>248</v>
      </c>
      <c r="I48" s="1"/>
    </row>
    <row r="49" spans="1:9" ht="135.75" customHeight="1" x14ac:dyDescent="0.4">
      <c r="A49" s="77" t="s">
        <v>308</v>
      </c>
      <c r="B49" s="109" t="s">
        <v>440</v>
      </c>
      <c r="C49" s="122" t="s">
        <v>157</v>
      </c>
      <c r="D49" s="109" t="s">
        <v>446</v>
      </c>
      <c r="E49" s="109" t="s">
        <v>421</v>
      </c>
      <c r="F49" s="98" t="s">
        <v>460</v>
      </c>
      <c r="G49" s="98" t="s">
        <v>246</v>
      </c>
      <c r="H49" s="99" t="s">
        <v>249</v>
      </c>
      <c r="I49" s="1"/>
    </row>
    <row r="50" spans="1:9" ht="135.75" customHeight="1" x14ac:dyDescent="0.4">
      <c r="A50" s="78" t="s">
        <v>309</v>
      </c>
      <c r="B50" s="126" t="s">
        <v>441</v>
      </c>
      <c r="C50" s="110"/>
      <c r="D50" s="110" t="s">
        <v>257</v>
      </c>
      <c r="E50" s="110" t="s">
        <v>265</v>
      </c>
      <c r="F50" s="112" t="s">
        <v>454</v>
      </c>
      <c r="G50" s="112" t="s">
        <v>325</v>
      </c>
      <c r="H50" s="113" t="s">
        <v>259</v>
      </c>
      <c r="I50" s="1"/>
    </row>
    <row r="51" spans="1:9" ht="135.75" customHeight="1" x14ac:dyDescent="0.4">
      <c r="A51" s="78" t="s">
        <v>310</v>
      </c>
      <c r="B51" s="157" t="s">
        <v>450</v>
      </c>
      <c r="C51" s="158" t="s">
        <v>451</v>
      </c>
      <c r="D51" s="110" t="s">
        <v>258</v>
      </c>
      <c r="E51" s="110" t="s">
        <v>266</v>
      </c>
      <c r="F51" s="112" t="s">
        <v>455</v>
      </c>
      <c r="G51" s="112" t="s">
        <v>326</v>
      </c>
      <c r="H51" s="113" t="s">
        <v>260</v>
      </c>
      <c r="I51" s="1"/>
    </row>
    <row r="52" spans="1:9" ht="135.75" customHeight="1" x14ac:dyDescent="0.4">
      <c r="A52" s="78" t="s">
        <v>311</v>
      </c>
      <c r="B52" s="126" t="s">
        <v>442</v>
      </c>
      <c r="C52" s="110"/>
      <c r="D52" s="110" t="s">
        <v>264</v>
      </c>
      <c r="E52" s="110" t="s">
        <v>267</v>
      </c>
      <c r="F52" s="112" t="s">
        <v>456</v>
      </c>
      <c r="G52" s="112" t="s">
        <v>327</v>
      </c>
      <c r="H52" s="113" t="s">
        <v>261</v>
      </c>
      <c r="I52" s="1"/>
    </row>
    <row r="53" spans="1:9" ht="135.75" customHeight="1" thickBot="1" x14ac:dyDescent="0.45">
      <c r="A53" s="79" t="s">
        <v>312</v>
      </c>
      <c r="B53" s="127" t="s">
        <v>443</v>
      </c>
      <c r="C53" s="128"/>
      <c r="D53" s="111" t="s">
        <v>263</v>
      </c>
      <c r="E53" s="123" t="s">
        <v>268</v>
      </c>
      <c r="F53" s="114" t="s">
        <v>457</v>
      </c>
      <c r="G53" s="114" t="s">
        <v>328</v>
      </c>
      <c r="H53" s="115" t="s">
        <v>262</v>
      </c>
      <c r="I53" s="1"/>
    </row>
  </sheetData>
  <sortState xmlns:xlrd2="http://schemas.microsoft.com/office/spreadsheetml/2017/richdata2" ref="A5:H62">
    <sortCondition ref="A62"/>
  </sortState>
  <phoneticPr fontId="1"/>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手順①　年間指導計画</vt:lpstr>
      <vt:lpstr>手順②　指導事項の配置</vt:lpstr>
      <vt:lpstr>手順③　想定される全ての単元の目標や評価規準（例）</vt:lpstr>
      <vt:lpstr>手順④　単元の指導と評価の計画</vt:lpstr>
      <vt:lpstr>単元評価</vt:lpstr>
      <vt:lpstr>元データ</vt:lpstr>
      <vt:lpstr>'手順①　年間指導計画'!Print_Area</vt:lpstr>
      <vt:lpstr>'手順②　指導事項の配置'!Print_Area</vt:lpstr>
      <vt:lpstr>'手順③　想定される全ての単元の目標や評価規準（例）'!Print_Area</vt:lpstr>
      <vt:lpstr>'手順④　単元の指導と評価の計画'!Print_Area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清水　啓佑</cp:lastModifiedBy>
  <cp:lastPrinted>2022-09-02T00:31:18Z</cp:lastPrinted>
  <dcterms:created xsi:type="dcterms:W3CDTF">2021-02-18T05:28:24Z</dcterms:created>
  <dcterms:modified xsi:type="dcterms:W3CDTF">2022-09-02T00:40:47Z</dcterms:modified>
</cp:coreProperties>
</file>