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2616CD75-7435-42E1-8DED-66888F0AB43A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時間帯別料金体系" sheetId="1" r:id="rId1"/>
    <sheet name="期間別料金体系" sheetId="3" r:id="rId2"/>
    <sheet name="Sheet2" sheetId="2" r:id="rId3"/>
  </sheets>
  <definedNames>
    <definedName name="_xlnm.Print_Area" localSheetId="1">期間別料金体系!$A$1:$U$22</definedName>
    <definedName name="_xlnm.Print_Area" localSheetId="0">時間帯別料金体系!$A$1:$X$22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6" i="3" l="1"/>
  <c r="Q17" i="3"/>
  <c r="Q18" i="3"/>
  <c r="N19" i="3"/>
  <c r="K19" i="3"/>
  <c r="Q15" i="3"/>
  <c r="Q14" i="3"/>
  <c r="Q13" i="3"/>
  <c r="Q12" i="3"/>
  <c r="Q11" i="3"/>
  <c r="Q10" i="3"/>
  <c r="Q9" i="3"/>
  <c r="Q8" i="3"/>
  <c r="Q7" i="3"/>
  <c r="T17" i="1"/>
  <c r="T18" i="1"/>
  <c r="T16" i="1"/>
  <c r="T8" i="1"/>
  <c r="T9" i="1"/>
  <c r="T10" i="1"/>
  <c r="T11" i="1"/>
  <c r="T12" i="1"/>
  <c r="T13" i="1"/>
  <c r="T14" i="1"/>
  <c r="T15" i="1"/>
  <c r="T7" i="1"/>
  <c r="Q19" i="3" l="1"/>
  <c r="T19" i="1"/>
  <c r="K19" i="1"/>
  <c r="N19" i="1"/>
  <c r="Q19" i="1"/>
</calcChain>
</file>

<file path=xl/sharedStrings.xml><?xml version="1.0" encoding="utf-8"?>
<sst xmlns="http://schemas.openxmlformats.org/spreadsheetml/2006/main" count="119" uniqueCount="46">
  <si>
    <t>電気料金総額積算内訳書　（税込）</t>
    <rPh sb="0" eb="2">
      <t>デンキ</t>
    </rPh>
    <rPh sb="2" eb="3">
      <t>リョウ</t>
    </rPh>
    <rPh sb="3" eb="4">
      <t>キン</t>
    </rPh>
    <rPh sb="4" eb="6">
      <t>ソウガク</t>
    </rPh>
    <rPh sb="6" eb="8">
      <t>セキサン</t>
    </rPh>
    <rPh sb="8" eb="11">
      <t>ウチワケショ</t>
    </rPh>
    <rPh sb="13" eb="15">
      <t>ゼイコミ</t>
    </rPh>
    <phoneticPr fontId="1"/>
  </si>
  <si>
    <t>月</t>
    <rPh sb="0" eb="1">
      <t>ツキ</t>
    </rPh>
    <phoneticPr fontId="1"/>
  </si>
  <si>
    <t>重負荷時間  a</t>
    <rPh sb="0" eb="1">
      <t>ジュウ</t>
    </rPh>
    <rPh sb="1" eb="3">
      <t>フカ</t>
    </rPh>
    <rPh sb="3" eb="5">
      <t>ジカン</t>
    </rPh>
    <phoneticPr fontId="1"/>
  </si>
  <si>
    <t>昼間時間  b</t>
    <rPh sb="0" eb="2">
      <t>ヒルマ</t>
    </rPh>
    <rPh sb="2" eb="4">
      <t>ジカン</t>
    </rPh>
    <phoneticPr fontId="1"/>
  </si>
  <si>
    <t>夜間時間  c</t>
    <rPh sb="0" eb="2">
      <t>ヤカン</t>
    </rPh>
    <rPh sb="2" eb="4">
      <t>ジカン</t>
    </rPh>
    <phoneticPr fontId="1"/>
  </si>
  <si>
    <t>力率  ％</t>
    <rPh sb="0" eb="2">
      <t>リキリツ</t>
    </rPh>
    <phoneticPr fontId="1"/>
  </si>
  <si>
    <t>単価</t>
    <rPh sb="0" eb="2">
      <t>タンカ</t>
    </rPh>
    <phoneticPr fontId="1"/>
  </si>
  <si>
    <t>計</t>
    <rPh sb="0" eb="1">
      <t>ケイ</t>
    </rPh>
    <phoneticPr fontId="1"/>
  </si>
  <si>
    <t>10月</t>
    <rPh sb="2" eb="3">
      <t>ツキ</t>
    </rPh>
    <phoneticPr fontId="1"/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</si>
  <si>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</si>
  <si>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</si>
  <si>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</si>
  <si>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</si>
  <si>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</si>
  <si>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</si>
  <si>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</si>
  <si>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</si>
  <si>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</si>
  <si>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</si>
  <si>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</si>
  <si>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</si>
  <si>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―</t>
    <phoneticPr fontId="1"/>
  </si>
  <si>
    <t>消費税（10％）</t>
    <rPh sb="0" eb="3">
      <t>ショウヒゼイ</t>
    </rPh>
    <phoneticPr fontId="1"/>
  </si>
  <si>
    <t>　　</t>
    <phoneticPr fontId="1"/>
  </si>
  <si>
    <t>入札金額
税抜</t>
    <rPh sb="0" eb="2">
      <t>ニュウサツ</t>
    </rPh>
    <rPh sb="2" eb="4">
      <t>キンガク</t>
    </rPh>
    <rPh sb="5" eb="7">
      <t>ゼイヌキ</t>
    </rPh>
    <phoneticPr fontId="1"/>
  </si>
  <si>
    <t>令和４年</t>
    <rPh sb="0" eb="2">
      <t>レイワ</t>
    </rPh>
    <rPh sb="3" eb="4">
      <t>ネン</t>
    </rPh>
    <phoneticPr fontId="1"/>
  </si>
  <si>
    <t>燃料調整費 d</t>
    <rPh sb="0" eb="2">
      <t>ネンリョウ</t>
    </rPh>
    <rPh sb="2" eb="5">
      <t>チョウセイヒ</t>
    </rPh>
    <phoneticPr fontId="38"/>
  </si>
  <si>
    <t>基本料金　A</t>
    <rPh sb="0" eb="2">
      <t>キホン</t>
    </rPh>
    <rPh sb="2" eb="4">
      <t>リョウキン</t>
    </rPh>
    <phoneticPr fontId="1"/>
  </si>
  <si>
    <t>予備線　B</t>
    <rPh sb="0" eb="2">
      <t>ヨビ</t>
    </rPh>
    <rPh sb="2" eb="3">
      <t>セン</t>
    </rPh>
    <phoneticPr fontId="38"/>
  </si>
  <si>
    <t>計 C
a+b+c+d</t>
    <rPh sb="0" eb="1">
      <t>ケイ</t>
    </rPh>
    <phoneticPr fontId="1"/>
  </si>
  <si>
    <r>
      <t>総計 A+B</t>
    </r>
    <r>
      <rPr>
        <sz val="10"/>
        <color theme="1"/>
        <rFont val="ＭＳ Ｐゴシック"/>
        <family val="3"/>
        <charset val="128"/>
        <scheme val="minor"/>
      </rPr>
      <t>+C</t>
    </r>
    <rPh sb="0" eb="2">
      <t>ソウケイ</t>
    </rPh>
    <phoneticPr fontId="1"/>
  </si>
  <si>
    <t>計　</t>
    <rPh sb="0" eb="1">
      <t>ケイ</t>
    </rPh>
    <phoneticPr fontId="1"/>
  </si>
  <si>
    <t>令和５年</t>
    <rPh sb="0" eb="2">
      <t>レイワ</t>
    </rPh>
    <rPh sb="3" eb="4">
      <t>ネン</t>
    </rPh>
    <phoneticPr fontId="1"/>
  </si>
  <si>
    <r>
      <t>契約電力k</t>
    </r>
    <r>
      <rPr>
        <sz val="10"/>
        <color theme="1"/>
        <rFont val="ＭＳ Ｐゴシック"/>
        <family val="3"/>
        <charset val="128"/>
        <scheme val="minor"/>
      </rPr>
      <t>W</t>
    </r>
    <rPh sb="0" eb="2">
      <t>ケイヤク</t>
    </rPh>
    <rPh sb="2" eb="4">
      <t>デンリョク</t>
    </rPh>
    <phoneticPr fontId="1"/>
  </si>
  <si>
    <r>
      <t>使用量k</t>
    </r>
    <r>
      <rPr>
        <sz val="10"/>
        <color theme="1"/>
        <rFont val="ＭＳ Ｐゴシック"/>
        <family val="3"/>
        <charset val="128"/>
        <scheme val="minor"/>
      </rPr>
      <t>Wh</t>
    </r>
    <rPh sb="0" eb="3">
      <t>シヨウリョウ</t>
    </rPh>
    <phoneticPr fontId="1"/>
  </si>
  <si>
    <t>夏季料金　a</t>
    <rPh sb="0" eb="2">
      <t>カキ</t>
    </rPh>
    <rPh sb="2" eb="4">
      <t>リョウキン</t>
    </rPh>
    <phoneticPr fontId="1"/>
  </si>
  <si>
    <t>その他季料金 b</t>
    <rPh sb="2" eb="3">
      <t>タ</t>
    </rPh>
    <rPh sb="3" eb="4">
      <t>キ</t>
    </rPh>
    <rPh sb="4" eb="6">
      <t>リョウキン</t>
    </rPh>
    <phoneticPr fontId="1"/>
  </si>
  <si>
    <t>燃料調整費 c</t>
    <rPh sb="0" eb="2">
      <t>ネンリョウ</t>
    </rPh>
    <rPh sb="2" eb="5">
      <t>チョウセイヒ</t>
    </rPh>
    <phoneticPr fontId="38"/>
  </si>
  <si>
    <t>計 C
a+b+c</t>
    <rPh sb="0" eb="1">
      <t>ケイ</t>
    </rPh>
    <phoneticPr fontId="1"/>
  </si>
  <si>
    <t>※1　燃料費調整額を適用する者にあっては、令和4年8月に中部電気ミライズ（株）が特別高圧需要家に適用する単価を全ての月に加算すること。</t>
    <rPh sb="3" eb="6">
      <t>ネンリョウヒ</t>
    </rPh>
    <rPh sb="6" eb="8">
      <t>チョウセイ</t>
    </rPh>
    <rPh sb="8" eb="9">
      <t>ガク</t>
    </rPh>
    <rPh sb="10" eb="12">
      <t>テキヨウ</t>
    </rPh>
    <rPh sb="14" eb="15">
      <t>シャ</t>
    </rPh>
    <rPh sb="21" eb="23">
      <t>レイワ</t>
    </rPh>
    <rPh sb="24" eb="25">
      <t>ネン</t>
    </rPh>
    <rPh sb="26" eb="27">
      <t>ガツ</t>
    </rPh>
    <rPh sb="28" eb="30">
      <t>チュウブ</t>
    </rPh>
    <rPh sb="30" eb="32">
      <t>デンキ</t>
    </rPh>
    <rPh sb="36" eb="39">
      <t>カブ</t>
    </rPh>
    <rPh sb="40" eb="42">
      <t>トクベツ</t>
    </rPh>
    <rPh sb="42" eb="44">
      <t>コウアツ</t>
    </rPh>
    <rPh sb="44" eb="47">
      <t>ジュヨウカ</t>
    </rPh>
    <rPh sb="48" eb="50">
      <t>テキヨウ</t>
    </rPh>
    <rPh sb="52" eb="54">
      <t>タンカ</t>
    </rPh>
    <rPh sb="55" eb="56">
      <t>スベ</t>
    </rPh>
    <rPh sb="58" eb="59">
      <t>ツキ</t>
    </rPh>
    <rPh sb="60" eb="62">
      <t>カサン</t>
    </rPh>
    <phoneticPr fontId="38"/>
  </si>
  <si>
    <t>※2　常用線の基本料金については、力率割引及び割増しを適用すること。</t>
    <rPh sb="3" eb="5">
      <t>ジョウヨウ</t>
    </rPh>
    <rPh sb="5" eb="6">
      <t>セン</t>
    </rPh>
    <rPh sb="7" eb="9">
      <t>キホン</t>
    </rPh>
    <rPh sb="9" eb="11">
      <t>リョウキン</t>
    </rPh>
    <rPh sb="17" eb="19">
      <t>リキリツ</t>
    </rPh>
    <rPh sb="19" eb="21">
      <t>ワリビキ</t>
    </rPh>
    <rPh sb="21" eb="22">
      <t>オヨ</t>
    </rPh>
    <rPh sb="23" eb="25">
      <t>ワリマシ</t>
    </rPh>
    <rPh sb="27" eb="29">
      <t>テキヨウ</t>
    </rPh>
    <phoneticPr fontId="38"/>
  </si>
  <si>
    <t>入札者</t>
    <rPh sb="0" eb="3">
      <t>ニュウサツシャ</t>
    </rPh>
    <phoneticPr fontId="38"/>
  </si>
  <si>
    <t>住所</t>
    <rPh sb="0" eb="2">
      <t>ジュウショ</t>
    </rPh>
    <phoneticPr fontId="38"/>
  </si>
  <si>
    <t>商号又は名称</t>
    <rPh sb="0" eb="2">
      <t>ショウゴウ</t>
    </rPh>
    <rPh sb="2" eb="3">
      <t>マタ</t>
    </rPh>
    <rPh sb="4" eb="6">
      <t>メイショウ</t>
    </rPh>
    <phoneticPr fontId="38"/>
  </si>
  <si>
    <t>参考様式（時間帯別料金体系用）</t>
    <rPh sb="0" eb="2">
      <t>サンコウ</t>
    </rPh>
    <rPh sb="2" eb="4">
      <t>ヨウシキ</t>
    </rPh>
    <rPh sb="5" eb="8">
      <t>ジカンタイ</t>
    </rPh>
    <rPh sb="8" eb="9">
      <t>ベツ</t>
    </rPh>
    <rPh sb="9" eb="11">
      <t>リョウキン</t>
    </rPh>
    <rPh sb="11" eb="13">
      <t>タイケイ</t>
    </rPh>
    <rPh sb="13" eb="14">
      <t>ヨウ</t>
    </rPh>
    <phoneticPr fontId="1"/>
  </si>
  <si>
    <t>参考様式（期間別料金体系用）</t>
    <rPh sb="0" eb="2">
      <t>サンコウ</t>
    </rPh>
    <rPh sb="2" eb="4">
      <t>ヨウシキ</t>
    </rPh>
    <rPh sb="5" eb="7">
      <t>キカン</t>
    </rPh>
    <rPh sb="7" eb="8">
      <t>ベツ</t>
    </rPh>
    <rPh sb="8" eb="10">
      <t>リョウキン</t>
    </rPh>
    <rPh sb="10" eb="12">
      <t>タイケイ</t>
    </rPh>
    <rPh sb="12" eb="13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</si>
</sst>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rgb="FF00000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2" borderId="2" xfId="0" applyNumberFormat="1" applyFont="1" applyFill="1" applyBorder="1" applyAlignment="1">
      <alignment vertical="center"/>
    </xf>
    <xf numFmtId="0" fontId="3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horizontal="right" vertical="center"/>
    </xf>
    <xf numFmtId="0" fontId="6" fillId="2" borderId="4" xfId="0" applyNumberFormat="1" applyFont="1" applyFill="1" applyBorder="1" applyAlignment="1">
      <alignment vertical="center"/>
    </xf>
    <xf numFmtId="0" fontId="7" fillId="2" borderId="4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vertical="center"/>
    </xf>
    <xf numFmtId="0" fontId="9" fillId="2" borderId="2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/>
    </xf>
    <xf numFmtId="0" fontId="13" fillId="2" borderId="6" xfId="0" applyNumberFormat="1" applyFont="1" applyFill="1" applyBorder="1" applyAlignment="1">
      <alignment vertical="center"/>
    </xf>
    <xf numFmtId="0" fontId="14" fillId="2" borderId="7" xfId="0" applyNumberFormat="1" applyFont="1" applyFill="1" applyBorder="1" applyAlignment="1">
      <alignment vertical="center"/>
    </xf>
    <xf numFmtId="0" fontId="15" fillId="2" borderId="6" xfId="0" applyNumberFormat="1" applyFont="1" applyFill="1" applyBorder="1" applyAlignment="1">
      <alignment vertical="center"/>
    </xf>
    <xf numFmtId="38" fontId="16" fillId="2" borderId="2" xfId="0" applyNumberFormat="1" applyFont="1" applyFill="1" applyBorder="1" applyAlignment="1">
      <alignment vertical="center"/>
    </xf>
    <xf numFmtId="38" fontId="17" fillId="2" borderId="5" xfId="0" applyNumberFormat="1" applyFont="1" applyFill="1" applyBorder="1" applyAlignment="1">
      <alignment vertical="center"/>
    </xf>
    <xf numFmtId="38" fontId="19" fillId="2" borderId="1" xfId="0" applyNumberFormat="1" applyFont="1" applyFill="1" applyBorder="1" applyAlignment="1">
      <alignment vertical="center"/>
    </xf>
    <xf numFmtId="38" fontId="20" fillId="2" borderId="6" xfId="0" applyNumberFormat="1" applyFont="1" applyFill="1" applyBorder="1" applyAlignment="1">
      <alignment vertical="center"/>
    </xf>
    <xf numFmtId="0" fontId="4" fillId="2" borderId="3" xfId="0" applyNumberFormat="1" applyFont="1" applyFill="1" applyBorder="1" applyAlignment="1">
      <alignment horizontal="right" vertical="center"/>
    </xf>
    <xf numFmtId="38" fontId="4" fillId="2" borderId="2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 shrinkToFit="1"/>
    </xf>
    <xf numFmtId="38" fontId="18" fillId="2" borderId="2" xfId="0" applyNumberFormat="1" applyFont="1" applyFill="1" applyBorder="1" applyAlignment="1">
      <alignment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vertical="center" shrinkToFit="1"/>
    </xf>
    <xf numFmtId="38" fontId="16" fillId="2" borderId="2" xfId="0" applyNumberFormat="1" applyFont="1" applyFill="1" applyBorder="1" applyAlignment="1">
      <alignment vertical="center" shrinkToFit="1"/>
    </xf>
    <xf numFmtId="38" fontId="4" fillId="2" borderId="2" xfId="0" applyNumberFormat="1" applyFont="1" applyFill="1" applyBorder="1" applyAlignment="1">
      <alignment vertical="center" shrinkToFit="1"/>
    </xf>
    <xf numFmtId="0" fontId="4" fillId="2" borderId="6" xfId="0" applyNumberFormat="1" applyFont="1" applyFill="1" applyBorder="1" applyAlignment="1">
      <alignment vertical="center"/>
    </xf>
    <xf numFmtId="0" fontId="9" fillId="2" borderId="2" xfId="0" applyNumberFormat="1" applyFont="1" applyFill="1" applyBorder="1" applyAlignment="1">
      <alignment horizontal="center" vertical="center" shrinkToFit="1"/>
    </xf>
    <xf numFmtId="0" fontId="39" fillId="0" borderId="0" xfId="0" applyFont="1">
      <alignment vertical="center"/>
    </xf>
    <xf numFmtId="0" fontId="40" fillId="2" borderId="6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/>
    </xf>
    <xf numFmtId="0" fontId="21" fillId="2" borderId="2" xfId="0" applyNumberFormat="1" applyFont="1" applyFill="1" applyBorder="1" applyAlignment="1">
      <alignment horizontal="center" vertical="center"/>
    </xf>
    <xf numFmtId="0" fontId="22" fillId="2" borderId="8" xfId="0" applyNumberFormat="1" applyFont="1" applyFill="1" applyBorder="1" applyAlignment="1">
      <alignment horizontal="center" vertical="center"/>
    </xf>
    <xf numFmtId="0" fontId="23" fillId="2" borderId="9" xfId="0" applyNumberFormat="1" applyFont="1" applyFill="1" applyBorder="1" applyAlignment="1">
      <alignment horizontal="center" vertical="center"/>
    </xf>
    <xf numFmtId="0" fontId="24" fillId="2" borderId="10" xfId="0" applyNumberFormat="1" applyFont="1" applyFill="1" applyBorder="1" applyAlignment="1">
      <alignment horizontal="center" vertical="center"/>
    </xf>
    <xf numFmtId="0" fontId="25" fillId="2" borderId="11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26" fillId="2" borderId="3" xfId="0" applyNumberFormat="1" applyFont="1" applyFill="1" applyBorder="1" applyAlignment="1">
      <alignment horizontal="center" vertical="center"/>
    </xf>
    <xf numFmtId="0" fontId="27" fillId="2" borderId="4" xfId="0" applyNumberFormat="1" applyFont="1" applyFill="1" applyBorder="1" applyAlignment="1">
      <alignment horizontal="center" vertical="center"/>
    </xf>
    <xf numFmtId="0" fontId="28" fillId="2" borderId="7" xfId="0" applyNumberFormat="1" applyFont="1" applyFill="1" applyBorder="1" applyAlignment="1">
      <alignment horizontal="center" vertical="center"/>
    </xf>
    <xf numFmtId="0" fontId="29" fillId="2" borderId="12" xfId="0" applyNumberFormat="1" applyFont="1" applyFill="1" applyBorder="1" applyAlignment="1">
      <alignment horizontal="center" vertical="center"/>
    </xf>
    <xf numFmtId="0" fontId="30" fillId="2" borderId="13" xfId="0" applyNumberFormat="1" applyFont="1" applyFill="1" applyBorder="1" applyAlignment="1">
      <alignment horizontal="center" vertical="center"/>
    </xf>
    <xf numFmtId="0" fontId="31" fillId="2" borderId="14" xfId="0" applyNumberFormat="1" applyFont="1" applyFill="1" applyBorder="1" applyAlignment="1">
      <alignment horizontal="center" vertical="center"/>
    </xf>
    <xf numFmtId="0" fontId="32" fillId="2" borderId="15" xfId="0" applyNumberFormat="1" applyFont="1" applyFill="1" applyBorder="1" applyAlignment="1">
      <alignment horizontal="center" vertical="center"/>
    </xf>
    <xf numFmtId="0" fontId="33" fillId="2" borderId="16" xfId="0" applyNumberFormat="1" applyFont="1" applyFill="1" applyBorder="1" applyAlignment="1">
      <alignment horizontal="center" vertical="center"/>
    </xf>
    <xf numFmtId="0" fontId="34" fillId="2" borderId="17" xfId="0" applyNumberFormat="1" applyFont="1" applyFill="1" applyBorder="1" applyAlignment="1">
      <alignment horizontal="center" vertical="center"/>
    </xf>
    <xf numFmtId="0" fontId="35" fillId="2" borderId="18" xfId="0" applyNumberFormat="1" applyFont="1" applyFill="1" applyBorder="1" applyAlignment="1">
      <alignment horizontal="center" vertical="center"/>
    </xf>
    <xf numFmtId="0" fontId="36" fillId="2" borderId="19" xfId="0" applyNumberFormat="1" applyFont="1" applyFill="1" applyBorder="1" applyAlignment="1">
      <alignment horizontal="center" vertical="center"/>
    </xf>
    <xf numFmtId="0" fontId="37" fillId="2" borderId="20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27" fillId="2" borderId="7" xfId="0" applyNumberFormat="1" applyFont="1" applyFill="1" applyBorder="1" applyAlignment="1">
      <alignment horizontal="center" vertical="center"/>
    </xf>
    <xf numFmtId="0" fontId="21" fillId="2" borderId="7" xfId="0" applyNumberFormat="1" applyFont="1" applyFill="1" applyBorder="1" applyAlignment="1">
      <alignment horizontal="center" vertical="center"/>
    </xf>
    <xf numFmtId="0" fontId="21" fillId="2" borderId="4" xfId="0" applyNumberFormat="1" applyFont="1" applyFill="1" applyBorder="1" applyAlignment="1">
      <alignment horizontal="center" vertical="center"/>
    </xf>
    <xf numFmtId="38" fontId="16" fillId="2" borderId="12" xfId="0" applyNumberFormat="1" applyFont="1" applyFill="1" applyBorder="1" applyAlignment="1">
      <alignment horizontal="center" vertical="center"/>
    </xf>
    <xf numFmtId="38" fontId="16" fillId="2" borderId="13" xfId="0" applyNumberFormat="1" applyFont="1" applyFill="1" applyBorder="1" applyAlignment="1">
      <alignment horizontal="center" vertical="center"/>
    </xf>
    <xf numFmtId="38" fontId="16" fillId="2" borderId="14" xfId="0" applyNumberFormat="1" applyFont="1" applyFill="1" applyBorder="1" applyAlignment="1">
      <alignment horizontal="center" vertical="center"/>
    </xf>
    <xf numFmtId="38" fontId="16" fillId="2" borderId="15" xfId="0" applyNumberFormat="1" applyFont="1" applyFill="1" applyBorder="1" applyAlignment="1">
      <alignment horizontal="center" vertical="center"/>
    </xf>
    <xf numFmtId="38" fontId="16" fillId="2" borderId="16" xfId="0" applyNumberFormat="1" applyFont="1" applyFill="1" applyBorder="1" applyAlignment="1">
      <alignment horizontal="center" vertical="center"/>
    </xf>
    <xf numFmtId="38" fontId="16" fillId="2" borderId="17" xfId="0" applyNumberFormat="1" applyFont="1" applyFill="1" applyBorder="1" applyAlignment="1">
      <alignment horizontal="center" vertical="center"/>
    </xf>
    <xf numFmtId="38" fontId="16" fillId="2" borderId="18" xfId="0" applyNumberFormat="1" applyFont="1" applyFill="1" applyBorder="1" applyAlignment="1">
      <alignment horizontal="center" vertical="center"/>
    </xf>
    <xf numFmtId="38" fontId="16" fillId="2" borderId="19" xfId="0" applyNumberFormat="1" applyFont="1" applyFill="1" applyBorder="1" applyAlignment="1">
      <alignment horizontal="center" vertical="center"/>
    </xf>
    <xf numFmtId="38" fontId="16" fillId="2" borderId="20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2"/>
  <sheetViews>
    <sheetView view="pageBreakPreview" topLeftCell="F1" zoomScaleNormal="100" zoomScaleSheetLayoutView="100" workbookViewId="0">
      <selection activeCell="R2" sqref="R2"/>
    </sheetView>
  </sheetViews>
  <sheetFormatPr defaultRowHeight="13.5" customHeight="1" x14ac:dyDescent="0.2"/>
  <cols>
    <col min="1" max="1" width="4" customWidth="1"/>
    <col min="2" max="2" width="7.26953125" customWidth="1"/>
    <col min="3" max="3" width="4.90625" customWidth="1"/>
    <col min="4" max="4" width="10.453125" customWidth="1"/>
    <col min="5" max="6" width="9" customWidth="1"/>
    <col min="7" max="10" width="9.36328125" customWidth="1"/>
    <col min="11" max="12" width="7.90625" customWidth="1"/>
    <col min="13" max="13" width="9" customWidth="1"/>
    <col min="14" max="14" width="10.26953125" customWidth="1"/>
    <col min="15" max="16" width="9" customWidth="1"/>
    <col min="17" max="17" width="9.26953125" customWidth="1"/>
    <col min="18" max="22" width="9" customWidth="1"/>
    <col min="23" max="23" width="12.36328125" customWidth="1"/>
    <col min="24" max="24" width="15.26953125" customWidth="1"/>
    <col min="25" max="25" width="9" customWidth="1"/>
  </cols>
  <sheetData>
    <row r="1" spans="1:24" ht="13.5" customHeight="1" x14ac:dyDescent="0.2">
      <c r="A1" s="30" t="s">
        <v>44</v>
      </c>
    </row>
    <row r="2" spans="1:24" ht="13.5" customHeight="1" x14ac:dyDescent="0.2">
      <c r="T2" s="30" t="s">
        <v>41</v>
      </c>
      <c r="U2" s="30" t="s">
        <v>42</v>
      </c>
    </row>
    <row r="3" spans="1:24" ht="13.5" customHeight="1" x14ac:dyDescent="0.2">
      <c r="D3" t="s">
        <v>0</v>
      </c>
      <c r="T3" s="30"/>
      <c r="U3" s="30" t="s">
        <v>43</v>
      </c>
    </row>
    <row r="5" spans="1:24" ht="24" customHeight="1" x14ac:dyDescent="0.2">
      <c r="B5" s="34" t="s">
        <v>1</v>
      </c>
      <c r="C5" s="35"/>
      <c r="D5" s="32" t="s">
        <v>27</v>
      </c>
      <c r="E5" s="33"/>
      <c r="F5" s="33"/>
      <c r="G5" s="33"/>
      <c r="H5" s="51" t="s">
        <v>28</v>
      </c>
      <c r="I5" s="53"/>
      <c r="J5" s="54"/>
      <c r="K5" s="33" t="s">
        <v>2</v>
      </c>
      <c r="L5" s="33"/>
      <c r="M5" s="33"/>
      <c r="N5" s="33" t="s">
        <v>3</v>
      </c>
      <c r="O5" s="33"/>
      <c r="P5" s="33"/>
      <c r="Q5" s="39" t="s">
        <v>4</v>
      </c>
      <c r="R5" s="41"/>
      <c r="S5" s="40"/>
      <c r="T5" s="51" t="s">
        <v>26</v>
      </c>
      <c r="U5" s="52"/>
      <c r="V5" s="40"/>
      <c r="W5" s="38" t="s">
        <v>29</v>
      </c>
      <c r="X5" s="32" t="s">
        <v>30</v>
      </c>
    </row>
    <row r="6" spans="1:24" ht="24" customHeight="1" x14ac:dyDescent="0.2">
      <c r="B6" s="36"/>
      <c r="C6" s="37"/>
      <c r="D6" s="22" t="s">
        <v>33</v>
      </c>
      <c r="E6" s="29" t="s">
        <v>5</v>
      </c>
      <c r="F6" s="29" t="s">
        <v>6</v>
      </c>
      <c r="G6" s="22" t="s">
        <v>31</v>
      </c>
      <c r="H6" s="22" t="s">
        <v>33</v>
      </c>
      <c r="I6" s="29" t="s">
        <v>6</v>
      </c>
      <c r="J6" s="22" t="s">
        <v>7</v>
      </c>
      <c r="K6" s="22" t="s">
        <v>34</v>
      </c>
      <c r="L6" s="8" t="s">
        <v>6</v>
      </c>
      <c r="M6" s="8" t="s">
        <v>7</v>
      </c>
      <c r="N6" s="22" t="s">
        <v>34</v>
      </c>
      <c r="O6" s="8" t="s">
        <v>6</v>
      </c>
      <c r="P6" s="8" t="s">
        <v>7</v>
      </c>
      <c r="Q6" s="22" t="s">
        <v>34</v>
      </c>
      <c r="R6" s="8" t="s">
        <v>6</v>
      </c>
      <c r="S6" s="8" t="s">
        <v>7</v>
      </c>
      <c r="T6" s="22" t="s">
        <v>34</v>
      </c>
      <c r="U6" s="8" t="s">
        <v>6</v>
      </c>
      <c r="V6" s="8" t="s">
        <v>7</v>
      </c>
      <c r="W6" s="33"/>
      <c r="X6" s="33"/>
    </row>
    <row r="7" spans="1:24" ht="30" customHeight="1" x14ac:dyDescent="0.2">
      <c r="B7" s="19" t="s">
        <v>25</v>
      </c>
      <c r="C7" s="5" t="s">
        <v>8</v>
      </c>
      <c r="D7" s="15">
        <v>3100</v>
      </c>
      <c r="E7" s="3">
        <v>100</v>
      </c>
      <c r="F7" s="3"/>
      <c r="G7" s="3"/>
      <c r="H7" s="15">
        <v>3100</v>
      </c>
      <c r="I7" s="3"/>
      <c r="J7" s="3"/>
      <c r="K7" s="42"/>
      <c r="L7" s="43"/>
      <c r="M7" s="44"/>
      <c r="N7" s="15">
        <v>946000</v>
      </c>
      <c r="O7" s="3"/>
      <c r="P7" s="3"/>
      <c r="Q7" s="15">
        <v>606900</v>
      </c>
      <c r="R7" s="3"/>
      <c r="S7" s="3"/>
      <c r="T7" s="20">
        <f>SUM(N7,Q7)</f>
        <v>1552900</v>
      </c>
      <c r="U7" s="3"/>
      <c r="V7" s="3"/>
      <c r="W7" s="3"/>
      <c r="X7" s="3"/>
    </row>
    <row r="8" spans="1:24" ht="30" customHeight="1" x14ac:dyDescent="0.2">
      <c r="B8" s="4"/>
      <c r="C8" s="5" t="s">
        <v>9</v>
      </c>
      <c r="D8" s="15">
        <v>3100</v>
      </c>
      <c r="E8" s="3">
        <v>100</v>
      </c>
      <c r="F8" s="3"/>
      <c r="G8" s="3"/>
      <c r="H8" s="15">
        <v>3100</v>
      </c>
      <c r="I8" s="3"/>
      <c r="J8" s="3"/>
      <c r="K8" s="45"/>
      <c r="L8" s="46"/>
      <c r="M8" s="47"/>
      <c r="N8" s="15">
        <v>931500</v>
      </c>
      <c r="O8" s="3"/>
      <c r="P8" s="3"/>
      <c r="Q8" s="15">
        <v>610800</v>
      </c>
      <c r="R8" s="3"/>
      <c r="S8" s="3"/>
      <c r="T8" s="20">
        <f t="shared" ref="T8:T15" si="0">SUM(N8,Q8)</f>
        <v>1542300</v>
      </c>
      <c r="U8" s="3"/>
      <c r="V8" s="3"/>
      <c r="W8" s="3"/>
      <c r="X8" s="3"/>
    </row>
    <row r="9" spans="1:24" ht="30" customHeight="1" x14ac:dyDescent="0.2">
      <c r="B9" s="4"/>
      <c r="C9" s="5" t="s">
        <v>10</v>
      </c>
      <c r="D9" s="15">
        <v>3100</v>
      </c>
      <c r="E9" s="3">
        <v>100</v>
      </c>
      <c r="F9" s="3"/>
      <c r="G9" s="3"/>
      <c r="H9" s="15">
        <v>3100</v>
      </c>
      <c r="I9" s="3"/>
      <c r="J9" s="3"/>
      <c r="K9" s="45"/>
      <c r="L9" s="46"/>
      <c r="M9" s="47"/>
      <c r="N9" s="15">
        <v>978500</v>
      </c>
      <c r="O9" s="3"/>
      <c r="P9" s="3"/>
      <c r="Q9" s="15">
        <v>633600</v>
      </c>
      <c r="R9" s="3"/>
      <c r="S9" s="3"/>
      <c r="T9" s="20">
        <f t="shared" si="0"/>
        <v>1612100</v>
      </c>
      <c r="U9" s="3"/>
      <c r="V9" s="3"/>
      <c r="W9" s="3"/>
      <c r="X9" s="3"/>
    </row>
    <row r="10" spans="1:24" ht="30" customHeight="1" x14ac:dyDescent="0.2">
      <c r="B10" s="19" t="s">
        <v>32</v>
      </c>
      <c r="C10" s="6" t="s">
        <v>11</v>
      </c>
      <c r="D10" s="15">
        <v>3100</v>
      </c>
      <c r="E10" s="3">
        <v>100</v>
      </c>
      <c r="F10" s="3"/>
      <c r="G10" s="3"/>
      <c r="H10" s="15">
        <v>3100</v>
      </c>
      <c r="I10" s="3"/>
      <c r="J10" s="3"/>
      <c r="K10" s="45"/>
      <c r="L10" s="46"/>
      <c r="M10" s="47"/>
      <c r="N10" s="15">
        <v>963700</v>
      </c>
      <c r="O10" s="3"/>
      <c r="P10" s="3"/>
      <c r="Q10" s="15">
        <v>653600</v>
      </c>
      <c r="R10" s="3"/>
      <c r="S10" s="3"/>
      <c r="T10" s="20">
        <f t="shared" si="0"/>
        <v>1617300</v>
      </c>
      <c r="U10" s="3"/>
      <c r="V10" s="3"/>
      <c r="W10" s="3"/>
      <c r="X10" s="3"/>
    </row>
    <row r="11" spans="1:24" ht="30" customHeight="1" x14ac:dyDescent="0.2">
      <c r="B11" s="4"/>
      <c r="C11" s="6" t="s">
        <v>12</v>
      </c>
      <c r="D11" s="15">
        <v>3100</v>
      </c>
      <c r="E11" s="3">
        <v>100</v>
      </c>
      <c r="F11" s="3"/>
      <c r="G11" s="3"/>
      <c r="H11" s="15">
        <v>3100</v>
      </c>
      <c r="I11" s="3"/>
      <c r="J11" s="3"/>
      <c r="K11" s="45"/>
      <c r="L11" s="46"/>
      <c r="M11" s="47"/>
      <c r="N11" s="15">
        <v>859500</v>
      </c>
      <c r="O11" s="3"/>
      <c r="P11" s="3"/>
      <c r="Q11" s="15">
        <v>587600</v>
      </c>
      <c r="R11" s="3"/>
      <c r="S11" s="3"/>
      <c r="T11" s="20">
        <f t="shared" si="0"/>
        <v>1447100</v>
      </c>
      <c r="U11" s="3"/>
      <c r="V11" s="3"/>
      <c r="W11" s="3"/>
      <c r="X11" s="3"/>
    </row>
    <row r="12" spans="1:24" ht="30" customHeight="1" x14ac:dyDescent="0.2">
      <c r="B12" s="4"/>
      <c r="C12" s="6" t="s">
        <v>13</v>
      </c>
      <c r="D12" s="15">
        <v>3100</v>
      </c>
      <c r="E12" s="3">
        <v>100</v>
      </c>
      <c r="F12" s="3"/>
      <c r="G12" s="3"/>
      <c r="H12" s="15">
        <v>3100</v>
      </c>
      <c r="I12" s="3"/>
      <c r="J12" s="3"/>
      <c r="K12" s="45"/>
      <c r="L12" s="46"/>
      <c r="M12" s="47"/>
      <c r="N12" s="15">
        <v>947700</v>
      </c>
      <c r="O12" s="3"/>
      <c r="P12" s="3"/>
      <c r="Q12" s="15">
        <v>639000</v>
      </c>
      <c r="R12" s="3"/>
      <c r="S12" s="3"/>
      <c r="T12" s="20">
        <f t="shared" si="0"/>
        <v>1586700</v>
      </c>
      <c r="U12" s="3"/>
      <c r="V12" s="3"/>
      <c r="W12" s="3"/>
      <c r="X12" s="3"/>
    </row>
    <row r="13" spans="1:24" ht="30" customHeight="1" x14ac:dyDescent="0.2">
      <c r="B13" s="4"/>
      <c r="C13" s="6" t="s">
        <v>14</v>
      </c>
      <c r="D13" s="15">
        <v>3100</v>
      </c>
      <c r="E13" s="3">
        <v>100</v>
      </c>
      <c r="F13" s="3"/>
      <c r="G13" s="3"/>
      <c r="H13" s="15">
        <v>3100</v>
      </c>
      <c r="I13" s="3"/>
      <c r="J13" s="3"/>
      <c r="K13" s="45"/>
      <c r="L13" s="46"/>
      <c r="M13" s="47"/>
      <c r="N13" s="15">
        <v>709900</v>
      </c>
      <c r="O13" s="3"/>
      <c r="P13" s="3"/>
      <c r="Q13" s="15">
        <v>748100</v>
      </c>
      <c r="R13" s="3"/>
      <c r="S13" s="3"/>
      <c r="T13" s="20">
        <f t="shared" si="0"/>
        <v>1458000</v>
      </c>
      <c r="U13" s="3"/>
      <c r="V13" s="3"/>
      <c r="W13" s="3"/>
      <c r="X13" s="3"/>
    </row>
    <row r="14" spans="1:24" ht="30" customHeight="1" x14ac:dyDescent="0.2">
      <c r="B14" s="4"/>
      <c r="C14" s="6" t="s">
        <v>15</v>
      </c>
      <c r="D14" s="15">
        <v>3100</v>
      </c>
      <c r="E14" s="3">
        <v>100</v>
      </c>
      <c r="F14" s="3"/>
      <c r="G14" s="3"/>
      <c r="H14" s="15">
        <v>3100</v>
      </c>
      <c r="I14" s="3"/>
      <c r="J14" s="3"/>
      <c r="K14" s="45"/>
      <c r="L14" s="46"/>
      <c r="M14" s="47"/>
      <c r="N14" s="15">
        <v>677700</v>
      </c>
      <c r="O14" s="3"/>
      <c r="P14" s="3"/>
      <c r="Q14" s="15">
        <v>876200</v>
      </c>
      <c r="R14" s="3"/>
      <c r="S14" s="3"/>
      <c r="T14" s="20">
        <f t="shared" si="0"/>
        <v>1553900</v>
      </c>
      <c r="U14" s="3"/>
      <c r="V14" s="3"/>
      <c r="W14" s="3"/>
      <c r="X14" s="3"/>
    </row>
    <row r="15" spans="1:24" ht="30" customHeight="1" x14ac:dyDescent="0.2">
      <c r="B15" s="4"/>
      <c r="C15" s="6" t="s">
        <v>16</v>
      </c>
      <c r="D15" s="15">
        <v>3100</v>
      </c>
      <c r="E15" s="3">
        <v>100</v>
      </c>
      <c r="F15" s="3"/>
      <c r="G15" s="3"/>
      <c r="H15" s="15">
        <v>3100</v>
      </c>
      <c r="I15" s="3"/>
      <c r="J15" s="3"/>
      <c r="K15" s="48"/>
      <c r="L15" s="49"/>
      <c r="M15" s="50"/>
      <c r="N15" s="15">
        <v>814900</v>
      </c>
      <c r="O15" s="3"/>
      <c r="P15" s="3"/>
      <c r="Q15" s="15">
        <v>741900</v>
      </c>
      <c r="R15" s="3"/>
      <c r="S15" s="3"/>
      <c r="T15" s="20">
        <f t="shared" si="0"/>
        <v>1556800</v>
      </c>
      <c r="U15" s="3"/>
      <c r="V15" s="3"/>
      <c r="W15" s="3"/>
      <c r="X15" s="3"/>
    </row>
    <row r="16" spans="1:24" ht="30" customHeight="1" x14ac:dyDescent="0.2">
      <c r="B16" s="4"/>
      <c r="C16" s="6" t="s">
        <v>17</v>
      </c>
      <c r="D16" s="15">
        <v>3100</v>
      </c>
      <c r="E16" s="3">
        <v>100</v>
      </c>
      <c r="F16" s="3"/>
      <c r="G16" s="3"/>
      <c r="H16" s="15">
        <v>3100</v>
      </c>
      <c r="I16" s="3"/>
      <c r="J16" s="3"/>
      <c r="K16" s="15">
        <v>415200</v>
      </c>
      <c r="L16" s="3"/>
      <c r="M16" s="3"/>
      <c r="N16" s="15">
        <v>387900</v>
      </c>
      <c r="O16" s="3"/>
      <c r="P16" s="3"/>
      <c r="Q16" s="15">
        <v>817100</v>
      </c>
      <c r="R16" s="3"/>
      <c r="S16" s="3"/>
      <c r="T16" s="20">
        <f>SUM(N16,Q16,K16)</f>
        <v>1620200</v>
      </c>
      <c r="U16" s="3"/>
      <c r="V16" s="3"/>
      <c r="W16" s="3"/>
      <c r="X16" s="3"/>
    </row>
    <row r="17" spans="2:25" ht="30" customHeight="1" x14ac:dyDescent="0.2">
      <c r="B17" s="4"/>
      <c r="C17" s="6" t="s">
        <v>18</v>
      </c>
      <c r="D17" s="15">
        <v>3100</v>
      </c>
      <c r="E17" s="3">
        <v>100</v>
      </c>
      <c r="F17" s="3"/>
      <c r="G17" s="3"/>
      <c r="H17" s="15">
        <v>3100</v>
      </c>
      <c r="I17" s="3"/>
      <c r="J17" s="3"/>
      <c r="K17" s="15">
        <v>434000</v>
      </c>
      <c r="L17" s="3"/>
      <c r="M17" s="3"/>
      <c r="N17" s="15">
        <v>401500</v>
      </c>
      <c r="O17" s="3"/>
      <c r="P17" s="3"/>
      <c r="Q17" s="15">
        <v>854000</v>
      </c>
      <c r="R17" s="3"/>
      <c r="S17" s="3"/>
      <c r="T17" s="20">
        <f t="shared" ref="T17:T18" si="1">SUM(N17,Q17,K17)</f>
        <v>1689500</v>
      </c>
      <c r="U17" s="3"/>
      <c r="V17" s="3"/>
      <c r="W17" s="3"/>
      <c r="X17" s="3"/>
    </row>
    <row r="18" spans="2:25" ht="30" customHeight="1" x14ac:dyDescent="0.2">
      <c r="B18" s="4"/>
      <c r="C18" s="6" t="s">
        <v>19</v>
      </c>
      <c r="D18" s="15">
        <v>3100</v>
      </c>
      <c r="E18" s="7">
        <v>100</v>
      </c>
      <c r="F18" s="7"/>
      <c r="G18" s="7"/>
      <c r="H18" s="15">
        <v>3100</v>
      </c>
      <c r="I18" s="21"/>
      <c r="J18" s="21"/>
      <c r="K18" s="16">
        <v>402600</v>
      </c>
      <c r="L18" s="7"/>
      <c r="M18" s="7"/>
      <c r="N18" s="15">
        <v>374000</v>
      </c>
      <c r="O18" s="3"/>
      <c r="P18" s="3"/>
      <c r="Q18" s="15">
        <v>805500</v>
      </c>
      <c r="R18" s="3"/>
      <c r="S18" s="3"/>
      <c r="T18" s="20">
        <f t="shared" si="1"/>
        <v>1582100</v>
      </c>
      <c r="U18" s="3"/>
      <c r="V18" s="3"/>
      <c r="W18" s="3"/>
      <c r="X18" s="3"/>
    </row>
    <row r="19" spans="2:25" ht="30" customHeight="1" x14ac:dyDescent="0.2">
      <c r="B19" s="39" t="s">
        <v>20</v>
      </c>
      <c r="C19" s="40"/>
      <c r="D19" s="9" t="s">
        <v>21</v>
      </c>
      <c r="E19" s="9" t="s">
        <v>21</v>
      </c>
      <c r="F19" s="9" t="s">
        <v>21</v>
      </c>
      <c r="G19" s="3"/>
      <c r="H19" s="9" t="s">
        <v>21</v>
      </c>
      <c r="I19" s="9" t="s">
        <v>21</v>
      </c>
      <c r="J19" s="3"/>
      <c r="K19" s="23">
        <f>SUM(K16:K18)</f>
        <v>1251800</v>
      </c>
      <c r="L19" s="24" t="s">
        <v>21</v>
      </c>
      <c r="M19" s="25"/>
      <c r="N19" s="26">
        <f>SUM(N7:N18)</f>
        <v>8992800</v>
      </c>
      <c r="O19" s="24" t="s">
        <v>21</v>
      </c>
      <c r="P19" s="25"/>
      <c r="Q19" s="23">
        <f>SUM(Q7:Q18)</f>
        <v>8574300</v>
      </c>
      <c r="R19" s="24" t="s">
        <v>21</v>
      </c>
      <c r="S19" s="25"/>
      <c r="T19" s="27">
        <f>SUM(T7:T18)</f>
        <v>18818900</v>
      </c>
      <c r="U19" s="9" t="s">
        <v>21</v>
      </c>
      <c r="V19" s="3"/>
      <c r="W19" s="3"/>
      <c r="X19" s="3"/>
    </row>
    <row r="20" spans="2:25" ht="29.5" customHeight="1" x14ac:dyDescent="0.2">
      <c r="B20" s="31" t="s">
        <v>39</v>
      </c>
      <c r="C20" s="11"/>
      <c r="D20" s="11"/>
      <c r="E20" s="11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8"/>
      <c r="R20" s="12"/>
      <c r="S20" s="12"/>
      <c r="T20" s="28"/>
      <c r="U20" s="12"/>
      <c r="V20" s="12"/>
      <c r="W20" s="13"/>
      <c r="X20" s="13"/>
      <c r="Y20" s="14"/>
    </row>
    <row r="21" spans="2:25" ht="30" customHeight="1" x14ac:dyDescent="0.2">
      <c r="B21" s="31" t="s">
        <v>40</v>
      </c>
      <c r="N21" s="17"/>
      <c r="W21" s="2" t="s">
        <v>22</v>
      </c>
      <c r="X21" s="1" t="s">
        <v>23</v>
      </c>
    </row>
    <row r="22" spans="2:25" ht="30" customHeight="1" x14ac:dyDescent="0.2">
      <c r="W22" s="10" t="s">
        <v>24</v>
      </c>
      <c r="X22" s="1"/>
    </row>
  </sheetData>
  <mergeCells count="11">
    <mergeCell ref="X5:X6"/>
    <mergeCell ref="B5:C6"/>
    <mergeCell ref="W5:W6"/>
    <mergeCell ref="B19:C19"/>
    <mergeCell ref="D5:G5"/>
    <mergeCell ref="K5:M5"/>
    <mergeCell ref="N5:P5"/>
    <mergeCell ref="Q5:S5"/>
    <mergeCell ref="K7:M15"/>
    <mergeCell ref="T5:V5"/>
    <mergeCell ref="H5:J5"/>
  </mergeCells>
  <phoneticPr fontId="38"/>
  <pageMargins left="0.70866141732283472" right="0.70866141732283472" top="0.74803149606299213" bottom="0.74803149606299213" header="0.31496062992125984" footer="0.31496062992125984"/>
  <pageSetup paperSize="9" scale="61" orientation="landscape" r:id="rId1"/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734F3-6C8F-41B3-B414-31ED261426DE}">
  <dimension ref="A1:V22"/>
  <sheetViews>
    <sheetView tabSelected="1" view="pageBreakPreview" topLeftCell="A16" zoomScaleNormal="100" zoomScaleSheetLayoutView="100" workbookViewId="0">
      <selection activeCell="I21" sqref="I21"/>
    </sheetView>
  </sheetViews>
  <sheetFormatPr defaultRowHeight="13.5" customHeight="1" x14ac:dyDescent="0.2"/>
  <cols>
    <col min="1" max="1" width="4" customWidth="1"/>
    <col min="2" max="2" width="7.26953125" customWidth="1"/>
    <col min="3" max="3" width="4.90625" customWidth="1"/>
    <col min="4" max="4" width="10.453125" customWidth="1"/>
    <col min="5" max="6" width="9" customWidth="1"/>
    <col min="7" max="10" width="9.36328125" customWidth="1"/>
    <col min="11" max="11" width="10.26953125" customWidth="1"/>
    <col min="12" max="13" width="9" customWidth="1"/>
    <col min="14" max="14" width="9.26953125" customWidth="1"/>
    <col min="15" max="19" width="9" customWidth="1"/>
    <col min="20" max="20" width="12.36328125" customWidth="1"/>
    <col min="21" max="21" width="15.26953125" customWidth="1"/>
    <col min="22" max="22" width="9" customWidth="1"/>
  </cols>
  <sheetData>
    <row r="1" spans="1:21" ht="13.5" customHeight="1" x14ac:dyDescent="0.2">
      <c r="A1" s="30" t="s">
        <v>45</v>
      </c>
    </row>
    <row r="2" spans="1:21" ht="13.5" customHeight="1" x14ac:dyDescent="0.2">
      <c r="Q2" s="30" t="s">
        <v>41</v>
      </c>
      <c r="R2" s="30" t="s">
        <v>42</v>
      </c>
    </row>
    <row r="3" spans="1:21" ht="13.5" customHeight="1" x14ac:dyDescent="0.2">
      <c r="D3" t="s">
        <v>0</v>
      </c>
      <c r="Q3" s="30"/>
      <c r="R3" s="30" t="s">
        <v>43</v>
      </c>
    </row>
    <row r="5" spans="1:21" ht="24" customHeight="1" x14ac:dyDescent="0.2">
      <c r="B5" s="34" t="s">
        <v>1</v>
      </c>
      <c r="C5" s="35"/>
      <c r="D5" s="32" t="s">
        <v>27</v>
      </c>
      <c r="E5" s="33"/>
      <c r="F5" s="33"/>
      <c r="G5" s="33"/>
      <c r="H5" s="51" t="s">
        <v>28</v>
      </c>
      <c r="I5" s="53"/>
      <c r="J5" s="54"/>
      <c r="K5" s="32" t="s">
        <v>35</v>
      </c>
      <c r="L5" s="33"/>
      <c r="M5" s="33"/>
      <c r="N5" s="51" t="s">
        <v>36</v>
      </c>
      <c r="O5" s="41"/>
      <c r="P5" s="40"/>
      <c r="Q5" s="51" t="s">
        <v>37</v>
      </c>
      <c r="R5" s="52"/>
      <c r="S5" s="40"/>
      <c r="T5" s="38" t="s">
        <v>38</v>
      </c>
      <c r="U5" s="32" t="s">
        <v>30</v>
      </c>
    </row>
    <row r="6" spans="1:21" ht="24" customHeight="1" x14ac:dyDescent="0.2">
      <c r="B6" s="36"/>
      <c r="C6" s="37"/>
      <c r="D6" s="22" t="s">
        <v>33</v>
      </c>
      <c r="E6" s="29" t="s">
        <v>5</v>
      </c>
      <c r="F6" s="29" t="s">
        <v>6</v>
      </c>
      <c r="G6" s="22" t="s">
        <v>31</v>
      </c>
      <c r="H6" s="22" t="s">
        <v>33</v>
      </c>
      <c r="I6" s="29" t="s">
        <v>6</v>
      </c>
      <c r="J6" s="22" t="s">
        <v>7</v>
      </c>
      <c r="K6" s="22" t="s">
        <v>34</v>
      </c>
      <c r="L6" s="8" t="s">
        <v>6</v>
      </c>
      <c r="M6" s="8" t="s">
        <v>7</v>
      </c>
      <c r="N6" s="22" t="s">
        <v>34</v>
      </c>
      <c r="O6" s="8" t="s">
        <v>6</v>
      </c>
      <c r="P6" s="8" t="s">
        <v>7</v>
      </c>
      <c r="Q6" s="22" t="s">
        <v>34</v>
      </c>
      <c r="R6" s="8" t="s">
        <v>6</v>
      </c>
      <c r="S6" s="8" t="s">
        <v>7</v>
      </c>
      <c r="T6" s="33"/>
      <c r="U6" s="33"/>
    </row>
    <row r="7" spans="1:21" ht="30" customHeight="1" x14ac:dyDescent="0.2">
      <c r="B7" s="19" t="s">
        <v>25</v>
      </c>
      <c r="C7" s="5" t="s">
        <v>8</v>
      </c>
      <c r="D7" s="15">
        <v>3100</v>
      </c>
      <c r="E7" s="3">
        <v>100</v>
      </c>
      <c r="F7" s="3"/>
      <c r="G7" s="3"/>
      <c r="H7" s="15">
        <v>3100</v>
      </c>
      <c r="I7" s="3"/>
      <c r="J7" s="3"/>
      <c r="K7" s="55"/>
      <c r="L7" s="56"/>
      <c r="M7" s="57"/>
      <c r="N7" s="15">
        <v>1552900</v>
      </c>
      <c r="O7" s="3"/>
      <c r="P7" s="3"/>
      <c r="Q7" s="20">
        <f>SUM(K7,N7)</f>
        <v>1552900</v>
      </c>
      <c r="R7" s="3"/>
      <c r="S7" s="3"/>
      <c r="T7" s="3"/>
      <c r="U7" s="3"/>
    </row>
    <row r="8" spans="1:21" ht="30" customHeight="1" x14ac:dyDescent="0.2">
      <c r="B8" s="4"/>
      <c r="C8" s="5" t="s">
        <v>9</v>
      </c>
      <c r="D8" s="15">
        <v>3100</v>
      </c>
      <c r="E8" s="3">
        <v>100</v>
      </c>
      <c r="F8" s="3"/>
      <c r="G8" s="3"/>
      <c r="H8" s="15">
        <v>3100</v>
      </c>
      <c r="I8" s="3"/>
      <c r="J8" s="3"/>
      <c r="K8" s="58"/>
      <c r="L8" s="59"/>
      <c r="M8" s="60"/>
      <c r="N8" s="15">
        <v>1542300</v>
      </c>
      <c r="O8" s="3"/>
      <c r="P8" s="3"/>
      <c r="Q8" s="20">
        <f t="shared" ref="Q8:Q18" si="0">SUM(K8,N8)</f>
        <v>1542300</v>
      </c>
      <c r="R8" s="3"/>
      <c r="S8" s="3"/>
      <c r="T8" s="3"/>
      <c r="U8" s="3"/>
    </row>
    <row r="9" spans="1:21" ht="30" customHeight="1" x14ac:dyDescent="0.2">
      <c r="B9" s="4"/>
      <c r="C9" s="5" t="s">
        <v>10</v>
      </c>
      <c r="D9" s="15">
        <v>3100</v>
      </c>
      <c r="E9" s="3">
        <v>100</v>
      </c>
      <c r="F9" s="3"/>
      <c r="G9" s="3"/>
      <c r="H9" s="15">
        <v>3100</v>
      </c>
      <c r="I9" s="3"/>
      <c r="J9" s="3"/>
      <c r="K9" s="58"/>
      <c r="L9" s="59"/>
      <c r="M9" s="60"/>
      <c r="N9" s="15">
        <v>1612100</v>
      </c>
      <c r="O9" s="3"/>
      <c r="P9" s="3"/>
      <c r="Q9" s="20">
        <f t="shared" si="0"/>
        <v>1612100</v>
      </c>
      <c r="R9" s="3"/>
      <c r="S9" s="3"/>
      <c r="T9" s="3"/>
      <c r="U9" s="3"/>
    </row>
    <row r="10" spans="1:21" ht="30" customHeight="1" x14ac:dyDescent="0.2">
      <c r="B10" s="19" t="s">
        <v>32</v>
      </c>
      <c r="C10" s="6" t="s">
        <v>11</v>
      </c>
      <c r="D10" s="15">
        <v>3100</v>
      </c>
      <c r="E10" s="3">
        <v>100</v>
      </c>
      <c r="F10" s="3"/>
      <c r="G10" s="3"/>
      <c r="H10" s="15">
        <v>3100</v>
      </c>
      <c r="I10" s="3"/>
      <c r="J10" s="3"/>
      <c r="K10" s="58"/>
      <c r="L10" s="59"/>
      <c r="M10" s="60"/>
      <c r="N10" s="15">
        <v>1617300</v>
      </c>
      <c r="O10" s="3"/>
      <c r="P10" s="3"/>
      <c r="Q10" s="20">
        <f t="shared" si="0"/>
        <v>1617300</v>
      </c>
      <c r="R10" s="3"/>
      <c r="S10" s="3"/>
      <c r="T10" s="3"/>
      <c r="U10" s="3"/>
    </row>
    <row r="11" spans="1:21" ht="30" customHeight="1" x14ac:dyDescent="0.2">
      <c r="B11" s="4"/>
      <c r="C11" s="6" t="s">
        <v>12</v>
      </c>
      <c r="D11" s="15">
        <v>3100</v>
      </c>
      <c r="E11" s="3">
        <v>100</v>
      </c>
      <c r="F11" s="3"/>
      <c r="G11" s="3"/>
      <c r="H11" s="15">
        <v>3100</v>
      </c>
      <c r="I11" s="3"/>
      <c r="J11" s="3"/>
      <c r="K11" s="58"/>
      <c r="L11" s="59"/>
      <c r="M11" s="60"/>
      <c r="N11" s="15">
        <v>1447100</v>
      </c>
      <c r="O11" s="3"/>
      <c r="P11" s="3"/>
      <c r="Q11" s="20">
        <f t="shared" si="0"/>
        <v>1447100</v>
      </c>
      <c r="R11" s="3"/>
      <c r="S11" s="3"/>
      <c r="T11" s="3"/>
      <c r="U11" s="3"/>
    </row>
    <row r="12" spans="1:21" ht="30" customHeight="1" x14ac:dyDescent="0.2">
      <c r="B12" s="4"/>
      <c r="C12" s="6" t="s">
        <v>13</v>
      </c>
      <c r="D12" s="15">
        <v>3100</v>
      </c>
      <c r="E12" s="3">
        <v>100</v>
      </c>
      <c r="F12" s="3"/>
      <c r="G12" s="3"/>
      <c r="H12" s="15">
        <v>3100</v>
      </c>
      <c r="I12" s="3"/>
      <c r="J12" s="3"/>
      <c r="K12" s="58"/>
      <c r="L12" s="59"/>
      <c r="M12" s="60"/>
      <c r="N12" s="15">
        <v>1586700</v>
      </c>
      <c r="O12" s="3"/>
      <c r="P12" s="3"/>
      <c r="Q12" s="20">
        <f t="shared" si="0"/>
        <v>1586700</v>
      </c>
      <c r="R12" s="3"/>
      <c r="S12" s="3"/>
      <c r="T12" s="3"/>
      <c r="U12" s="3"/>
    </row>
    <row r="13" spans="1:21" ht="30" customHeight="1" x14ac:dyDescent="0.2">
      <c r="B13" s="4"/>
      <c r="C13" s="6" t="s">
        <v>14</v>
      </c>
      <c r="D13" s="15">
        <v>3100</v>
      </c>
      <c r="E13" s="3">
        <v>100</v>
      </c>
      <c r="F13" s="3"/>
      <c r="G13" s="3"/>
      <c r="H13" s="15">
        <v>3100</v>
      </c>
      <c r="I13" s="3"/>
      <c r="J13" s="3"/>
      <c r="K13" s="58"/>
      <c r="L13" s="59"/>
      <c r="M13" s="60"/>
      <c r="N13" s="15">
        <v>1458000</v>
      </c>
      <c r="O13" s="3"/>
      <c r="P13" s="3"/>
      <c r="Q13" s="20">
        <f t="shared" si="0"/>
        <v>1458000</v>
      </c>
      <c r="R13" s="3"/>
      <c r="S13" s="3"/>
      <c r="T13" s="3"/>
      <c r="U13" s="3"/>
    </row>
    <row r="14" spans="1:21" ht="30" customHeight="1" x14ac:dyDescent="0.2">
      <c r="B14" s="4"/>
      <c r="C14" s="6" t="s">
        <v>15</v>
      </c>
      <c r="D14" s="15">
        <v>3100</v>
      </c>
      <c r="E14" s="3">
        <v>100</v>
      </c>
      <c r="F14" s="3"/>
      <c r="G14" s="3"/>
      <c r="H14" s="15">
        <v>3100</v>
      </c>
      <c r="I14" s="3"/>
      <c r="J14" s="3"/>
      <c r="K14" s="58"/>
      <c r="L14" s="59"/>
      <c r="M14" s="60"/>
      <c r="N14" s="15">
        <v>1553900</v>
      </c>
      <c r="O14" s="3"/>
      <c r="P14" s="3"/>
      <c r="Q14" s="20">
        <f t="shared" si="0"/>
        <v>1553900</v>
      </c>
      <c r="R14" s="3"/>
      <c r="S14" s="3"/>
      <c r="T14" s="3"/>
      <c r="U14" s="3"/>
    </row>
    <row r="15" spans="1:21" ht="30" customHeight="1" x14ac:dyDescent="0.2">
      <c r="B15" s="4"/>
      <c r="C15" s="6" t="s">
        <v>16</v>
      </c>
      <c r="D15" s="15">
        <v>3100</v>
      </c>
      <c r="E15" s="3">
        <v>100</v>
      </c>
      <c r="F15" s="3"/>
      <c r="G15" s="3"/>
      <c r="H15" s="15">
        <v>3100</v>
      </c>
      <c r="I15" s="3"/>
      <c r="J15" s="3"/>
      <c r="K15" s="61"/>
      <c r="L15" s="62"/>
      <c r="M15" s="63"/>
      <c r="N15" s="15">
        <v>1556800</v>
      </c>
      <c r="O15" s="3"/>
      <c r="P15" s="3"/>
      <c r="Q15" s="20">
        <f t="shared" si="0"/>
        <v>1556800</v>
      </c>
      <c r="R15" s="3"/>
      <c r="S15" s="3"/>
      <c r="T15" s="3"/>
      <c r="U15" s="3"/>
    </row>
    <row r="16" spans="1:21" ht="30" customHeight="1" x14ac:dyDescent="0.2">
      <c r="B16" s="4"/>
      <c r="C16" s="6" t="s">
        <v>17</v>
      </c>
      <c r="D16" s="15">
        <v>3100</v>
      </c>
      <c r="E16" s="3">
        <v>100</v>
      </c>
      <c r="F16" s="3"/>
      <c r="G16" s="3"/>
      <c r="H16" s="15">
        <v>3100</v>
      </c>
      <c r="I16" s="3"/>
      <c r="J16" s="3"/>
      <c r="K16" s="15">
        <v>1620200</v>
      </c>
      <c r="L16" s="3"/>
      <c r="M16" s="3"/>
      <c r="N16" s="55"/>
      <c r="O16" s="56"/>
      <c r="P16" s="57"/>
      <c r="Q16" s="20">
        <f t="shared" si="0"/>
        <v>1620200</v>
      </c>
      <c r="R16" s="3"/>
      <c r="S16" s="3"/>
      <c r="T16" s="3"/>
      <c r="U16" s="3"/>
    </row>
    <row r="17" spans="2:22" ht="30" customHeight="1" x14ac:dyDescent="0.2">
      <c r="B17" s="4"/>
      <c r="C17" s="6" t="s">
        <v>18</v>
      </c>
      <c r="D17" s="15">
        <v>3100</v>
      </c>
      <c r="E17" s="3">
        <v>100</v>
      </c>
      <c r="F17" s="3"/>
      <c r="G17" s="3"/>
      <c r="H17" s="15">
        <v>3100</v>
      </c>
      <c r="I17" s="3"/>
      <c r="J17" s="3"/>
      <c r="K17" s="15">
        <v>1689500</v>
      </c>
      <c r="L17" s="3"/>
      <c r="M17" s="3"/>
      <c r="N17" s="58"/>
      <c r="O17" s="59"/>
      <c r="P17" s="60"/>
      <c r="Q17" s="20">
        <f t="shared" si="0"/>
        <v>1689500</v>
      </c>
      <c r="R17" s="3"/>
      <c r="S17" s="3"/>
      <c r="T17" s="3"/>
      <c r="U17" s="3"/>
    </row>
    <row r="18" spans="2:22" ht="30" customHeight="1" x14ac:dyDescent="0.2">
      <c r="B18" s="4"/>
      <c r="C18" s="6" t="s">
        <v>19</v>
      </c>
      <c r="D18" s="15">
        <v>3100</v>
      </c>
      <c r="E18" s="7">
        <v>100</v>
      </c>
      <c r="F18" s="7"/>
      <c r="G18" s="7"/>
      <c r="H18" s="15">
        <v>3100</v>
      </c>
      <c r="I18" s="21"/>
      <c r="J18" s="21"/>
      <c r="K18" s="15">
        <v>1582100</v>
      </c>
      <c r="L18" s="3"/>
      <c r="M18" s="3"/>
      <c r="N18" s="61"/>
      <c r="O18" s="62"/>
      <c r="P18" s="63"/>
      <c r="Q18" s="20">
        <f t="shared" si="0"/>
        <v>1582100</v>
      </c>
      <c r="R18" s="3"/>
      <c r="S18" s="3"/>
      <c r="T18" s="3"/>
      <c r="U18" s="3"/>
    </row>
    <row r="19" spans="2:22" ht="30" customHeight="1" x14ac:dyDescent="0.2">
      <c r="B19" s="39" t="s">
        <v>20</v>
      </c>
      <c r="C19" s="40"/>
      <c r="D19" s="9" t="s">
        <v>21</v>
      </c>
      <c r="E19" s="9" t="s">
        <v>21</v>
      </c>
      <c r="F19" s="9" t="s">
        <v>21</v>
      </c>
      <c r="G19" s="3"/>
      <c r="H19" s="9" t="s">
        <v>21</v>
      </c>
      <c r="I19" s="9" t="s">
        <v>21</v>
      </c>
      <c r="J19" s="3"/>
      <c r="K19" s="26">
        <f>SUM(K7:K18)</f>
        <v>4891800</v>
      </c>
      <c r="L19" s="24" t="s">
        <v>21</v>
      </c>
      <c r="M19" s="25"/>
      <c r="N19" s="23">
        <f>SUM(N7:N18)</f>
        <v>13927100</v>
      </c>
      <c r="O19" s="24" t="s">
        <v>21</v>
      </c>
      <c r="P19" s="25"/>
      <c r="Q19" s="27">
        <f>SUM(Q7:Q18)</f>
        <v>18818900</v>
      </c>
      <c r="R19" s="9" t="s">
        <v>21</v>
      </c>
      <c r="S19" s="3"/>
      <c r="T19" s="3"/>
      <c r="U19" s="3"/>
    </row>
    <row r="20" spans="2:22" ht="31" customHeight="1" x14ac:dyDescent="0.2">
      <c r="B20" s="31" t="s">
        <v>39</v>
      </c>
      <c r="C20" s="11"/>
      <c r="D20" s="11"/>
      <c r="E20" s="11"/>
      <c r="F20" s="12"/>
      <c r="G20" s="12"/>
      <c r="H20" s="12"/>
      <c r="I20" s="12"/>
      <c r="J20" s="12"/>
      <c r="K20" s="12"/>
      <c r="L20" s="12"/>
      <c r="M20" s="12"/>
      <c r="N20" s="18"/>
      <c r="O20" s="12"/>
      <c r="P20" s="12"/>
      <c r="Q20" s="28"/>
      <c r="R20" s="12"/>
      <c r="S20" s="12"/>
      <c r="T20" s="13"/>
      <c r="U20" s="13"/>
      <c r="V20" s="14"/>
    </row>
    <row r="21" spans="2:22" ht="30" customHeight="1" x14ac:dyDescent="0.2">
      <c r="B21" s="31" t="s">
        <v>40</v>
      </c>
      <c r="K21" s="17"/>
      <c r="T21" s="2" t="s">
        <v>22</v>
      </c>
      <c r="U21" s="1" t="s">
        <v>23</v>
      </c>
    </row>
    <row r="22" spans="2:22" ht="30" customHeight="1" x14ac:dyDescent="0.2">
      <c r="T22" s="10" t="s">
        <v>24</v>
      </c>
      <c r="U22" s="1"/>
    </row>
  </sheetData>
  <mergeCells count="11">
    <mergeCell ref="Q5:S5"/>
    <mergeCell ref="T5:T6"/>
    <mergeCell ref="U5:U6"/>
    <mergeCell ref="K7:M15"/>
    <mergeCell ref="B19:C19"/>
    <mergeCell ref="N16:P18"/>
    <mergeCell ref="B5:C6"/>
    <mergeCell ref="D5:G5"/>
    <mergeCell ref="H5:J5"/>
    <mergeCell ref="K5:M5"/>
    <mergeCell ref="N5:P5"/>
  </mergeCells>
  <phoneticPr fontId="38"/>
  <pageMargins left="0.70866141732283472" right="0.70866141732283472" top="0.74803149606299213" bottom="0.74803149606299213" header="0.31496062992125984" footer="0.31496062992125984"/>
  <pageSetup paperSize="9" scale="69" orientation="landscape" r:id="rId1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customHeight="1" x14ac:dyDescent="0.2"/>
  <sheetData/>
  <phoneticPr fontId="38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時間帯別料金体系</vt:lpstr>
      <vt:lpstr>期間別料金体系</vt:lpstr>
      <vt:lpstr>Sheet2</vt:lpstr>
      <vt:lpstr>期間別料金体系!Print_Area</vt:lpstr>
      <vt:lpstr>時間帯別料金体系!Print_Area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2022-07-15T01:37:33Z</dcterms:created>
  <dcterms:modified xsi:type="dcterms:W3CDTF">2022-07-15T01:37:43Z</dcterms:modified>
</cp:coreProperties>
</file>