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1 障がい者就労支援（福祉就労）\03_工賃向上計画（施設側作成）\R07\"/>
    </mc:Choice>
  </mc:AlternateContent>
  <xr:revisionPtr revIDLastSave="0" documentId="13_ncr:1_{E08AECB8-C1A5-4585-BE80-C2CC5BB8EFE1}" xr6:coauthVersionLast="47" xr6:coauthVersionMax="47" xr10:uidLastSave="{00000000-0000-0000-0000-000000000000}"/>
  <bookViews>
    <workbookView xWindow="-108" yWindow="-108" windowWidth="23256" windowHeight="12576" xr2:uid="{00000000-000D-0000-FFFF-FFFF00000000}"/>
  </bookViews>
  <sheets>
    <sheet name="１事業所概要" sheetId="4" r:id="rId1"/>
    <sheet name="２前年度実績等" sheetId="7" r:id="rId2"/>
    <sheet name="３前年度の分析" sheetId="10" r:id="rId3"/>
    <sheet name="４R6～R８の計画" sheetId="6" r:id="rId4"/>
  </sheets>
  <definedNames>
    <definedName name="_xlnm.Print_Area" localSheetId="0">'１事業所概要'!$A$1:$X$33</definedName>
    <definedName name="_xlnm.Print_Area" localSheetId="1">'２前年度実績等'!$A$1:$AG$17</definedName>
    <definedName name="_xlnm.Print_Area" localSheetId="2">'３前年度の分析'!$A$1:$N$45</definedName>
    <definedName name="_xlnm.Print_Area" localSheetId="3">'４R6～R８の計画'!$A$1:$AM$19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0" l="1"/>
  <c r="E24" i="10" s="1"/>
  <c r="E12" i="7"/>
  <c r="E14" i="7" s="1"/>
  <c r="C22" i="10"/>
  <c r="C24" i="10" s="1"/>
  <c r="E12" i="6"/>
  <c r="E10" i="6"/>
  <c r="E9" i="6"/>
  <c r="E8" i="6"/>
  <c r="E18" i="6"/>
  <c r="E4" i="6"/>
  <c r="S11" i="6"/>
  <c r="S13" i="6" s="1"/>
  <c r="L11" i="6"/>
  <c r="L13" i="6" s="1"/>
  <c r="M21" i="10"/>
  <c r="M20" i="10"/>
  <c r="M23" i="10"/>
  <c r="C15" i="10"/>
  <c r="D15" i="10" s="1"/>
  <c r="E15" i="10"/>
  <c r="E18" i="10" s="1"/>
  <c r="F18" i="10" s="1"/>
  <c r="G22" i="10"/>
  <c r="G24" i="10" s="1"/>
  <c r="I22" i="10"/>
  <c r="I24" i="10" s="1"/>
  <c r="K22" i="10"/>
  <c r="K24" i="10" s="1"/>
  <c r="M19" i="10"/>
  <c r="D19" i="10"/>
  <c r="D16" i="10"/>
  <c r="D14" i="10"/>
  <c r="A4" i="10"/>
  <c r="M25" i="10"/>
  <c r="L19" i="10"/>
  <c r="J19" i="10"/>
  <c r="H19" i="10"/>
  <c r="F19" i="10"/>
  <c r="M17" i="10"/>
  <c r="L17" i="10"/>
  <c r="J17" i="10"/>
  <c r="H17" i="10"/>
  <c r="F17" i="10"/>
  <c r="D17" i="10"/>
  <c r="M16" i="10"/>
  <c r="L16" i="10"/>
  <c r="J16" i="10"/>
  <c r="H16" i="10"/>
  <c r="F16" i="10"/>
  <c r="K15" i="10"/>
  <c r="K18" i="10" s="1"/>
  <c r="I15" i="10"/>
  <c r="I18" i="10" s="1"/>
  <c r="J18" i="10" s="1"/>
  <c r="G15" i="10"/>
  <c r="G18" i="10" s="1"/>
  <c r="H18" i="10" s="1"/>
  <c r="M14" i="10"/>
  <c r="N14" i="10" s="1"/>
  <c r="L14" i="10"/>
  <c r="J14" i="10"/>
  <c r="H14" i="10"/>
  <c r="F14" i="10"/>
  <c r="C18" i="10" l="1"/>
  <c r="D18" i="10" s="1"/>
  <c r="J15" i="10"/>
  <c r="M15" i="10"/>
  <c r="N15" i="10" s="1"/>
  <c r="N16" i="10"/>
  <c r="F15" i="10"/>
  <c r="M22" i="10"/>
  <c r="M24" i="10" s="1"/>
  <c r="L18" i="10"/>
  <c r="M18" i="10"/>
  <c r="N18" i="10" s="1"/>
  <c r="N17" i="10"/>
  <c r="L15" i="10"/>
  <c r="H15" i="10"/>
  <c r="E11" i="6"/>
  <c r="E13" i="6" s="1"/>
  <c r="S18" i="6"/>
  <c r="E15" i="7"/>
</calcChain>
</file>

<file path=xl/sharedStrings.xml><?xml version="1.0" encoding="utf-8"?>
<sst xmlns="http://schemas.openxmlformats.org/spreadsheetml/2006/main" count="243" uniqueCount="177">
  <si>
    <t>②法人代表者名</t>
    <rPh sb="1" eb="3">
      <t>ホウジン</t>
    </rPh>
    <rPh sb="3" eb="6">
      <t>ダイヒョウシャ</t>
    </rPh>
    <rPh sb="6" eb="7">
      <t>メイ</t>
    </rPh>
    <phoneticPr fontId="2"/>
  </si>
  <si>
    <t>⑩利用者数</t>
    <rPh sb="1" eb="4">
      <t>リヨウシャ</t>
    </rPh>
    <rPh sb="4" eb="5">
      <t>スウ</t>
    </rPh>
    <phoneticPr fontId="2"/>
  </si>
  <si>
    <t>①法人名</t>
    <rPh sb="1" eb="3">
      <t>ホウジン</t>
    </rPh>
    <rPh sb="3" eb="4">
      <t>メイ</t>
    </rPh>
    <phoneticPr fontId="2"/>
  </si>
  <si>
    <t>③事業所名</t>
    <rPh sb="1" eb="4">
      <t>ジギョウショ</t>
    </rPh>
    <rPh sb="4" eb="5">
      <t>メイ</t>
    </rPh>
    <phoneticPr fontId="2"/>
  </si>
  <si>
    <t>⑨定員数</t>
    <rPh sb="1" eb="4">
      <t>テイインスウ</t>
    </rPh>
    <phoneticPr fontId="2"/>
  </si>
  <si>
    <t>課題と対策</t>
    <rPh sb="0" eb="2">
      <t>カダイ</t>
    </rPh>
    <rPh sb="3" eb="5">
      <t>タイサク</t>
    </rPh>
    <phoneticPr fontId="2"/>
  </si>
  <si>
    <t>⑮製造している商品</t>
    <rPh sb="1" eb="3">
      <t>セイゾウ</t>
    </rPh>
    <rPh sb="7" eb="9">
      <t>ショウヒン</t>
    </rPh>
    <phoneticPr fontId="2"/>
  </si>
  <si>
    <t>物品</t>
    <rPh sb="0" eb="2">
      <t>ブッピン</t>
    </rPh>
    <phoneticPr fontId="2"/>
  </si>
  <si>
    <t>役務</t>
    <rPh sb="0" eb="2">
      <t>エキム</t>
    </rPh>
    <phoneticPr fontId="2"/>
  </si>
  <si>
    <t>①工賃支払総額</t>
    <rPh sb="1" eb="3">
      <t>コウチン</t>
    </rPh>
    <rPh sb="3" eb="5">
      <t>シハラ</t>
    </rPh>
    <rPh sb="5" eb="7">
      <t>ソウガク</t>
    </rPh>
    <phoneticPr fontId="2"/>
  </si>
  <si>
    <t>②年間延べ利用者数</t>
    <rPh sb="1" eb="3">
      <t>ネンカン</t>
    </rPh>
    <rPh sb="3" eb="4">
      <t>ノ</t>
    </rPh>
    <rPh sb="5" eb="7">
      <t>リヨウ</t>
    </rPh>
    <rPh sb="7" eb="8">
      <t>シャ</t>
    </rPh>
    <rPh sb="8" eb="9">
      <t>スウ</t>
    </rPh>
    <phoneticPr fontId="2"/>
  </si>
  <si>
    <t>③年間開所日数</t>
    <rPh sb="1" eb="3">
      <t>ネンカン</t>
    </rPh>
    <rPh sb="3" eb="5">
      <t>カイショ</t>
    </rPh>
    <rPh sb="5" eb="7">
      <t>ニッスウ</t>
    </rPh>
    <phoneticPr fontId="2"/>
  </si>
  <si>
    <t>　事業所名</t>
    <rPh sb="1" eb="3">
      <t>ジギョウ</t>
    </rPh>
    <rPh sb="3" eb="4">
      <t>ショ</t>
    </rPh>
    <rPh sb="4" eb="5">
      <t>メイ</t>
    </rPh>
    <phoneticPr fontId="2"/>
  </si>
  <si>
    <t>商品・サービス名</t>
    <rPh sb="0" eb="2">
      <t>ショウヒンメ</t>
    </rPh>
    <rPh sb="7" eb="8">
      <t>メイ</t>
    </rPh>
    <phoneticPr fontId="2"/>
  </si>
  <si>
    <t>（１）収益性</t>
    <rPh sb="3" eb="5">
      <t>シュウエキセ</t>
    </rPh>
    <rPh sb="5" eb="6">
      <t>セイ</t>
    </rPh>
    <phoneticPr fontId="2"/>
  </si>
  <si>
    <t>収入比</t>
    <rPh sb="0" eb="2">
      <t>シュウニュウヒ</t>
    </rPh>
    <rPh sb="2" eb="3">
      <t>ヒ</t>
    </rPh>
    <phoneticPr fontId="2"/>
  </si>
  <si>
    <t>年間生産活動収入（A）</t>
    <rPh sb="2" eb="4">
      <t>セイサンカ</t>
    </rPh>
    <rPh sb="4" eb="6">
      <t>カツドウ</t>
    </rPh>
    <phoneticPr fontId="2"/>
  </si>
  <si>
    <t>年間生産活動支出（工賃除く）　 (B）</t>
    <rPh sb="2" eb="4">
      <t>セイサンカ</t>
    </rPh>
    <rPh sb="4" eb="6">
      <t>カツドウ</t>
    </rPh>
    <phoneticPr fontId="2"/>
  </si>
  <si>
    <t>①原材料費</t>
  </si>
  <si>
    <t>②その他経費</t>
  </si>
  <si>
    <t>工賃支払前収支　(A)-(B)</t>
  </si>
  <si>
    <t>年間工賃総額　（C)</t>
    <rPh sb="0" eb="2">
      <t>ネンカンコ</t>
    </rPh>
    <rPh sb="2" eb="4">
      <t>コウチンソ</t>
    </rPh>
    <rPh sb="4" eb="6">
      <t>ソウガク</t>
    </rPh>
    <phoneticPr fontId="2"/>
  </si>
  <si>
    <t>延べ利用者数　（D)</t>
  </si>
  <si>
    <t>担当する職員数</t>
  </si>
  <si>
    <t>（４）今後の方向性</t>
    <rPh sb="3" eb="5">
      <t>コンゴホ</t>
    </rPh>
    <rPh sb="6" eb="8">
      <t>ホウコウセ</t>
    </rPh>
    <rPh sb="8" eb="9">
      <t>セイ</t>
    </rPh>
    <phoneticPr fontId="2"/>
  </si>
  <si>
    <t>拡大、維持、縮小、廃止から選択</t>
    <rPh sb="0" eb="2">
      <t>カクダイイ</t>
    </rPh>
    <rPh sb="3" eb="5">
      <t>イジシ</t>
    </rPh>
    <rPh sb="6" eb="8">
      <t>シュクショウハ</t>
    </rPh>
    <rPh sb="9" eb="11">
      <t>ハイシセ</t>
    </rPh>
    <rPh sb="13" eb="15">
      <t>センタク</t>
    </rPh>
    <phoneticPr fontId="2"/>
  </si>
  <si>
    <t>自主事業</t>
    <rPh sb="0" eb="2">
      <t>ジシュジ</t>
    </rPh>
    <rPh sb="2" eb="4">
      <t>ジギョウ</t>
    </rPh>
    <phoneticPr fontId="2"/>
  </si>
  <si>
    <t>請負・受託等</t>
    <rPh sb="0" eb="2">
      <t>ウケオイジ</t>
    </rPh>
    <rPh sb="3" eb="5">
      <t>ジュタクト</t>
    </rPh>
    <rPh sb="5" eb="6">
      <t>トウ</t>
    </rPh>
    <phoneticPr fontId="2"/>
  </si>
  <si>
    <t>施設外就労</t>
  </si>
  <si>
    <t>その他</t>
  </si>
  <si>
    <t>選択した理由</t>
    <rPh sb="0" eb="2">
      <t>センタク</t>
    </rPh>
    <rPh sb="4" eb="6">
      <t>リユウ</t>
    </rPh>
    <phoneticPr fontId="2"/>
  </si>
  <si>
    <t>年間開所日数　（E)</t>
    <rPh sb="0" eb="2">
      <t>ネンカン</t>
    </rPh>
    <rPh sb="2" eb="4">
      <t>カイショ</t>
    </rPh>
    <rPh sb="4" eb="6">
      <t>ニッスウ</t>
    </rPh>
    <phoneticPr fontId="2"/>
  </si>
  <si>
    <t>商品・サービスの課題
工賃向上をのための具体的手法</t>
    <rPh sb="0" eb="2">
      <t>ショウヒン</t>
    </rPh>
    <rPh sb="11" eb="13">
      <t>コウチン</t>
    </rPh>
    <rPh sb="13" eb="15">
      <t>コウジョウ</t>
    </rPh>
    <rPh sb="20" eb="23">
      <t>グタイテキ</t>
    </rPh>
    <rPh sb="23" eb="25">
      <t>シュホウ</t>
    </rPh>
    <phoneticPr fontId="2"/>
  </si>
  <si>
    <t>商品・サービスの内容</t>
    <rPh sb="0" eb="2">
      <t>ショウヒンナ</t>
    </rPh>
    <rPh sb="8" eb="10">
      <t>ナイヨウト</t>
    </rPh>
    <phoneticPr fontId="2"/>
  </si>
  <si>
    <t>（</t>
    <phoneticPr fontId="2"/>
  </si>
  <si>
    <t>）</t>
    <phoneticPr fontId="2"/>
  </si>
  <si>
    <t>就労継続支援Ｂ型サービス費（Ⅰ）</t>
  </si>
  <si>
    <t>就労継続支援Ｂ型サービス費（Ⅱ）</t>
    <phoneticPr fontId="2"/>
  </si>
  <si>
    <t>就労継続支援Ｂ型サービス費（Ⅲ）</t>
    <phoneticPr fontId="2"/>
  </si>
  <si>
    <t>就労継続支援Ｂ型サービス費（Ⅳ）</t>
    <phoneticPr fontId="2"/>
  </si>
  <si>
    <t>就労継続支援Ｂ型サービス費（Ⅴ）</t>
    <phoneticPr fontId="2"/>
  </si>
  <si>
    <t>就労継続支援Ｂ型サービス費（Ⅵ）</t>
    <phoneticPr fontId="2"/>
  </si>
  <si>
    <t>⑤年間開所月数</t>
    <rPh sb="1" eb="3">
      <t>ネンカン</t>
    </rPh>
    <rPh sb="3" eb="5">
      <t>カイショ</t>
    </rPh>
    <rPh sb="5" eb="7">
      <t>ゲッスウ</t>
    </rPh>
    <phoneticPr fontId="2"/>
  </si>
  <si>
    <t>時間額（時給額）</t>
    <rPh sb="0" eb="3">
      <t>ジカンガク</t>
    </rPh>
    <rPh sb="4" eb="6">
      <t>ジキュウ</t>
    </rPh>
    <rPh sb="6" eb="7">
      <t>ガク</t>
    </rPh>
    <phoneticPr fontId="2"/>
  </si>
  <si>
    <t>　電話：</t>
    <rPh sb="1" eb="3">
      <t>デンワ</t>
    </rPh>
    <phoneticPr fontId="2"/>
  </si>
  <si>
    <t>　Fax：</t>
    <phoneticPr fontId="2"/>
  </si>
  <si>
    <t>人</t>
    <rPh sb="0" eb="1">
      <t>ニン</t>
    </rPh>
    <phoneticPr fontId="2"/>
  </si>
  <si>
    <t>令和６年度　工賃向上計画</t>
    <rPh sb="0" eb="2">
      <t>レイワ</t>
    </rPh>
    <rPh sb="3" eb="5">
      <t>ネンド</t>
    </rPh>
    <rPh sb="6" eb="7">
      <t>コウ</t>
    </rPh>
    <rPh sb="7" eb="8">
      <t>チン</t>
    </rPh>
    <rPh sb="8" eb="9">
      <t>ムカイ</t>
    </rPh>
    <rPh sb="9" eb="10">
      <t>ジョウ</t>
    </rPh>
    <rPh sb="10" eb="11">
      <t>ケイ</t>
    </rPh>
    <rPh sb="11" eb="12">
      <t>ガ</t>
    </rPh>
    <phoneticPr fontId="2"/>
  </si>
  <si>
    <r>
      <t xml:space="preserve">⑥電話番号
</t>
    </r>
    <r>
      <rPr>
        <sz val="9"/>
        <rFont val="ＭＳ Ｐゴシック"/>
        <family val="3"/>
        <charset val="128"/>
      </rPr>
      <t>※記入者と連絡が取れる番号</t>
    </r>
    <rPh sb="1" eb="3">
      <t>デンワ</t>
    </rPh>
    <rPh sb="3" eb="5">
      <t>バンゴウ</t>
    </rPh>
    <rPh sb="7" eb="9">
      <t>キニュウ</t>
    </rPh>
    <rPh sb="9" eb="10">
      <t>シャ</t>
    </rPh>
    <rPh sb="11" eb="13">
      <t>レンラク</t>
    </rPh>
    <rPh sb="14" eb="15">
      <t>ト</t>
    </rPh>
    <rPh sb="17" eb="19">
      <t>バンゴウ</t>
    </rPh>
    <phoneticPr fontId="2"/>
  </si>
  <si>
    <t>④事業所管理者名</t>
    <rPh sb="1" eb="4">
      <t>ジギョウショ</t>
    </rPh>
    <rPh sb="4" eb="6">
      <t>カンリ</t>
    </rPh>
    <rPh sb="6" eb="7">
      <t>シャ</t>
    </rPh>
    <rPh sb="7" eb="8">
      <t>メイ</t>
    </rPh>
    <phoneticPr fontId="2"/>
  </si>
  <si>
    <t>⑧事業所のサービス種別</t>
    <rPh sb="1" eb="4">
      <t>ジギョウショ</t>
    </rPh>
    <rPh sb="9" eb="11">
      <t>シュベツ</t>
    </rPh>
    <phoneticPr fontId="2"/>
  </si>
  <si>
    <t>※指定を受けているサービス種別名を記入（多機能の場合は全て記入）</t>
    <rPh sb="1" eb="3">
      <t>シテイ</t>
    </rPh>
    <rPh sb="4" eb="5">
      <t>ウ</t>
    </rPh>
    <rPh sb="13" eb="15">
      <t>シュベツ</t>
    </rPh>
    <rPh sb="15" eb="16">
      <t>メイ</t>
    </rPh>
    <phoneticPr fontId="2"/>
  </si>
  <si>
    <t>⑦事業所住所等</t>
    <rPh sb="1" eb="4">
      <t>ジギョウショ</t>
    </rPh>
    <rPh sb="4" eb="6">
      <t>ジュウショ</t>
    </rPh>
    <rPh sb="6" eb="7">
      <t>トウ</t>
    </rPh>
    <phoneticPr fontId="2"/>
  </si>
  <si>
    <t>E-mail：</t>
    <phoneticPr fontId="2"/>
  </si>
  <si>
    <t>⑤記入者氏名
（職名）</t>
    <rPh sb="1" eb="3">
      <t>キニュウ</t>
    </rPh>
    <rPh sb="3" eb="4">
      <t>シャ</t>
    </rPh>
    <rPh sb="4" eb="6">
      <t>シメイ</t>
    </rPh>
    <rPh sb="8" eb="10">
      <t>ショクメイ</t>
    </rPh>
    <phoneticPr fontId="2"/>
  </si>
  <si>
    <t>（例）就労継続支援B型、生活介護</t>
    <rPh sb="1" eb="2">
      <t>レイ</t>
    </rPh>
    <rPh sb="3" eb="5">
      <t>シュウロウ</t>
    </rPh>
    <rPh sb="5" eb="7">
      <t>ケイゾク</t>
    </rPh>
    <rPh sb="7" eb="9">
      <t>シエン</t>
    </rPh>
    <rPh sb="10" eb="11">
      <t>ガタ</t>
    </rPh>
    <rPh sb="12" eb="14">
      <t>セイカツ</t>
    </rPh>
    <rPh sb="14" eb="16">
      <t>カイゴ</t>
    </rPh>
    <phoneticPr fontId="2"/>
  </si>
  <si>
    <t>⑪利用者の障がい種別等</t>
    <rPh sb="1" eb="4">
      <t>リヨウシャ</t>
    </rPh>
    <rPh sb="5" eb="6">
      <t>ショウ</t>
    </rPh>
    <rPh sb="8" eb="10">
      <t>シュベツ</t>
    </rPh>
    <rPh sb="10" eb="11">
      <t>トウ</t>
    </rPh>
    <phoneticPr fontId="2"/>
  </si>
  <si>
    <t>人</t>
    <rPh sb="0" eb="1">
      <t>ヒト</t>
    </rPh>
    <phoneticPr fontId="2"/>
  </si>
  <si>
    <t>2級</t>
    <rPh sb="1" eb="2">
      <t>キュウ</t>
    </rPh>
    <phoneticPr fontId="2"/>
  </si>
  <si>
    <t>1級</t>
    <rPh sb="1" eb="2">
      <t>キュウ</t>
    </rPh>
    <phoneticPr fontId="2"/>
  </si>
  <si>
    <t>3級</t>
    <rPh sb="1" eb="2">
      <t>キュウ</t>
    </rPh>
    <phoneticPr fontId="2"/>
  </si>
  <si>
    <t>4級</t>
    <rPh sb="1" eb="2">
      <t>キュウ</t>
    </rPh>
    <phoneticPr fontId="2"/>
  </si>
  <si>
    <t>5級</t>
    <rPh sb="1" eb="2">
      <t>キュウ</t>
    </rPh>
    <phoneticPr fontId="2"/>
  </si>
  <si>
    <t>6級</t>
    <rPh sb="1" eb="2">
      <t>キュウ</t>
    </rPh>
    <phoneticPr fontId="2"/>
  </si>
  <si>
    <t>Ａ</t>
    <phoneticPr fontId="2"/>
  </si>
  <si>
    <t>Ｂ</t>
    <phoneticPr fontId="2"/>
  </si>
  <si>
    <t>手帳なし</t>
    <rPh sb="0" eb="2">
      <t>テチョウ</t>
    </rPh>
    <phoneticPr fontId="2"/>
  </si>
  <si>
    <t>か所</t>
    <rPh sb="1" eb="2">
      <t>ショ</t>
    </rPh>
    <phoneticPr fontId="2"/>
  </si>
  <si>
    <t>⑬職員の配置状況</t>
    <rPh sb="1" eb="3">
      <t>ショクイン</t>
    </rPh>
    <rPh sb="4" eb="6">
      <t>ハイチ</t>
    </rPh>
    <rPh sb="6" eb="8">
      <t>ジョウキョウ</t>
    </rPh>
    <phoneticPr fontId="2"/>
  </si>
  <si>
    <t>⑭事業所の特徴</t>
    <rPh sb="1" eb="4">
      <t>ジギョウショ</t>
    </rPh>
    <rPh sb="5" eb="7">
      <t>トクチョウ</t>
    </rPh>
    <phoneticPr fontId="2"/>
  </si>
  <si>
    <t>施設内就労</t>
    <phoneticPr fontId="2"/>
  </si>
  <si>
    <t>目標工賃達成指導員</t>
    <rPh sb="0" eb="2">
      <t>モクヒョウ</t>
    </rPh>
    <rPh sb="2" eb="4">
      <t>コウチン</t>
    </rPh>
    <rPh sb="4" eb="6">
      <t>タッセイ</t>
    </rPh>
    <rPh sb="6" eb="9">
      <t>シドウイン</t>
    </rPh>
    <phoneticPr fontId="2"/>
  </si>
  <si>
    <t>職業指導員</t>
    <rPh sb="0" eb="2">
      <t>ショクギョウ</t>
    </rPh>
    <rPh sb="2" eb="5">
      <t>シドウイン</t>
    </rPh>
    <phoneticPr fontId="2"/>
  </si>
  <si>
    <t>生活支援員</t>
    <rPh sb="0" eb="2">
      <t>セイカツ</t>
    </rPh>
    <rPh sb="2" eb="4">
      <t>シエン</t>
    </rPh>
    <rPh sb="4" eb="5">
      <t>イン</t>
    </rPh>
    <phoneticPr fontId="2"/>
  </si>
  <si>
    <t>身体</t>
    <rPh sb="0" eb="2">
      <t>シンタイ</t>
    </rPh>
    <phoneticPr fontId="2"/>
  </si>
  <si>
    <t>知的</t>
    <rPh sb="0" eb="2">
      <t>チテキ</t>
    </rPh>
    <phoneticPr fontId="2"/>
  </si>
  <si>
    <t>精神</t>
    <rPh sb="0" eb="2">
      <t>セイシン</t>
    </rPh>
    <phoneticPr fontId="2"/>
  </si>
  <si>
    <t>施設外就労</t>
    <phoneticPr fontId="2"/>
  </si>
  <si>
    <t>⑯その他就労の内容</t>
    <rPh sb="3" eb="4">
      <t>タ</t>
    </rPh>
    <rPh sb="4" eb="6">
      <t>シュウロウ</t>
    </rPh>
    <rPh sb="7" eb="9">
      <t>ナイヨウ</t>
    </rPh>
    <phoneticPr fontId="2"/>
  </si>
  <si>
    <t>⑱行政機関等から受注することが可能な物品・役務</t>
    <rPh sb="1" eb="3">
      <t>ギョウセイ</t>
    </rPh>
    <rPh sb="3" eb="5">
      <t>キカン</t>
    </rPh>
    <rPh sb="5" eb="6">
      <t>トウ</t>
    </rPh>
    <rPh sb="8" eb="9">
      <t>ウ</t>
    </rPh>
    <rPh sb="9" eb="10">
      <t>チュウ</t>
    </rPh>
    <rPh sb="15" eb="16">
      <t>カ</t>
    </rPh>
    <rPh sb="16" eb="17">
      <t>ノウ</t>
    </rPh>
    <rPh sb="18" eb="20">
      <t>ブッピン</t>
    </rPh>
    <rPh sb="21" eb="23">
      <t>エキム</t>
    </rPh>
    <phoneticPr fontId="2"/>
  </si>
  <si>
    <t>⑰就労継続支援Ｂ型事業所の基本報酬の算定区分</t>
    <rPh sb="1" eb="3">
      <t>シュウロウ</t>
    </rPh>
    <rPh sb="3" eb="5">
      <t>ケイゾク</t>
    </rPh>
    <rPh sb="5" eb="7">
      <t>シエン</t>
    </rPh>
    <rPh sb="8" eb="9">
      <t>ガタ</t>
    </rPh>
    <rPh sb="9" eb="12">
      <t>ジギョウショ</t>
    </rPh>
    <rPh sb="13" eb="15">
      <t>キホン</t>
    </rPh>
    <rPh sb="15" eb="17">
      <t>ホウシュウ</t>
    </rPh>
    <rPh sb="18" eb="20">
      <t>サンテイ</t>
    </rPh>
    <rPh sb="20" eb="22">
      <t>クブン</t>
    </rPh>
    <phoneticPr fontId="2"/>
  </si>
  <si>
    <t>⑫上記事業所以外で法人が指定を受けている
就労継続支援事業所数</t>
    <rPh sb="1" eb="3">
      <t>ジョウキ</t>
    </rPh>
    <rPh sb="3" eb="6">
      <t>ジギョウショ</t>
    </rPh>
    <rPh sb="6" eb="8">
      <t>イガイ</t>
    </rPh>
    <rPh sb="9" eb="11">
      <t>ホウジン</t>
    </rPh>
    <rPh sb="12" eb="14">
      <t>シテイ</t>
    </rPh>
    <rPh sb="15" eb="16">
      <t>ウ</t>
    </rPh>
    <rPh sb="21" eb="23">
      <t>シュウロウ</t>
    </rPh>
    <rPh sb="23" eb="25">
      <t>ケイゾク</t>
    </rPh>
    <rPh sb="25" eb="27">
      <t>シエン</t>
    </rPh>
    <rPh sb="27" eb="30">
      <t>ジギョウショ</t>
    </rPh>
    <rPh sb="30" eb="31">
      <t>スウ</t>
    </rPh>
    <phoneticPr fontId="2"/>
  </si>
  <si>
    <r>
      <rPr>
        <u/>
        <sz val="12"/>
        <rFont val="ＭＳ Ｐゴシック"/>
        <family val="3"/>
        <charset val="128"/>
      </rPr>
      <t>昨年度１年間の実績及び取組結果の検証内容を記載</t>
    </r>
    <r>
      <rPr>
        <sz val="12"/>
        <rFont val="ＭＳ Ｐゴシック"/>
        <family val="3"/>
        <charset val="128"/>
      </rPr>
      <t>してください。
※令和６年度に開所した事業所は記載不要</t>
    </r>
    <rPh sb="0" eb="3">
      <t>サクネンド</t>
    </rPh>
    <rPh sb="4" eb="6">
      <t>ネンカン</t>
    </rPh>
    <rPh sb="7" eb="9">
      <t>ジッセキ</t>
    </rPh>
    <rPh sb="9" eb="10">
      <t>オヨ</t>
    </rPh>
    <rPh sb="11" eb="13">
      <t>トリクミ</t>
    </rPh>
    <rPh sb="13" eb="15">
      <t>ケッカ</t>
    </rPh>
    <rPh sb="16" eb="18">
      <t>ケンショウ</t>
    </rPh>
    <rPh sb="18" eb="20">
      <t>ナイヨウ</t>
    </rPh>
    <rPh sb="21" eb="23">
      <t>キサイ</t>
    </rPh>
    <rPh sb="32" eb="34">
      <t>レイワ</t>
    </rPh>
    <rPh sb="35" eb="37">
      <t>ネンド</t>
    </rPh>
    <rPh sb="38" eb="40">
      <t>カイショ</t>
    </rPh>
    <rPh sb="42" eb="45">
      <t>ジギョウショ</t>
    </rPh>
    <rPh sb="46" eb="48">
      <t>キサイ</t>
    </rPh>
    <rPh sb="48" eb="50">
      <t>フヨウ</t>
    </rPh>
    <phoneticPr fontId="2"/>
  </si>
  <si>
    <t>県の目標平均工賃（月額）</t>
    <rPh sb="0" eb="1">
      <t>ケン</t>
    </rPh>
    <rPh sb="2" eb="4">
      <t>モクヒョウ</t>
    </rPh>
    <rPh sb="4" eb="6">
      <t>ヘイキン</t>
    </rPh>
    <rPh sb="6" eb="8">
      <t>コウチン</t>
    </rPh>
    <rPh sb="9" eb="11">
      <t>ゲツガク</t>
    </rPh>
    <phoneticPr fontId="2"/>
  </si>
  <si>
    <t>項目</t>
    <rPh sb="0" eb="2">
      <t>コウモク</t>
    </rPh>
    <phoneticPr fontId="2"/>
  </si>
  <si>
    <t>内容</t>
    <rPh sb="0" eb="2">
      <t>ナイヨウ</t>
    </rPh>
    <phoneticPr fontId="2"/>
  </si>
  <si>
    <t>④１日当たりの平均利用者数
（②÷③）</t>
    <rPh sb="2" eb="3">
      <t>ニチ</t>
    </rPh>
    <rPh sb="3" eb="4">
      <t>ア</t>
    </rPh>
    <rPh sb="7" eb="9">
      <t>ヘイキン</t>
    </rPh>
    <rPh sb="9" eb="11">
      <t>リヨウ</t>
    </rPh>
    <rPh sb="11" eb="12">
      <t>シャ</t>
    </rPh>
    <rPh sb="12" eb="13">
      <t>スウ</t>
    </rPh>
    <phoneticPr fontId="2"/>
  </si>
  <si>
    <t>事業所の目標工賃(月額)【Ａ】</t>
    <rPh sb="0" eb="3">
      <t>ジギョウショ</t>
    </rPh>
    <rPh sb="4" eb="6">
      <t>モクヒョウ</t>
    </rPh>
    <rPh sb="6" eb="8">
      <t>コウチン</t>
    </rPh>
    <rPh sb="9" eb="11">
      <t>ゲツガク</t>
    </rPh>
    <phoneticPr fontId="2"/>
  </si>
  <si>
    <t>工賃実績(月額)【B】
（①/④/⑤）</t>
    <rPh sb="0" eb="2">
      <t>コウチン</t>
    </rPh>
    <rPh sb="2" eb="4">
      <t>ジッセキ</t>
    </rPh>
    <rPh sb="5" eb="7">
      <t>ゲツガク</t>
    </rPh>
    <phoneticPr fontId="2"/>
  </si>
  <si>
    <t>円</t>
    <rPh sb="0" eb="1">
      <t>エン</t>
    </rPh>
    <phoneticPr fontId="2"/>
  </si>
  <si>
    <t>日</t>
    <rPh sb="0" eb="1">
      <t>ニチ</t>
    </rPh>
    <phoneticPr fontId="2"/>
  </si>
  <si>
    <t>月</t>
    <rPh sb="0" eb="1">
      <t>ツキ</t>
    </rPh>
    <phoneticPr fontId="2"/>
  </si>
  <si>
    <t>目標達成割合
(【Ｂ】/【Ａ】×100)</t>
    <rPh sb="0" eb="2">
      <t>モクヒョウ</t>
    </rPh>
    <rPh sb="2" eb="4">
      <t>タッセイ</t>
    </rPh>
    <rPh sb="4" eb="6">
      <t>ワリアイ</t>
    </rPh>
    <phoneticPr fontId="2"/>
  </si>
  <si>
    <t>％</t>
    <phoneticPr fontId="2"/>
  </si>
  <si>
    <t>目標達成または不達成の理由</t>
    <rPh sb="0" eb="2">
      <t>モクヒョウ</t>
    </rPh>
    <rPh sb="2" eb="4">
      <t>タッセイ</t>
    </rPh>
    <rPh sb="7" eb="8">
      <t>フ</t>
    </rPh>
    <rPh sb="8" eb="10">
      <t>タッセイ</t>
    </rPh>
    <rPh sb="11" eb="13">
      <t>リユウ</t>
    </rPh>
    <phoneticPr fontId="2"/>
  </si>
  <si>
    <t>※記載に当たっての留意事項</t>
    <rPh sb="1" eb="3">
      <t>キサイ</t>
    </rPh>
    <rPh sb="4" eb="5">
      <t>ア</t>
    </rPh>
    <rPh sb="9" eb="11">
      <t>リュウイ</t>
    </rPh>
    <rPh sb="11" eb="13">
      <t>ジコウ</t>
    </rPh>
    <phoneticPr fontId="2"/>
  </si>
  <si>
    <t>前年度の工賃向上計画に記載した目標工賃額を記載</t>
    <phoneticPr fontId="2"/>
  </si>
  <si>
    <t>事業所全体で利用者に支払った工賃の総額を記載</t>
    <phoneticPr fontId="2"/>
  </si>
  <si>
    <t>年間の利用者数の総数を記載</t>
    <rPh sb="0" eb="2">
      <t>ネンカン</t>
    </rPh>
    <phoneticPr fontId="2"/>
  </si>
  <si>
    <r>
      <rPr>
        <u/>
        <sz val="11"/>
        <rFont val="ＭＳ Ｐゴシック"/>
        <family val="3"/>
        <charset val="128"/>
      </rPr>
      <t>生産活動のために</t>
    </r>
    <r>
      <rPr>
        <sz val="11"/>
        <rFont val="ＭＳ Ｐゴシック"/>
        <family val="3"/>
        <charset val="128"/>
      </rPr>
      <t>開所した日数を記載
（生産活動を行っていない開所日は除外（例）レクリエーション活動のために１日開所した日）</t>
    </r>
    <phoneticPr fontId="2"/>
  </si>
  <si>
    <t>記載不要（数式（小数点第２位以下を切り上げ）設定あり）</t>
    <rPh sb="0" eb="2">
      <t>キサイ</t>
    </rPh>
    <rPh sb="2" eb="4">
      <t>フヨウ</t>
    </rPh>
    <rPh sb="5" eb="7">
      <t>スウシキ</t>
    </rPh>
    <rPh sb="8" eb="11">
      <t>ショウスウテン</t>
    </rPh>
    <rPh sb="14" eb="16">
      <t>イカ</t>
    </rPh>
    <rPh sb="17" eb="18">
      <t>キ</t>
    </rPh>
    <rPh sb="22" eb="24">
      <t>セッテイ</t>
    </rPh>
    <phoneticPr fontId="2"/>
  </si>
  <si>
    <t>←</t>
    <phoneticPr fontId="2"/>
  </si>
  <si>
    <t>４月から開所している場合は「12」
年度途中の開所の場合は、開所月から３月までの月数を記載</t>
    <rPh sb="26" eb="28">
      <t>バアイ</t>
    </rPh>
    <rPh sb="30" eb="32">
      <t>カイショ</t>
    </rPh>
    <rPh sb="43" eb="45">
      <t>キサイ</t>
    </rPh>
    <phoneticPr fontId="2"/>
  </si>
  <si>
    <t>記載不要（数式（小数点第１位以下を四捨五入）設定あり）</t>
    <rPh sb="0" eb="2">
      <t>キサイ</t>
    </rPh>
    <rPh sb="2" eb="4">
      <t>フヨウ</t>
    </rPh>
    <rPh sb="5" eb="7">
      <t>スウシキ</t>
    </rPh>
    <rPh sb="8" eb="11">
      <t>ショウスウテン</t>
    </rPh>
    <rPh sb="14" eb="16">
      <t>イカ</t>
    </rPh>
    <rPh sb="17" eb="21">
      <t>シシャゴニュウ</t>
    </rPh>
    <rPh sb="22" eb="24">
      <t>セッテイ</t>
    </rPh>
    <phoneticPr fontId="2"/>
  </si>
  <si>
    <t>記載不要（数式設定あり）</t>
    <rPh sb="0" eb="2">
      <t>キサイ</t>
    </rPh>
    <rPh sb="2" eb="4">
      <t>フヨウ</t>
    </rPh>
    <rPh sb="5" eb="7">
      <t>スウシキ</t>
    </rPh>
    <rPh sb="7" eb="9">
      <t>セッテイ</t>
    </rPh>
    <phoneticPr fontId="2"/>
  </si>
  <si>
    <t>事業所名</t>
    <rPh sb="2" eb="3">
      <t>ショ</t>
    </rPh>
    <phoneticPr fontId="2"/>
  </si>
  <si>
    <t>※記載にあたっての留意事項</t>
    <rPh sb="1" eb="3">
      <t>キサイ</t>
    </rPh>
    <rPh sb="9" eb="11">
      <t>リュウイ</t>
    </rPh>
    <rPh sb="11" eb="13">
      <t>ジコウ</t>
    </rPh>
    <phoneticPr fontId="2"/>
  </si>
  <si>
    <r>
      <t xml:space="preserve">作業形態
</t>
    </r>
    <r>
      <rPr>
        <sz val="10"/>
        <color theme="1"/>
        <rFont val="ＭＳ Ｐゴシック"/>
        <family val="3"/>
        <charset val="128"/>
        <scheme val="minor"/>
      </rPr>
      <t>※まとめて計上する場合は「その他」を選択</t>
    </r>
    <rPh sb="10" eb="12">
      <t>ケイジョウ</t>
    </rPh>
    <rPh sb="14" eb="16">
      <t>バアイ</t>
    </rPh>
    <rPh sb="20" eb="21">
      <t>タ</t>
    </rPh>
    <rPh sb="23" eb="25">
      <t>センタク</t>
    </rPh>
    <phoneticPr fontId="2"/>
  </si>
  <si>
    <t>・作業形態別に商品・サービス名や収入等を記載。作業形態別に収入・支出を計上していない場合は、まとめて計上しても可。</t>
    <rPh sb="1" eb="3">
      <t>サギョウ</t>
    </rPh>
    <rPh sb="3" eb="5">
      <t>ケイタイ</t>
    </rPh>
    <rPh sb="5" eb="6">
      <t>ベツ</t>
    </rPh>
    <rPh sb="6" eb="7">
      <t>モンベツ</t>
    </rPh>
    <rPh sb="7" eb="9">
      <t>ショウヒン</t>
    </rPh>
    <rPh sb="14" eb="15">
      <t>メイ</t>
    </rPh>
    <rPh sb="16" eb="18">
      <t>シュウニュウ</t>
    </rPh>
    <rPh sb="18" eb="19">
      <t>トウ</t>
    </rPh>
    <rPh sb="20" eb="22">
      <t>キサイ</t>
    </rPh>
    <rPh sb="23" eb="25">
      <t>サギョウブ</t>
    </rPh>
    <rPh sb="25" eb="27">
      <t>ケイタイ</t>
    </rPh>
    <rPh sb="27" eb="28">
      <t>ベツ</t>
    </rPh>
    <rPh sb="29" eb="31">
      <t>シュウニュウシ</t>
    </rPh>
    <rPh sb="32" eb="34">
      <t>シシュツケ</t>
    </rPh>
    <rPh sb="35" eb="37">
      <t>ケイジョウバ</t>
    </rPh>
    <rPh sb="42" eb="44">
      <t>バアイケ</t>
    </rPh>
    <rPh sb="50" eb="52">
      <t>ケイジョウカ</t>
    </rPh>
    <rPh sb="55" eb="56">
      <t>カ</t>
    </rPh>
    <phoneticPr fontId="2"/>
  </si>
  <si>
    <r>
      <t xml:space="preserve">1日当たり平均利用者数
（F）=（D)／（E)
</t>
    </r>
    <r>
      <rPr>
        <sz val="10"/>
        <color theme="1"/>
        <rFont val="ＭＳ Ｐゴシック"/>
        <family val="3"/>
        <charset val="128"/>
      </rPr>
      <t>(小数点第２位以下切り上げ)</t>
    </r>
    <rPh sb="1" eb="2">
      <t>ニチ</t>
    </rPh>
    <rPh sb="2" eb="3">
      <t>ア</t>
    </rPh>
    <rPh sb="5" eb="7">
      <t>ヘイキン</t>
    </rPh>
    <rPh sb="7" eb="10">
      <t>リヨウシャ</t>
    </rPh>
    <rPh sb="10" eb="11">
      <t>スウ</t>
    </rPh>
    <rPh sb="25" eb="28">
      <t>ショウスウテン</t>
    </rPh>
    <rPh sb="28" eb="29">
      <t>ダイ</t>
    </rPh>
    <rPh sb="30" eb="31">
      <t>イ</t>
    </rPh>
    <rPh sb="31" eb="33">
      <t>イカ</t>
    </rPh>
    <rPh sb="33" eb="34">
      <t>キ</t>
    </rPh>
    <rPh sb="35" eb="36">
      <t>ア</t>
    </rPh>
    <phoneticPr fontId="2"/>
  </si>
  <si>
    <r>
      <t xml:space="preserve">年間開所月数（G）
</t>
    </r>
    <r>
      <rPr>
        <sz val="10"/>
        <color theme="1"/>
        <rFont val="ＭＳ Ｐゴシック"/>
        <family val="3"/>
        <charset val="128"/>
      </rPr>
      <t>（４月から開所している場合は「12」、年度途中の開所の場合は開所月～３月までの月数）</t>
    </r>
    <rPh sb="0" eb="2">
      <t>ネンカン</t>
    </rPh>
    <rPh sb="2" eb="4">
      <t>カイショ</t>
    </rPh>
    <rPh sb="4" eb="6">
      <t>ゲッスウ</t>
    </rPh>
    <rPh sb="12" eb="13">
      <t>ガツ</t>
    </rPh>
    <rPh sb="15" eb="17">
      <t>カイショ</t>
    </rPh>
    <rPh sb="21" eb="23">
      <t>バアイ</t>
    </rPh>
    <rPh sb="29" eb="31">
      <t>ネンド</t>
    </rPh>
    <rPh sb="31" eb="33">
      <t>トチュウ</t>
    </rPh>
    <rPh sb="34" eb="36">
      <t>カイショ</t>
    </rPh>
    <rPh sb="37" eb="39">
      <t>バアイ</t>
    </rPh>
    <rPh sb="40" eb="42">
      <t>カイショ</t>
    </rPh>
    <rPh sb="42" eb="43">
      <t>ヅキ</t>
    </rPh>
    <rPh sb="45" eb="46">
      <t>ガツ</t>
    </rPh>
    <rPh sb="49" eb="51">
      <t>ツキスウ</t>
    </rPh>
    <phoneticPr fontId="2"/>
  </si>
  <si>
    <t>月額平均工賃
　（C)／（F)／（G）</t>
    <rPh sb="0" eb="2">
      <t>ゲツガクヘ</t>
    </rPh>
    <rPh sb="2" eb="4">
      <t>ヘイキンコ</t>
    </rPh>
    <rPh sb="4" eb="6">
      <t>コウチン</t>
    </rPh>
    <phoneticPr fontId="2"/>
  </si>
  <si>
    <t>（２）将来性　（４段階（◎、〇、△、×）評価）</t>
    <rPh sb="3" eb="6">
      <t>ショウライセイダ</t>
    </rPh>
    <rPh sb="9" eb="11">
      <t>ダンカイヒ</t>
    </rPh>
    <rPh sb="20" eb="22">
      <t>ヒョウカ</t>
    </rPh>
    <phoneticPr fontId="2"/>
  </si>
  <si>
    <t>（３）事業の意義　（４段階（◎、〇、△、×）評価）</t>
    <rPh sb="3" eb="5">
      <t>ジギョウイ</t>
    </rPh>
    <rPh sb="6" eb="8">
      <t>イギダ</t>
    </rPh>
    <phoneticPr fontId="2"/>
  </si>
  <si>
    <t>販路拡大が見込まれる</t>
    <phoneticPr fontId="2"/>
  </si>
  <si>
    <t>生産量を増加できる</t>
    <phoneticPr fontId="2"/>
  </si>
  <si>
    <t>商品力を向上できる</t>
    <phoneticPr fontId="2"/>
  </si>
  <si>
    <t>原材料費等の経費を削減できる</t>
    <rPh sb="0" eb="3">
      <t>ゲンザイリョウヒ</t>
    </rPh>
    <rPh sb="3" eb="4">
      <t>ヒト</t>
    </rPh>
    <rPh sb="4" eb="5">
      <t>トウケ</t>
    </rPh>
    <rPh sb="6" eb="8">
      <t>ケイヒサ</t>
    </rPh>
    <rPh sb="9" eb="11">
      <t>サクゲン</t>
    </rPh>
    <phoneticPr fontId="2"/>
  </si>
  <si>
    <t>利用者の特性に合う</t>
    <rPh sb="0" eb="3">
      <t>リヨウシャト</t>
    </rPh>
    <rPh sb="4" eb="6">
      <t>トクセイア</t>
    </rPh>
    <rPh sb="7" eb="8">
      <t>ア</t>
    </rPh>
    <phoneticPr fontId="2"/>
  </si>
  <si>
    <t>職業能力を向上できる</t>
    <rPh sb="0" eb="2">
      <t>ショクギョウノ</t>
    </rPh>
    <rPh sb="2" eb="4">
      <t>ノウリョクコ</t>
    </rPh>
    <rPh sb="5" eb="7">
      <t>コウジョウ</t>
    </rPh>
    <phoneticPr fontId="2"/>
  </si>
  <si>
    <t>地域に貢献できる</t>
    <rPh sb="0" eb="2">
      <t>チイキコ</t>
    </rPh>
    <rPh sb="3" eb="5">
      <t>コウケン</t>
    </rPh>
    <phoneticPr fontId="2"/>
  </si>
  <si>
    <t>・作業形態ごとの工賃額等を算出するシートのため、全体の工賃額は「２ 前年度実績等」の【B】と異なる場合あり。</t>
    <rPh sb="1" eb="3">
      <t>サギョウ</t>
    </rPh>
    <rPh sb="3" eb="5">
      <t>ケイタイ</t>
    </rPh>
    <rPh sb="8" eb="10">
      <t>コウチン</t>
    </rPh>
    <rPh sb="10" eb="11">
      <t>ガク</t>
    </rPh>
    <rPh sb="11" eb="12">
      <t>トウ</t>
    </rPh>
    <rPh sb="13" eb="15">
      <t>サンシュツ</t>
    </rPh>
    <rPh sb="24" eb="26">
      <t>ゼンタイ</t>
    </rPh>
    <rPh sb="27" eb="29">
      <t>コウチン</t>
    </rPh>
    <rPh sb="29" eb="30">
      <t>ガク</t>
    </rPh>
    <rPh sb="34" eb="37">
      <t>ゼンネンド</t>
    </rPh>
    <rPh sb="37" eb="39">
      <t>ジッセキ</t>
    </rPh>
    <rPh sb="39" eb="40">
      <t>トウ</t>
    </rPh>
    <rPh sb="46" eb="47">
      <t>コト</t>
    </rPh>
    <rPh sb="49" eb="51">
      <t>バアイ</t>
    </rPh>
    <phoneticPr fontId="2"/>
  </si>
  <si>
    <t>４　３か年（Ｒ６～R８）の計画</t>
    <rPh sb="4" eb="5">
      <t>ネン</t>
    </rPh>
    <rPh sb="13" eb="15">
      <t>ケイカク</t>
    </rPh>
    <phoneticPr fontId="2"/>
  </si>
  <si>
    <t>R７年度
(目標)</t>
    <rPh sb="2" eb="4">
      <t>ネンド</t>
    </rPh>
    <rPh sb="6" eb="8">
      <t>モクヒョウ</t>
    </rPh>
    <phoneticPr fontId="2"/>
  </si>
  <si>
    <t>R８年度
(目標)</t>
    <rPh sb="2" eb="4">
      <t>ネンド</t>
    </rPh>
    <rPh sb="6" eb="8">
      <t>モクヒョウ</t>
    </rPh>
    <phoneticPr fontId="2"/>
  </si>
  <si>
    <t>目標工賃達成のための具体的方策、戦略方針</t>
    <rPh sb="0" eb="6">
      <t>モクヒョウコウチンタッセイ</t>
    </rPh>
    <rPh sb="10" eb="13">
      <t>グタイテキ</t>
    </rPh>
    <rPh sb="13" eb="15">
      <t>ホウサク</t>
    </rPh>
    <rPh sb="16" eb="18">
      <t>センリャク</t>
    </rPh>
    <rPh sb="18" eb="20">
      <t>ホウシン</t>
    </rPh>
    <phoneticPr fontId="2"/>
  </si>
  <si>
    <t>目標月額平均工賃額
（①÷④）÷⑤（月）</t>
    <rPh sb="0" eb="2">
      <t>モクヒョウ</t>
    </rPh>
    <rPh sb="2" eb="4">
      <t>ゲツガク</t>
    </rPh>
    <rPh sb="4" eb="6">
      <t>ヘイキン</t>
    </rPh>
    <rPh sb="6" eb="8">
      <t>コウチン</t>
    </rPh>
    <rPh sb="8" eb="9">
      <t>ガク</t>
    </rPh>
    <rPh sb="18" eb="19">
      <t>ツキ</t>
    </rPh>
    <phoneticPr fontId="2"/>
  </si>
  <si>
    <t>参考</t>
    <phoneticPr fontId="2"/>
  </si>
  <si>
    <t>前年度の
月額平均工賃実績額</t>
    <rPh sb="0" eb="1">
      <t>マエ</t>
    </rPh>
    <rPh sb="1" eb="3">
      <t>ネンド</t>
    </rPh>
    <rPh sb="5" eb="7">
      <t>ゲツガク</t>
    </rPh>
    <rPh sb="7" eb="9">
      <t>ヘイキン</t>
    </rPh>
    <rPh sb="9" eb="11">
      <t>コウチン</t>
    </rPh>
    <rPh sb="11" eb="13">
      <t>ジッセキ</t>
    </rPh>
    <rPh sb="13" eb="14">
      <t>ガク</t>
    </rPh>
    <phoneticPr fontId="2"/>
  </si>
  <si>
    <t>前年度の
月額平均工賃目標額</t>
    <rPh sb="0" eb="1">
      <t>マエ</t>
    </rPh>
    <rPh sb="1" eb="3">
      <t>ネンド</t>
    </rPh>
    <rPh sb="5" eb="7">
      <t>ゲツガク</t>
    </rPh>
    <rPh sb="7" eb="9">
      <t>ヘイキン</t>
    </rPh>
    <rPh sb="9" eb="11">
      <t>コウチン</t>
    </rPh>
    <rPh sb="11" eb="14">
      <t>モクヒョウガク</t>
    </rPh>
    <phoneticPr fontId="2"/>
  </si>
  <si>
    <r>
      <t xml:space="preserve">※時間額（目標）の算出方法
　工賃支払総額÷延べ人数（時間額）
</t>
    </r>
    <r>
      <rPr>
        <sz val="9"/>
        <rFont val="ＭＳ Ｐゴシック"/>
        <family val="3"/>
        <charset val="128"/>
      </rPr>
      <t>　（時間額の延べ人数の算出方法は月額のものとは異なる）</t>
    </r>
    <r>
      <rPr>
        <sz val="11"/>
        <rFont val="ＭＳ Ｐゴシック"/>
        <family val="3"/>
        <charset val="128"/>
      </rPr>
      <t xml:space="preserve">
①確実の各時間毎の工賃支払対象者の延人数を各日毎に算出
②①で算出した全ての日の延べ人数の合計
→全利用者の年間勤務時間数と一致します。
　（工賃実績調査表にも記載あり）</t>
    </r>
    <phoneticPr fontId="2"/>
  </si>
  <si>
    <t>（福）こうちん福祉会</t>
    <rPh sb="1" eb="2">
      <t>フク</t>
    </rPh>
    <rPh sb="7" eb="9">
      <t>フクシ</t>
    </rPh>
    <rPh sb="9" eb="10">
      <t>カイ</t>
    </rPh>
    <phoneticPr fontId="2"/>
  </si>
  <si>
    <t>理事長　長野　太郎</t>
    <rPh sb="0" eb="3">
      <t>リジチョウ</t>
    </rPh>
    <rPh sb="4" eb="6">
      <t>ナガノ</t>
    </rPh>
    <rPh sb="7" eb="9">
      <t>タロウ</t>
    </rPh>
    <phoneticPr fontId="2"/>
  </si>
  <si>
    <t>障害者就労継続支援事業所
ながのこうちん</t>
    <rPh sb="0" eb="3">
      <t>ショウガイシャ</t>
    </rPh>
    <rPh sb="3" eb="5">
      <t>シュウロウ</t>
    </rPh>
    <rPh sb="5" eb="7">
      <t>ケイゾク</t>
    </rPh>
    <rPh sb="7" eb="9">
      <t>シエン</t>
    </rPh>
    <rPh sb="9" eb="12">
      <t>ジギョウショ</t>
    </rPh>
    <phoneticPr fontId="2"/>
  </si>
  <si>
    <t>長野　太郎</t>
    <rPh sb="0" eb="2">
      <t>ナガノ</t>
    </rPh>
    <rPh sb="3" eb="5">
      <t>タロウ</t>
    </rPh>
    <phoneticPr fontId="2"/>
  </si>
  <si>
    <t>長野　次郎</t>
    <rPh sb="0" eb="2">
      <t>ナガノ</t>
    </rPh>
    <rPh sb="3" eb="5">
      <t>ジロウ</t>
    </rPh>
    <phoneticPr fontId="2"/>
  </si>
  <si>
    <t>目標工賃達成指導員</t>
    <rPh sb="0" eb="9">
      <t>モクヒョウコウチンタッセイシドウイン</t>
    </rPh>
    <phoneticPr fontId="2"/>
  </si>
  <si>
    <t>026－235－7105</t>
    <phoneticPr fontId="2"/>
  </si>
  <si>
    <t>〒380-8570　長野市長野幅下692－2</t>
    <rPh sb="10" eb="13">
      <t>ナガノシ</t>
    </rPh>
    <rPh sb="13" eb="15">
      <t>ナガノ</t>
    </rPh>
    <rPh sb="15" eb="17">
      <t>ハバシタ</t>
    </rPh>
    <phoneticPr fontId="2"/>
  </si>
  <si>
    <t>026－234－2369</t>
    <phoneticPr fontId="2"/>
  </si>
  <si>
    <t>fuku-shakai@pref.nagano.lg.jp</t>
    <phoneticPr fontId="2"/>
  </si>
  <si>
    <t>就労継続支援B型事業所、生活介護事業所</t>
    <rPh sb="0" eb="2">
      <t>シュウロウ</t>
    </rPh>
    <rPh sb="12" eb="14">
      <t>セイカツ</t>
    </rPh>
    <rPh sb="14" eb="16">
      <t>カイゴ</t>
    </rPh>
    <rPh sb="16" eb="18">
      <t>ジギョウ</t>
    </rPh>
    <rPh sb="18" eb="19">
      <t>ショ</t>
    </rPh>
    <phoneticPr fontId="2"/>
  </si>
  <si>
    <t>元々は知的障がい者通所授産施設で、利用者の年齢層は40～50代となっている。
開設後〇年が経過したが、以前は軽作業を中心の事業として行っていた。しかしながら、作業単価が低く、工賃向上や収益の確保に課題があったため、自主製品の製作と施設外就労を導入し、利用者が生きがいを感じられ、かつ収益の確保ができる事業の展開を行っている。</t>
    <rPh sb="0" eb="2">
      <t>モトモト</t>
    </rPh>
    <rPh sb="3" eb="5">
      <t>チテキ</t>
    </rPh>
    <phoneticPr fontId="2"/>
  </si>
  <si>
    <t>食品類（パン）</t>
    <rPh sb="0" eb="2">
      <t>ショクヒン</t>
    </rPh>
    <rPh sb="2" eb="3">
      <t>ルイ</t>
    </rPh>
    <phoneticPr fontId="2"/>
  </si>
  <si>
    <t>施設の除草作業、清掃作業、装飾品の袋詰め・箱詰め作業</t>
    <rPh sb="0" eb="2">
      <t>シセツ</t>
    </rPh>
    <rPh sb="3" eb="5">
      <t>ジョソウ</t>
    </rPh>
    <rPh sb="5" eb="7">
      <t>サギョウ</t>
    </rPh>
    <rPh sb="8" eb="10">
      <t>セイソウ</t>
    </rPh>
    <rPh sb="10" eb="12">
      <t>サギョウ</t>
    </rPh>
    <rPh sb="13" eb="16">
      <t>ソウショクヒン</t>
    </rPh>
    <rPh sb="17" eb="18">
      <t>フクロ</t>
    </rPh>
    <rPh sb="18" eb="19">
      <t>ヅ</t>
    </rPh>
    <rPh sb="21" eb="23">
      <t>ハコヅ</t>
    </rPh>
    <rPh sb="24" eb="26">
      <t>サギョウ</t>
    </rPh>
    <phoneticPr fontId="2"/>
  </si>
  <si>
    <t>除草作業、清掃作業、袋詰め・箱詰め作業</t>
    <rPh sb="0" eb="2">
      <t>ジョソウ</t>
    </rPh>
    <rPh sb="2" eb="4">
      <t>サギョウ</t>
    </rPh>
    <rPh sb="5" eb="7">
      <t>セイソウ</t>
    </rPh>
    <rPh sb="7" eb="9">
      <t>サギョウ</t>
    </rPh>
    <rPh sb="10" eb="11">
      <t>フクロ</t>
    </rPh>
    <rPh sb="11" eb="19">
      <t>ヅメ・ハコヅメサギョウ</t>
    </rPh>
    <phoneticPr fontId="2"/>
  </si>
  <si>
    <t>・焼き立てパンを作業所兼店舗で販売、近隣住民等のリピーター客を獲得したことにより利益が安定的になった。
・パン作りの専門家に講習を依頼し、パン作りのスキルが向上、また、それに伴う新商品の開発により利益増加。
県の機関、民間企業を中心に清掃作業を行っており、丁寧な作業で評価を受けており、安定的な収入になっている。</t>
    <rPh sb="1" eb="2">
      <t>ヤ</t>
    </rPh>
    <rPh sb="3" eb="4">
      <t>タ</t>
    </rPh>
    <rPh sb="8" eb="11">
      <t>サギョウショ</t>
    </rPh>
    <rPh sb="11" eb="12">
      <t>ケン</t>
    </rPh>
    <rPh sb="12" eb="14">
      <t>テンポ</t>
    </rPh>
    <rPh sb="15" eb="17">
      <t>ハンバイ</t>
    </rPh>
    <rPh sb="18" eb="20">
      <t>キンリン</t>
    </rPh>
    <rPh sb="20" eb="22">
      <t>ジュウミン</t>
    </rPh>
    <rPh sb="22" eb="23">
      <t>トウ</t>
    </rPh>
    <rPh sb="29" eb="30">
      <t>キャク</t>
    </rPh>
    <rPh sb="31" eb="33">
      <t>カクトク</t>
    </rPh>
    <rPh sb="40" eb="42">
      <t>リエキ</t>
    </rPh>
    <rPh sb="43" eb="46">
      <t>アンテイテキ</t>
    </rPh>
    <rPh sb="55" eb="56">
      <t>ヅク</t>
    </rPh>
    <rPh sb="58" eb="61">
      <t>センモンカ</t>
    </rPh>
    <rPh sb="62" eb="64">
      <t>コウシュウ</t>
    </rPh>
    <rPh sb="65" eb="67">
      <t>イライ</t>
    </rPh>
    <rPh sb="71" eb="72">
      <t>ヅク</t>
    </rPh>
    <rPh sb="78" eb="80">
      <t>コウジョウ</t>
    </rPh>
    <rPh sb="87" eb="88">
      <t>トモナ</t>
    </rPh>
    <rPh sb="89" eb="92">
      <t>シンショウヒン</t>
    </rPh>
    <rPh sb="93" eb="95">
      <t>カイハツ</t>
    </rPh>
    <rPh sb="98" eb="100">
      <t>リエキ</t>
    </rPh>
    <rPh sb="100" eb="102">
      <t>ゾウカ</t>
    </rPh>
    <rPh sb="104" eb="105">
      <t>ケン</t>
    </rPh>
    <rPh sb="106" eb="108">
      <t>キカン</t>
    </rPh>
    <rPh sb="109" eb="111">
      <t>ミンカン</t>
    </rPh>
    <rPh sb="111" eb="113">
      <t>キギョウ</t>
    </rPh>
    <rPh sb="114" eb="116">
      <t>チュウシン</t>
    </rPh>
    <rPh sb="117" eb="119">
      <t>セイソウ</t>
    </rPh>
    <rPh sb="119" eb="121">
      <t>サギョウ</t>
    </rPh>
    <rPh sb="122" eb="123">
      <t>オコナ</t>
    </rPh>
    <rPh sb="128" eb="130">
      <t>テイネイ</t>
    </rPh>
    <rPh sb="131" eb="133">
      <t>サギョウ</t>
    </rPh>
    <rPh sb="134" eb="136">
      <t>ヒョウカ</t>
    </rPh>
    <rPh sb="137" eb="138">
      <t>ウ</t>
    </rPh>
    <rPh sb="143" eb="146">
      <t>アンテイテキ</t>
    </rPh>
    <rPh sb="147" eb="149">
      <t>シュウニュウ</t>
    </rPh>
    <phoneticPr fontId="2"/>
  </si>
  <si>
    <t>・今以上に収益を増加させるために、更なる販路開拓の必要がある。
・中には作業単価が安い作業もあるが、価格交渉に難航をしている。引き続き価格交渉に取り組む必要があるとともに、事業の継続についても判断したい。</t>
    <rPh sb="1" eb="4">
      <t>イマイジョウ</t>
    </rPh>
    <rPh sb="5" eb="7">
      <t>シュウエキ</t>
    </rPh>
    <rPh sb="8" eb="10">
      <t>ゾウカ</t>
    </rPh>
    <rPh sb="17" eb="18">
      <t>サラ</t>
    </rPh>
    <rPh sb="20" eb="22">
      <t>ハンロ</t>
    </rPh>
    <rPh sb="22" eb="24">
      <t>カイタク</t>
    </rPh>
    <rPh sb="25" eb="27">
      <t>ヒツヨウ</t>
    </rPh>
    <rPh sb="33" eb="34">
      <t>ナカ</t>
    </rPh>
    <rPh sb="36" eb="38">
      <t>サギョウ</t>
    </rPh>
    <rPh sb="38" eb="40">
      <t>タンカ</t>
    </rPh>
    <rPh sb="41" eb="42">
      <t>ヤス</t>
    </rPh>
    <rPh sb="43" eb="45">
      <t>サギョウ</t>
    </rPh>
    <rPh sb="50" eb="52">
      <t>カカク</t>
    </rPh>
    <rPh sb="52" eb="54">
      <t>コウショウ</t>
    </rPh>
    <rPh sb="55" eb="57">
      <t>ナンコウ</t>
    </rPh>
    <rPh sb="63" eb="64">
      <t>ヒ</t>
    </rPh>
    <rPh sb="65" eb="66">
      <t>ツヅ</t>
    </rPh>
    <rPh sb="67" eb="69">
      <t>カカク</t>
    </rPh>
    <rPh sb="69" eb="71">
      <t>コウショウ</t>
    </rPh>
    <rPh sb="72" eb="73">
      <t>ト</t>
    </rPh>
    <rPh sb="74" eb="75">
      <t>ク</t>
    </rPh>
    <rPh sb="76" eb="78">
      <t>ヒツヨウ</t>
    </rPh>
    <rPh sb="86" eb="88">
      <t>ジギョウ</t>
    </rPh>
    <rPh sb="89" eb="91">
      <t>ケイゾク</t>
    </rPh>
    <rPh sb="96" eb="98">
      <t>ハンダン</t>
    </rPh>
    <phoneticPr fontId="2"/>
  </si>
  <si>
    <t>パン製造、販売（菓子パン、総菜パン）</t>
    <rPh sb="2" eb="4">
      <t>セイゾウ</t>
    </rPh>
    <rPh sb="5" eb="7">
      <t>ハンバイ</t>
    </rPh>
    <rPh sb="8" eb="10">
      <t>カシ</t>
    </rPh>
    <rPh sb="13" eb="15">
      <t>ソウザイ</t>
    </rPh>
    <phoneticPr fontId="2"/>
  </si>
  <si>
    <t>県の機関、民間企業などでの清掃作業</t>
    <rPh sb="0" eb="1">
      <t>ケン</t>
    </rPh>
    <rPh sb="2" eb="4">
      <t>キカン</t>
    </rPh>
    <rPh sb="5" eb="7">
      <t>ミンカン</t>
    </rPh>
    <rPh sb="7" eb="9">
      <t>キギョウ</t>
    </rPh>
    <rPh sb="13" eb="15">
      <t>セイソウ</t>
    </rPh>
    <rPh sb="15" eb="17">
      <t>サギョウ</t>
    </rPh>
    <phoneticPr fontId="2"/>
  </si>
  <si>
    <t>土産物や装飾品の袋詰め、箱詰め</t>
    <rPh sb="0" eb="3">
      <t>ミヤゲモノ</t>
    </rPh>
    <rPh sb="4" eb="7">
      <t>ソウショクヒン</t>
    </rPh>
    <rPh sb="8" eb="9">
      <t>フクロ</t>
    </rPh>
    <rPh sb="9" eb="10">
      <t>ヅ</t>
    </rPh>
    <rPh sb="12" eb="14">
      <t>ハコヅ</t>
    </rPh>
    <phoneticPr fontId="2"/>
  </si>
  <si>
    <t>・焼き立てパンを作業所兼店舗で販売</t>
    <rPh sb="1" eb="2">
      <t>ヤ</t>
    </rPh>
    <rPh sb="3" eb="4">
      <t>タ</t>
    </rPh>
    <rPh sb="8" eb="10">
      <t>サギョウ</t>
    </rPh>
    <rPh sb="10" eb="11">
      <t>ショ</t>
    </rPh>
    <rPh sb="11" eb="12">
      <t>ケン</t>
    </rPh>
    <rPh sb="12" eb="14">
      <t>テンポ</t>
    </rPh>
    <rPh sb="15" eb="17">
      <t>ハンバイ</t>
    </rPh>
    <phoneticPr fontId="2"/>
  </si>
  <si>
    <t>・県の機関、民間企業などで清掃作業を受託</t>
    <rPh sb="1" eb="2">
      <t>ケン</t>
    </rPh>
    <rPh sb="3" eb="5">
      <t>キカン</t>
    </rPh>
    <rPh sb="6" eb="8">
      <t>ミンカン</t>
    </rPh>
    <rPh sb="8" eb="10">
      <t>キギョウ</t>
    </rPh>
    <rPh sb="13" eb="15">
      <t>セイソウ</t>
    </rPh>
    <rPh sb="15" eb="17">
      <t>サギョウ</t>
    </rPh>
    <rPh sb="18" eb="20">
      <t>ジュタク</t>
    </rPh>
    <phoneticPr fontId="2"/>
  </si>
  <si>
    <t>・商品を個別に包装して箱に詰める作業</t>
    <rPh sb="1" eb="3">
      <t>ショウヒン</t>
    </rPh>
    <rPh sb="4" eb="6">
      <t>コベツ</t>
    </rPh>
    <rPh sb="7" eb="9">
      <t>ホウソウ</t>
    </rPh>
    <rPh sb="11" eb="12">
      <t>ハコ</t>
    </rPh>
    <rPh sb="13" eb="14">
      <t>ツ</t>
    </rPh>
    <rPh sb="16" eb="18">
      <t>サギョウ</t>
    </rPh>
    <phoneticPr fontId="2"/>
  </si>
  <si>
    <t>・新商品の更なる開発。
・設備投資を行い、機械を新しくすることで品質の向上を図る。
・利用者の専門的知識の向上のため講師を依頼して講習会を行う。
・販路がまだ小さく、これから販路を開拓する必要あり。</t>
    <phoneticPr fontId="2"/>
  </si>
  <si>
    <t>・清掃技術の向上のため講習会などで技術力の向上を図る。
・単価が前年度と変わっていないため、価格交渉を行う必要がある。</t>
    <phoneticPr fontId="2"/>
  </si>
  <si>
    <t>・請負作業単価が低く、単価交渉を行う必要はあるが、過去数度行った交渉がうまくいかず、単価の引き上げは困難。
・事業の継続について考える必要がある。</t>
    <phoneticPr fontId="2"/>
  </si>
  <si>
    <t>◎</t>
  </si>
  <si>
    <t>○</t>
  </si>
  <si>
    <t>△</t>
  </si>
  <si>
    <t>拡大</t>
  </si>
  <si>
    <t>更なる販路拡大ができれば収益もアップするため、事業を拡大してく方針。</t>
    <rPh sb="0" eb="1">
      <t>サラ</t>
    </rPh>
    <rPh sb="3" eb="5">
      <t>ハンロ</t>
    </rPh>
    <rPh sb="5" eb="7">
      <t>カクダイ</t>
    </rPh>
    <rPh sb="12" eb="14">
      <t>シュウエキ</t>
    </rPh>
    <rPh sb="23" eb="25">
      <t>ジギョウ</t>
    </rPh>
    <rPh sb="26" eb="28">
      <t>カクダイ</t>
    </rPh>
    <rPh sb="31" eb="33">
      <t>ホウシン</t>
    </rPh>
    <phoneticPr fontId="2"/>
  </si>
  <si>
    <t>現状維持</t>
  </si>
  <si>
    <t>単価について課題はあるものの、安定的な収入源となっているため、現状を維持しつつ、更なる単価アップを図りたい。</t>
    <phoneticPr fontId="2"/>
  </si>
  <si>
    <t>×</t>
  </si>
  <si>
    <t>縮小</t>
  </si>
  <si>
    <t>単価が低く、交渉も難しいため事業をなるべく縮小、場合によっては廃止も検討</t>
    <phoneticPr fontId="2"/>
  </si>
  <si>
    <t>・焼き立てパンを作業所にて製作・販売まで行い、地域住民の顧客の獲得を行った。
・パン製造・清掃技術に関して専門家からの講習会を開催し技術力向上を図った。</t>
    <rPh sb="1" eb="2">
      <t>ヤ</t>
    </rPh>
    <rPh sb="3" eb="4">
      <t>タ</t>
    </rPh>
    <rPh sb="8" eb="11">
      <t>サギョウショ</t>
    </rPh>
    <rPh sb="13" eb="15">
      <t>セイサク</t>
    </rPh>
    <rPh sb="16" eb="18">
      <t>ハンバイ</t>
    </rPh>
    <rPh sb="20" eb="21">
      <t>オコナ</t>
    </rPh>
    <rPh sb="23" eb="25">
      <t>チイキ</t>
    </rPh>
    <rPh sb="25" eb="27">
      <t>ジュウミン</t>
    </rPh>
    <rPh sb="28" eb="30">
      <t>コキャク</t>
    </rPh>
    <rPh sb="31" eb="33">
      <t>カクトク</t>
    </rPh>
    <rPh sb="34" eb="35">
      <t>オコナ</t>
    </rPh>
    <rPh sb="42" eb="44">
      <t>セイゾウ</t>
    </rPh>
    <rPh sb="45" eb="47">
      <t>セイソウ</t>
    </rPh>
    <rPh sb="47" eb="49">
      <t>ギジュツ</t>
    </rPh>
    <rPh sb="50" eb="51">
      <t>カン</t>
    </rPh>
    <rPh sb="53" eb="56">
      <t>センモンカ</t>
    </rPh>
    <rPh sb="59" eb="62">
      <t>コウシュウカイ</t>
    </rPh>
    <rPh sb="63" eb="65">
      <t>カイサイ</t>
    </rPh>
    <rPh sb="66" eb="68">
      <t>ギジュツ</t>
    </rPh>
    <rPh sb="68" eb="69">
      <t>リョク</t>
    </rPh>
    <rPh sb="69" eb="71">
      <t>コウジョウ</t>
    </rPh>
    <rPh sb="72" eb="73">
      <t>ハカ</t>
    </rPh>
    <phoneticPr fontId="2"/>
  </si>
  <si>
    <t>・新商品の開発を試みる。
・単価交渉を行う。
・現在の受託作業について見直しを行う。</t>
    <rPh sb="1" eb="4">
      <t>シンショウヒン</t>
    </rPh>
    <rPh sb="5" eb="7">
      <t>カイハツ</t>
    </rPh>
    <rPh sb="8" eb="9">
      <t>ココロ</t>
    </rPh>
    <rPh sb="14" eb="16">
      <t>タンカ</t>
    </rPh>
    <rPh sb="16" eb="18">
      <t>コウショウ</t>
    </rPh>
    <rPh sb="19" eb="20">
      <t>オコナ</t>
    </rPh>
    <rPh sb="24" eb="26">
      <t>ゲンザイ</t>
    </rPh>
    <rPh sb="27" eb="29">
      <t>ジュタク</t>
    </rPh>
    <rPh sb="29" eb="31">
      <t>サギョウ</t>
    </rPh>
    <rPh sb="35" eb="37">
      <t>ミナオ</t>
    </rPh>
    <rPh sb="39" eb="40">
      <t>オコナ</t>
    </rPh>
    <phoneticPr fontId="2"/>
  </si>
  <si>
    <t>・新たな設備を投資し、品質の向上を図り収益性のアップを狙う。
・共同受注窓口を活用し、県機関等の清掃活動に積極的に参加をする。
・新たな受託作業を行う。</t>
    <rPh sb="1" eb="2">
      <t>アラ</t>
    </rPh>
    <rPh sb="4" eb="6">
      <t>セツビ</t>
    </rPh>
    <rPh sb="7" eb="9">
      <t>トウシ</t>
    </rPh>
    <rPh sb="11" eb="13">
      <t>ヒンシツ</t>
    </rPh>
    <rPh sb="14" eb="16">
      <t>コウジョウ</t>
    </rPh>
    <rPh sb="17" eb="18">
      <t>ハカ</t>
    </rPh>
    <rPh sb="19" eb="22">
      <t>シュウエキセイ</t>
    </rPh>
    <rPh sb="27" eb="28">
      <t>ネラ</t>
    </rPh>
    <rPh sb="32" eb="38">
      <t>キョウドウジュチュウマドグチ</t>
    </rPh>
    <rPh sb="39" eb="41">
      <t>カツヨウ</t>
    </rPh>
    <rPh sb="43" eb="44">
      <t>ケン</t>
    </rPh>
    <rPh sb="44" eb="46">
      <t>キカン</t>
    </rPh>
    <rPh sb="46" eb="47">
      <t>トウ</t>
    </rPh>
    <rPh sb="48" eb="50">
      <t>セイソウ</t>
    </rPh>
    <rPh sb="50" eb="52">
      <t>カツドウ</t>
    </rPh>
    <rPh sb="53" eb="56">
      <t>セッキョクテキ</t>
    </rPh>
    <rPh sb="57" eb="59">
      <t>サンカ</t>
    </rPh>
    <rPh sb="65" eb="66">
      <t>アラ</t>
    </rPh>
    <rPh sb="68" eb="70">
      <t>ジュタク</t>
    </rPh>
    <rPh sb="70" eb="72">
      <t>サギョウ</t>
    </rPh>
    <rPh sb="73" eb="74">
      <t>オコナ</t>
    </rPh>
    <phoneticPr fontId="2"/>
  </si>
  <si>
    <t>令和６年度　工賃向上計画（令和６年度～８年度）</t>
    <rPh sb="0" eb="2">
      <t>レイワ</t>
    </rPh>
    <rPh sb="3" eb="5">
      <t>ネンド</t>
    </rPh>
    <rPh sb="6" eb="7">
      <t>コウ</t>
    </rPh>
    <rPh sb="7" eb="8">
      <t>チン</t>
    </rPh>
    <rPh sb="8" eb="9">
      <t>ムカイ</t>
    </rPh>
    <rPh sb="9" eb="10">
      <t>ジョウ</t>
    </rPh>
    <rPh sb="10" eb="11">
      <t>ケイ</t>
    </rPh>
    <rPh sb="11" eb="12">
      <t>ガ</t>
    </rPh>
    <rPh sb="13" eb="15">
      <t>レイワ</t>
    </rPh>
    <rPh sb="16" eb="18">
      <t>ネンド</t>
    </rPh>
    <rPh sb="20" eb="22">
      <t>ネンド</t>
    </rPh>
    <phoneticPr fontId="2"/>
  </si>
  <si>
    <t>提出日：令和７年５月〇日</t>
    <rPh sb="0" eb="1">
      <t>ツツミ</t>
    </rPh>
    <rPh sb="1" eb="2">
      <t>デ</t>
    </rPh>
    <rPh sb="2" eb="3">
      <t>ビ</t>
    </rPh>
    <rPh sb="4" eb="6">
      <t>レイワ</t>
    </rPh>
    <rPh sb="7" eb="8">
      <t>ネン</t>
    </rPh>
    <rPh sb="9" eb="10">
      <t>ガツ</t>
    </rPh>
    <rPh sb="11" eb="12">
      <t>ヒ</t>
    </rPh>
    <phoneticPr fontId="2"/>
  </si>
  <si>
    <t>１　事業所の概要　（令和７年４月１日現在）</t>
    <rPh sb="2" eb="5">
      <t>ジギョウショ</t>
    </rPh>
    <rPh sb="6" eb="8">
      <t>ガイヨウ</t>
    </rPh>
    <rPh sb="10" eb="12">
      <t>レイワ</t>
    </rPh>
    <rPh sb="13" eb="14">
      <t>ネン</t>
    </rPh>
    <rPh sb="15" eb="16">
      <t>ガツ</t>
    </rPh>
    <rPh sb="17" eb="18">
      <t>ニチ</t>
    </rPh>
    <rPh sb="18" eb="20">
      <t>ゲンザイ</t>
    </rPh>
    <phoneticPr fontId="2"/>
  </si>
  <si>
    <t>２　前年度（令和６年度）実績等</t>
    <rPh sb="2" eb="5">
      <t>ゼンネンド</t>
    </rPh>
    <rPh sb="6" eb="8">
      <t>レイワ</t>
    </rPh>
    <rPh sb="9" eb="11">
      <t>ネンド</t>
    </rPh>
    <rPh sb="12" eb="14">
      <t>ジッセキ</t>
    </rPh>
    <rPh sb="14" eb="15">
      <t>トウ</t>
    </rPh>
    <phoneticPr fontId="2"/>
  </si>
  <si>
    <t>令和６年度　工賃向上計画（令和６年度～令和８年度）</t>
    <rPh sb="0" eb="2">
      <t>レイワ</t>
    </rPh>
    <rPh sb="3" eb="5">
      <t>ネンド</t>
    </rPh>
    <rPh sb="6" eb="7">
      <t>コウ</t>
    </rPh>
    <rPh sb="7" eb="8">
      <t>チン</t>
    </rPh>
    <rPh sb="8" eb="9">
      <t>ムカイ</t>
    </rPh>
    <rPh sb="9" eb="10">
      <t>ジョウ</t>
    </rPh>
    <rPh sb="10" eb="11">
      <t>ケイ</t>
    </rPh>
    <rPh sb="11" eb="12">
      <t>ガ</t>
    </rPh>
    <rPh sb="13" eb="15">
      <t>レイワ</t>
    </rPh>
    <rPh sb="16" eb="18">
      <t>ネンド</t>
    </rPh>
    <rPh sb="19" eb="21">
      <t>レイワ</t>
    </rPh>
    <rPh sb="22" eb="24">
      <t>ネンド</t>
    </rPh>
    <phoneticPr fontId="2"/>
  </si>
  <si>
    <t>３　前年度（令和６年度）の分析</t>
    <rPh sb="2" eb="5">
      <t>ゼンネンド</t>
    </rPh>
    <rPh sb="6" eb="8">
      <t>レイワ</t>
    </rPh>
    <rPh sb="9" eb="11">
      <t>ネンド</t>
    </rPh>
    <rPh sb="13" eb="15">
      <t>ブンセキ</t>
    </rPh>
    <phoneticPr fontId="2"/>
  </si>
  <si>
    <t>Ｒ６年度
(実績)</t>
    <rPh sb="2" eb="4">
      <t>ネンド</t>
    </rPh>
    <rPh sb="6" eb="8">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</si>
</sst>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
    <numFmt numFmtId="178" formatCode="#,##0&quot;人&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sz val="11"/>
      <name val="ＭＳ Ｐゴシック"/>
      <family val="3"/>
      <charset val="128"/>
    </font>
    <font>
      <u/>
      <sz val="12"/>
      <name val="ＭＳ Ｐゴシック"/>
      <family val="3"/>
      <charset val="128"/>
    </font>
    <font>
      <sz val="10"/>
      <name val="ＭＳ Ｐゴシック"/>
      <family val="3"/>
      <charset val="128"/>
    </font>
    <font>
      <sz val="11"/>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9"/>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2"/>
      <color rgb="FFFF0000"/>
      <name val="ＭＳ Ｐゴシック"/>
      <family val="3"/>
      <charset val="128"/>
      <scheme val="minor"/>
    </font>
    <font>
      <b/>
      <sz val="12"/>
      <name val="ＭＳ Ｐゴシック"/>
      <family val="3"/>
      <charset val="128"/>
      <scheme val="minor"/>
    </font>
    <font>
      <sz val="9"/>
      <name val="ＭＳ Ｐゴシック"/>
      <family val="3"/>
      <charset val="128"/>
      <scheme val="minor"/>
    </font>
    <font>
      <sz val="11"/>
      <color indexed="8"/>
      <name val="ＭＳ Ｐゴシック"/>
      <family val="3"/>
      <charset val="128"/>
      <scheme val="minor"/>
    </font>
    <font>
      <sz val="12"/>
      <color theme="1"/>
      <name val="ＭＳ Ｐゴシック"/>
      <family val="3"/>
      <charset val="128"/>
      <scheme val="minor"/>
    </font>
    <font>
      <sz val="9"/>
      <name val="HGPｺﾞｼｯｸM"/>
      <family val="3"/>
      <charset val="128"/>
    </font>
    <font>
      <u/>
      <sz val="11"/>
      <name val="ＭＳ Ｐゴシック"/>
      <family val="3"/>
      <charset val="128"/>
    </font>
    <font>
      <sz val="10"/>
      <color theme="1"/>
      <name val="ＭＳ Ｐゴシック"/>
      <family val="3"/>
      <charset val="128"/>
      <scheme val="minor"/>
    </font>
    <font>
      <b/>
      <sz val="12"/>
      <color theme="1"/>
      <name val="HGPｺﾞｼｯｸM"/>
      <family val="3"/>
      <charset val="128"/>
    </font>
    <font>
      <sz val="10"/>
      <color theme="1"/>
      <name val="ＭＳ Ｐゴシック"/>
      <family val="3"/>
      <charset val="128"/>
    </font>
    <font>
      <u/>
      <sz val="11"/>
      <color theme="10"/>
      <name val="ＭＳ Ｐ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C000"/>
        <bgColor indexed="64"/>
      </patternFill>
    </fill>
    <fill>
      <patternFill patternType="solid">
        <fgColor rgb="FFFFFF99"/>
        <bgColor indexed="64"/>
      </patternFill>
    </fill>
    <fill>
      <patternFill patternType="solid">
        <fgColor theme="0"/>
        <bgColor indexed="64"/>
      </patternFill>
    </fill>
  </fills>
  <borders count="81">
    <border>
      <left/>
      <right/>
      <top/>
      <bottom/>
      <diagonal/>
    </border>
    <border>
      <left style="thin">
        <color indexed="64"/>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bottom/>
      <diagonal/>
    </border>
    <border>
      <left style="thin">
        <color indexed="64"/>
      </left>
      <right/>
      <top style="thin">
        <color indexed="64"/>
      </top>
      <bottom/>
      <diagonal/>
    </border>
    <border>
      <left style="dotted">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uble">
        <color indexed="64"/>
      </left>
      <right style="dotted">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uble">
        <color indexed="64"/>
      </left>
      <right style="dotted">
        <color indexed="64"/>
      </right>
      <top style="thin">
        <color indexed="64"/>
      </top>
      <bottom style="dotted">
        <color indexed="64"/>
      </bottom>
      <diagonal/>
    </border>
    <border>
      <left style="double">
        <color indexed="64"/>
      </left>
      <right style="dotted">
        <color indexed="64"/>
      </right>
      <top style="dotted">
        <color indexed="64"/>
      </top>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diagonalUp="1">
      <left style="double">
        <color indexed="64"/>
      </left>
      <right/>
      <top style="thin">
        <color indexed="64"/>
      </top>
      <bottom/>
      <diagonal style="thin">
        <color indexed="64"/>
      </diagonal>
    </border>
    <border diagonalUp="1">
      <left style="double">
        <color indexed="64"/>
      </left>
      <right/>
      <top/>
      <bottom/>
      <diagonal style="thin">
        <color indexed="64"/>
      </diagonal>
    </border>
    <border diagonalUp="1">
      <left style="double">
        <color indexed="64"/>
      </left>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double">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bottom/>
      <diagonal/>
    </border>
  </borders>
  <cellStyleXfs count="7">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29" fillId="0" borderId="0" applyNumberFormat="0" applyFill="0" applyBorder="0" applyAlignment="0" applyProtection="0">
      <alignment vertical="center"/>
    </xf>
  </cellStyleXfs>
  <cellXfs count="408">
    <xf numFmtId="0" fontId="0" fillId="0" borderId="0" xfId="0">
      <alignment vertical="center"/>
    </xf>
    <xf numFmtId="0" fontId="3" fillId="0" borderId="0" xfId="0" applyFont="1" applyFill="1" applyBorder="1" applyAlignment="1">
      <alignment horizontal="center" vertical="center"/>
    </xf>
    <xf numFmtId="0" fontId="7" fillId="0" borderId="0" xfId="0" applyFont="1">
      <alignment vertical="center"/>
    </xf>
    <xf numFmtId="0" fontId="8" fillId="0" borderId="0" xfId="0" applyFont="1">
      <alignment vertical="center"/>
    </xf>
    <xf numFmtId="0" fontId="5" fillId="0" borderId="0" xfId="0" applyFont="1">
      <alignment vertical="center"/>
    </xf>
    <xf numFmtId="0" fontId="5" fillId="0" borderId="0" xfId="0" applyFont="1" applyBorder="1">
      <alignment vertical="center"/>
    </xf>
    <xf numFmtId="0" fontId="3" fillId="0" borderId="0" xfId="0" applyFont="1" applyBorder="1">
      <alignment vertical="center"/>
    </xf>
    <xf numFmtId="0" fontId="5" fillId="0" borderId="2" xfId="0" applyFont="1" applyBorder="1">
      <alignment vertical="center"/>
    </xf>
    <xf numFmtId="0" fontId="11" fillId="0" borderId="0" xfId="0" applyFont="1">
      <alignment vertical="center"/>
    </xf>
    <xf numFmtId="0" fontId="10" fillId="0" borderId="0" xfId="0" applyFont="1">
      <alignment vertical="center"/>
    </xf>
    <xf numFmtId="0" fontId="1" fillId="0" borderId="0" xfId="0" applyFont="1">
      <alignment vertical="center"/>
    </xf>
    <xf numFmtId="0" fontId="1" fillId="0" borderId="0" xfId="0" applyFont="1" applyBorder="1">
      <alignment vertical="center"/>
    </xf>
    <xf numFmtId="0" fontId="1" fillId="0" borderId="0" xfId="0" applyFont="1" applyFill="1">
      <alignment vertical="center"/>
    </xf>
    <xf numFmtId="0" fontId="4" fillId="0" borderId="0" xfId="0" applyFont="1" applyBorder="1">
      <alignment vertical="center"/>
    </xf>
    <xf numFmtId="0" fontId="12" fillId="0" borderId="0" xfId="4" applyFont="1" applyAlignment="1">
      <alignment vertical="center"/>
    </xf>
    <xf numFmtId="0" fontId="13" fillId="0" borderId="0" xfId="4" applyFont="1"/>
    <xf numFmtId="0" fontId="12" fillId="0" borderId="0" xfId="5" applyFont="1">
      <alignment vertical="center"/>
    </xf>
    <xf numFmtId="0" fontId="14" fillId="0" borderId="0" xfId="4" applyFont="1" applyAlignment="1">
      <alignment vertical="center"/>
    </xf>
    <xf numFmtId="0" fontId="12" fillId="5" borderId="0" xfId="4" applyFont="1" applyFill="1" applyAlignment="1">
      <alignment vertical="center"/>
    </xf>
    <xf numFmtId="0" fontId="3" fillId="0" borderId="0" xfId="5" applyFont="1" applyFill="1" applyBorder="1" applyAlignment="1">
      <alignment vertical="center"/>
    </xf>
    <xf numFmtId="0" fontId="16" fillId="0" borderId="0" xfId="4" applyFont="1"/>
    <xf numFmtId="0" fontId="16" fillId="0" borderId="0" xfId="4" applyFont="1" applyBorder="1"/>
    <xf numFmtId="0" fontId="17" fillId="0" borderId="0" xfId="4" applyFont="1" applyAlignment="1">
      <alignment vertical="center"/>
    </xf>
    <xf numFmtId="0" fontId="17" fillId="0" borderId="0" xfId="4" applyFont="1" applyFill="1" applyBorder="1" applyAlignment="1">
      <alignment vertical="center"/>
    </xf>
    <xf numFmtId="0" fontId="18" fillId="0" borderId="0" xfId="4" applyFont="1"/>
    <xf numFmtId="0" fontId="19" fillId="0" borderId="0" xfId="5" applyFont="1">
      <alignment vertical="center"/>
    </xf>
    <xf numFmtId="0" fontId="18" fillId="0" borderId="0" xfId="4" applyFont="1" applyFill="1" applyBorder="1" applyAlignment="1">
      <alignment horizontal="center" vertical="center"/>
    </xf>
    <xf numFmtId="0" fontId="17" fillId="2" borderId="0" xfId="4" applyFont="1" applyFill="1"/>
    <xf numFmtId="9" fontId="21" fillId="0" borderId="3" xfId="1" applyFont="1" applyFill="1" applyBorder="1" applyAlignment="1">
      <alignment horizontal="center"/>
    </xf>
    <xf numFmtId="0" fontId="17" fillId="0" borderId="3" xfId="4" applyFont="1" applyBorder="1" applyAlignment="1">
      <alignment horizontal="center" wrapText="1"/>
    </xf>
    <xf numFmtId="9" fontId="17" fillId="0" borderId="4" xfId="1" applyFont="1" applyFill="1" applyBorder="1" applyAlignment="1">
      <alignment horizontal="center" wrapText="1"/>
    </xf>
    <xf numFmtId="176" fontId="22" fillId="6" borderId="6" xfId="3" applyNumberFormat="1" applyFont="1" applyFill="1" applyBorder="1" applyAlignment="1">
      <alignment horizontal="right" vertical="center" shrinkToFit="1"/>
    </xf>
    <xf numFmtId="177" fontId="17" fillId="6" borderId="7" xfId="1" applyNumberFormat="1" applyFont="1" applyFill="1" applyBorder="1" applyAlignment="1">
      <alignment vertical="center" shrinkToFit="1"/>
    </xf>
    <xf numFmtId="177" fontId="17" fillId="6" borderId="8" xfId="1" applyNumberFormat="1" applyFont="1" applyFill="1" applyBorder="1" applyAlignment="1">
      <alignment vertical="center" shrinkToFit="1"/>
    </xf>
    <xf numFmtId="176" fontId="17" fillId="0" borderId="10" xfId="3" applyNumberFormat="1" applyFont="1" applyBorder="1" applyAlignment="1">
      <alignment horizontal="right" vertical="center" shrinkToFit="1"/>
    </xf>
    <xf numFmtId="177" fontId="17" fillId="6" borderId="11" xfId="1" applyNumberFormat="1" applyFont="1" applyFill="1" applyBorder="1" applyAlignment="1">
      <alignment vertical="center" shrinkToFit="1"/>
    </xf>
    <xf numFmtId="176" fontId="17" fillId="0" borderId="12" xfId="3" applyNumberFormat="1" applyFont="1" applyBorder="1" applyAlignment="1">
      <alignment horizontal="right" vertical="center" shrinkToFit="1"/>
    </xf>
    <xf numFmtId="177" fontId="17" fillId="6" borderId="13" xfId="1" applyNumberFormat="1" applyFont="1" applyFill="1" applyBorder="1" applyAlignment="1">
      <alignment vertical="center" shrinkToFit="1"/>
    </xf>
    <xf numFmtId="0" fontId="16" fillId="6" borderId="14" xfId="4" applyFont="1" applyFill="1" applyBorder="1" applyAlignment="1">
      <alignment vertical="center"/>
    </xf>
    <xf numFmtId="176" fontId="17" fillId="0" borderId="15" xfId="3" applyNumberFormat="1" applyFont="1" applyBorder="1" applyAlignment="1">
      <alignment horizontal="right" vertical="center" shrinkToFit="1"/>
    </xf>
    <xf numFmtId="177" fontId="17" fillId="6" borderId="16" xfId="1" applyNumberFormat="1" applyFont="1" applyFill="1" applyBorder="1" applyAlignment="1">
      <alignment vertical="center" shrinkToFit="1"/>
    </xf>
    <xf numFmtId="176" fontId="17" fillId="0" borderId="17" xfId="3" applyNumberFormat="1" applyFont="1" applyBorder="1" applyAlignment="1">
      <alignment horizontal="right" vertical="center" shrinkToFit="1"/>
    </xf>
    <xf numFmtId="177" fontId="17" fillId="6" borderId="18" xfId="1" applyNumberFormat="1" applyFont="1" applyFill="1" applyBorder="1" applyAlignment="1">
      <alignment vertical="center" shrinkToFit="1"/>
    </xf>
    <xf numFmtId="176" fontId="17" fillId="0" borderId="6" xfId="3" applyNumberFormat="1" applyFont="1" applyBorder="1" applyAlignment="1">
      <alignment horizontal="right" vertical="center" shrinkToFit="1"/>
    </xf>
    <xf numFmtId="176" fontId="17" fillId="6" borderId="19" xfId="3" applyNumberFormat="1" applyFont="1" applyFill="1" applyBorder="1" applyAlignment="1">
      <alignment horizontal="right" vertical="center" shrinkToFit="1"/>
    </xf>
    <xf numFmtId="0" fontId="17" fillId="6" borderId="21" xfId="5" applyFont="1" applyFill="1" applyBorder="1">
      <alignment vertical="center"/>
    </xf>
    <xf numFmtId="0" fontId="17" fillId="6" borderId="22" xfId="4" applyFont="1" applyFill="1" applyBorder="1" applyAlignment="1">
      <alignment vertical="center"/>
    </xf>
    <xf numFmtId="0" fontId="17" fillId="6" borderId="23" xfId="5" applyFont="1" applyFill="1" applyBorder="1">
      <alignment vertical="center"/>
    </xf>
    <xf numFmtId="0" fontId="17" fillId="6" borderId="24" xfId="4" applyFont="1" applyFill="1" applyBorder="1" applyAlignment="1">
      <alignment vertical="center"/>
    </xf>
    <xf numFmtId="0" fontId="17" fillId="0" borderId="0" xfId="4" applyFont="1" applyAlignment="1">
      <alignment horizontal="center" vertical="center"/>
    </xf>
    <xf numFmtId="0" fontId="17" fillId="6" borderId="21" xfId="4" applyFont="1" applyFill="1" applyBorder="1" applyAlignment="1">
      <alignment vertical="center"/>
    </xf>
    <xf numFmtId="0" fontId="17" fillId="6" borderId="23" xfId="4" applyFont="1" applyFill="1" applyBorder="1" applyAlignment="1">
      <alignment vertical="center"/>
    </xf>
    <xf numFmtId="0" fontId="17" fillId="6" borderId="25" xfId="4" applyFont="1" applyFill="1" applyBorder="1" applyAlignment="1">
      <alignment vertical="center"/>
    </xf>
    <xf numFmtId="0" fontId="17" fillId="0" borderId="0" xfId="4" applyFont="1" applyAlignment="1">
      <alignment horizontal="left" vertical="center" shrinkToFit="1"/>
    </xf>
    <xf numFmtId="0" fontId="17" fillId="0" borderId="0" xfId="5" applyFont="1">
      <alignment vertical="center"/>
    </xf>
    <xf numFmtId="0" fontId="10" fillId="0" borderId="26" xfId="0" applyFont="1" applyBorder="1">
      <alignment vertical="center"/>
    </xf>
    <xf numFmtId="0" fontId="10" fillId="0" borderId="24" xfId="0" applyFont="1" applyBorder="1" applyAlignment="1">
      <alignment horizontal="center" vertical="center"/>
    </xf>
    <xf numFmtId="0" fontId="10" fillId="0" borderId="0" xfId="0" applyFont="1" applyBorder="1" applyAlignment="1">
      <alignment horizontal="left" vertical="center"/>
    </xf>
    <xf numFmtId="0" fontId="10" fillId="0" borderId="24" xfId="0" applyFont="1" applyBorder="1" applyAlignment="1">
      <alignment horizontal="left" vertical="center"/>
    </xf>
    <xf numFmtId="0" fontId="10" fillId="0" borderId="27" xfId="0" applyFont="1" applyBorder="1" applyAlignment="1">
      <alignment horizontal="left" vertical="center"/>
    </xf>
    <xf numFmtId="0" fontId="10" fillId="0" borderId="26" xfId="0" applyFont="1" applyBorder="1" applyAlignment="1">
      <alignment horizontal="left" vertical="center"/>
    </xf>
    <xf numFmtId="0" fontId="16" fillId="6" borderId="9" xfId="4" applyFont="1" applyFill="1" applyBorder="1" applyAlignment="1">
      <alignment vertical="center"/>
    </xf>
    <xf numFmtId="0" fontId="3" fillId="0" borderId="0" xfId="0" applyFont="1" applyFill="1" applyBorder="1">
      <alignment vertical="center"/>
    </xf>
    <xf numFmtId="0" fontId="10" fillId="0" borderId="26" xfId="0" applyFont="1" applyBorder="1" applyAlignment="1">
      <alignment horizontal="right" vertical="center"/>
    </xf>
    <xf numFmtId="0" fontId="10" fillId="0" borderId="27" xfId="0" applyFont="1" applyBorder="1" applyAlignment="1">
      <alignment vertical="center" wrapText="1"/>
    </xf>
    <xf numFmtId="0" fontId="10" fillId="0" borderId="24" xfId="0" applyFont="1" applyBorder="1">
      <alignment vertical="center"/>
    </xf>
    <xf numFmtId="0" fontId="0" fillId="0" borderId="0" xfId="0" applyFont="1">
      <alignment vertical="center"/>
    </xf>
    <xf numFmtId="0" fontId="10" fillId="0" borderId="1" xfId="0" applyFont="1" applyFill="1" applyBorder="1" applyAlignment="1">
      <alignment horizontal="center" vertical="center" wrapText="1"/>
    </xf>
    <xf numFmtId="0" fontId="10" fillId="0" borderId="24" xfId="0" applyFont="1" applyBorder="1" applyAlignment="1">
      <alignment horizontal="right" vertical="center"/>
    </xf>
    <xf numFmtId="0" fontId="10" fillId="7" borderId="26" xfId="0" applyFont="1" applyFill="1" applyBorder="1" applyAlignment="1">
      <alignment horizontal="left" vertical="center"/>
    </xf>
    <xf numFmtId="0" fontId="10" fillId="7" borderId="24" xfId="0" applyFont="1" applyFill="1" applyBorder="1" applyAlignment="1">
      <alignment horizontal="left" vertical="center"/>
    </xf>
    <xf numFmtId="0" fontId="10" fillId="7" borderId="28" xfId="0" applyFont="1" applyFill="1" applyBorder="1" applyAlignment="1">
      <alignment horizontal="left" vertical="center"/>
    </xf>
    <xf numFmtId="0" fontId="11" fillId="7" borderId="0" xfId="0" applyFont="1" applyFill="1">
      <alignment vertical="center"/>
    </xf>
    <xf numFmtId="0" fontId="10" fillId="7" borderId="5" xfId="0" applyFont="1" applyFill="1" applyBorder="1" applyAlignment="1">
      <alignment horizontal="left" vertical="center"/>
    </xf>
    <xf numFmtId="0" fontId="10" fillId="7" borderId="2" xfId="0" applyFont="1" applyFill="1" applyBorder="1" applyAlignment="1">
      <alignment horizontal="left" vertical="center"/>
    </xf>
    <xf numFmtId="0" fontId="11" fillId="0" borderId="9" xfId="0" applyFont="1" applyBorder="1">
      <alignment vertical="center"/>
    </xf>
    <xf numFmtId="0" fontId="11" fillId="7" borderId="32" xfId="0" applyFont="1" applyFill="1" applyBorder="1">
      <alignment vertical="center"/>
    </xf>
    <xf numFmtId="0" fontId="11" fillId="7" borderId="30" xfId="0" applyFont="1" applyFill="1" applyBorder="1">
      <alignment vertical="center"/>
    </xf>
    <xf numFmtId="0" fontId="4" fillId="0" borderId="24" xfId="0" applyFont="1" applyBorder="1" applyAlignment="1">
      <alignment horizontal="right" vertical="center"/>
    </xf>
    <xf numFmtId="0" fontId="4" fillId="0" borderId="24" xfId="0" applyFont="1" applyBorder="1" applyAlignment="1">
      <alignment horizontal="left" vertical="center"/>
    </xf>
    <xf numFmtId="0" fontId="10" fillId="0" borderId="27" xfId="0" applyFont="1" applyBorder="1" applyAlignment="1">
      <alignment horizontal="right" vertical="center" wrapText="1"/>
    </xf>
    <xf numFmtId="0" fontId="0" fillId="7" borderId="26" xfId="0" applyFont="1" applyFill="1" applyBorder="1" applyAlignment="1">
      <alignment horizontal="center" vertical="center" wrapText="1"/>
    </xf>
    <xf numFmtId="0" fontId="0" fillId="7" borderId="24" xfId="0" applyFont="1" applyFill="1" applyBorder="1" applyAlignment="1">
      <alignment horizontal="center" vertical="center" wrapText="1"/>
    </xf>
    <xf numFmtId="0" fontId="0" fillId="7" borderId="30" xfId="0" applyFont="1" applyFill="1" applyBorder="1" applyAlignment="1">
      <alignment horizontal="center" vertical="center" wrapText="1"/>
    </xf>
    <xf numFmtId="0" fontId="10" fillId="0" borderId="9" xfId="0" applyFont="1" applyBorder="1" applyAlignment="1">
      <alignment horizontal="right" vertical="center" wrapText="1"/>
    </xf>
    <xf numFmtId="0" fontId="8" fillId="0" borderId="0" xfId="0" applyFont="1" applyBorder="1" applyAlignment="1">
      <alignment horizontal="right" vertical="center" indent="1"/>
    </xf>
    <xf numFmtId="0" fontId="0" fillId="0" borderId="0" xfId="0" applyBorder="1" applyAlignment="1">
      <alignment horizontal="right" vertical="center" indent="1"/>
    </xf>
    <xf numFmtId="0" fontId="0" fillId="0" borderId="0" xfId="0" applyFont="1" applyAlignment="1"/>
    <xf numFmtId="0" fontId="0" fillId="0" borderId="0" xfId="0" applyFont="1" applyAlignment="1">
      <alignment horizontal="right" vertical="center"/>
    </xf>
    <xf numFmtId="0" fontId="4" fillId="0" borderId="26" xfId="0" applyFont="1" applyBorder="1" applyAlignment="1">
      <alignment horizontal="right" vertical="center"/>
    </xf>
    <xf numFmtId="0" fontId="4" fillId="0" borderId="27" xfId="0" applyFont="1" applyBorder="1">
      <alignment vertical="center"/>
    </xf>
    <xf numFmtId="0" fontId="18" fillId="0" borderId="0" xfId="4" applyFont="1" applyFill="1" applyBorder="1" applyAlignment="1">
      <alignment horizontal="left" vertical="center"/>
    </xf>
    <xf numFmtId="0" fontId="27" fillId="0" borderId="0" xfId="5" applyFont="1">
      <alignment vertical="center"/>
    </xf>
    <xf numFmtId="9" fontId="21" fillId="0" borderId="4" xfId="1" applyFont="1" applyFill="1" applyBorder="1" applyAlignment="1">
      <alignment horizontal="center"/>
    </xf>
    <xf numFmtId="177" fontId="17" fillId="6" borderId="64" xfId="1" applyNumberFormat="1" applyFont="1" applyFill="1" applyBorder="1" applyAlignment="1">
      <alignment vertical="center" shrinkToFit="1"/>
    </xf>
    <xf numFmtId="177" fontId="17" fillId="6" borderId="65" xfId="1" applyNumberFormat="1" applyFont="1" applyFill="1" applyBorder="1" applyAlignment="1">
      <alignment vertical="center" shrinkToFit="1"/>
    </xf>
    <xf numFmtId="177" fontId="17" fillId="6" borderId="66" xfId="1" applyNumberFormat="1" applyFont="1" applyFill="1" applyBorder="1" applyAlignment="1">
      <alignment vertical="center" shrinkToFit="1"/>
    </xf>
    <xf numFmtId="176" fontId="17" fillId="6" borderId="63" xfId="3" applyNumberFormat="1" applyFont="1" applyFill="1" applyBorder="1" applyAlignment="1">
      <alignment horizontal="right" vertical="center" shrinkToFit="1"/>
    </xf>
    <xf numFmtId="176" fontId="17" fillId="6" borderId="67" xfId="3" applyNumberFormat="1" applyFont="1" applyFill="1" applyBorder="1" applyAlignment="1">
      <alignment horizontal="right" vertical="center" shrinkToFit="1"/>
    </xf>
    <xf numFmtId="176" fontId="17" fillId="6" borderId="68" xfId="3" applyNumberFormat="1" applyFont="1" applyFill="1" applyBorder="1" applyAlignment="1">
      <alignment horizontal="right" vertical="center" shrinkToFit="1"/>
    </xf>
    <xf numFmtId="176" fontId="17" fillId="0" borderId="76" xfId="3" applyNumberFormat="1" applyFont="1" applyBorder="1" applyAlignment="1">
      <alignment horizontal="right" vertical="center" shrinkToFit="1"/>
    </xf>
    <xf numFmtId="177" fontId="17" fillId="6" borderId="77" xfId="1" applyNumberFormat="1" applyFont="1" applyFill="1" applyBorder="1" applyAlignment="1">
      <alignment vertical="center" shrinkToFit="1"/>
    </xf>
    <xf numFmtId="176" fontId="17" fillId="0" borderId="45" xfId="3" applyNumberFormat="1" applyFont="1" applyBorder="1" applyAlignment="1">
      <alignment horizontal="right" vertical="center" shrinkToFit="1"/>
    </xf>
    <xf numFmtId="177" fontId="17" fillId="6" borderId="78" xfId="1" applyNumberFormat="1" applyFont="1" applyFill="1" applyBorder="1" applyAlignment="1">
      <alignment vertical="center" shrinkToFit="1"/>
    </xf>
    <xf numFmtId="176" fontId="17" fillId="6" borderId="22" xfId="3" applyNumberFormat="1" applyFont="1" applyFill="1" applyBorder="1" applyAlignment="1">
      <alignment horizontal="right" vertical="center" shrinkToFit="1"/>
    </xf>
    <xf numFmtId="177" fontId="17" fillId="6" borderId="79" xfId="1" applyNumberFormat="1" applyFont="1" applyFill="1" applyBorder="1" applyAlignment="1">
      <alignment vertical="center" shrinkToFit="1"/>
    </xf>
    <xf numFmtId="0" fontId="20" fillId="0" borderId="3" xfId="4" applyFont="1" applyBorder="1" applyAlignment="1">
      <alignment horizontal="left"/>
    </xf>
    <xf numFmtId="0" fontId="16" fillId="0" borderId="3" xfId="4" applyFont="1" applyBorder="1" applyAlignment="1">
      <alignment horizontal="left"/>
    </xf>
    <xf numFmtId="0" fontId="12" fillId="0" borderId="0" xfId="4" applyFont="1" applyAlignment="1"/>
    <xf numFmtId="0" fontId="20" fillId="0" borderId="20" xfId="4" applyFont="1" applyBorder="1" applyAlignment="1"/>
    <xf numFmtId="0" fontId="16" fillId="0" borderId="20" xfId="4" applyFont="1" applyBorder="1" applyAlignment="1"/>
    <xf numFmtId="0" fontId="21" fillId="0" borderId="20" xfId="4" applyFont="1" applyBorder="1" applyAlignment="1">
      <alignment horizontal="left" wrapText="1"/>
    </xf>
    <xf numFmtId="0" fontId="17" fillId="0" borderId="20" xfId="4" applyFont="1" applyBorder="1" applyAlignment="1">
      <alignment horizontal="left" wrapText="1"/>
    </xf>
    <xf numFmtId="0" fontId="20" fillId="0" borderId="0" xfId="4" applyFont="1" applyAlignment="1"/>
    <xf numFmtId="0" fontId="17" fillId="0" borderId="0" xfId="4" applyFont="1" applyAlignment="1"/>
    <xf numFmtId="0" fontId="17" fillId="0" borderId="0" xfId="4" applyFont="1" applyAlignment="1">
      <alignment horizontal="center"/>
    </xf>
    <xf numFmtId="0" fontId="4" fillId="0" borderId="0" xfId="0" applyFont="1" applyBorder="1" applyAlignment="1">
      <alignment horizontal="left" vertical="center"/>
    </xf>
    <xf numFmtId="38" fontId="3" fillId="0" borderId="0" xfId="2" applyFont="1" applyFill="1" applyBorder="1" applyAlignment="1">
      <alignment horizontal="right" vertical="center"/>
    </xf>
    <xf numFmtId="0" fontId="4" fillId="0" borderId="0" xfId="0" applyFont="1" applyFill="1" applyBorder="1" applyAlignment="1">
      <alignment vertical="center" wrapText="1"/>
    </xf>
    <xf numFmtId="0" fontId="0" fillId="3" borderId="31" xfId="0" applyFont="1" applyFill="1" applyBorder="1" applyAlignment="1">
      <alignment vertical="center" wrapText="1"/>
    </xf>
    <xf numFmtId="0" fontId="1" fillId="3" borderId="31" xfId="0" applyFont="1" applyFill="1" applyBorder="1" applyAlignment="1">
      <alignment vertical="center"/>
    </xf>
    <xf numFmtId="0" fontId="4" fillId="0" borderId="12"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32"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vertical="center"/>
    </xf>
    <xf numFmtId="0" fontId="4" fillId="0" borderId="30" xfId="0" applyFont="1" applyBorder="1" applyAlignment="1">
      <alignment vertical="center"/>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4" fillId="0" borderId="26" xfId="0" applyFont="1" applyBorder="1" applyAlignment="1">
      <alignment horizontal="right" vertical="center" wrapText="1"/>
    </xf>
    <xf numFmtId="0" fontId="4" fillId="0" borderId="24" xfId="0" applyFont="1" applyBorder="1" applyAlignment="1">
      <alignment horizontal="right" vertical="center" wrapText="1"/>
    </xf>
    <xf numFmtId="0" fontId="0" fillId="0" borderId="0" xfId="0" applyBorder="1" applyAlignment="1">
      <alignment horizontal="right" vertical="center" indent="1"/>
    </xf>
    <xf numFmtId="0" fontId="0" fillId="3" borderId="12" xfId="0" applyFont="1" applyFill="1" applyBorder="1" applyAlignment="1">
      <alignment horizontal="left" vertical="center" wrapText="1"/>
    </xf>
    <xf numFmtId="0" fontId="11" fillId="3" borderId="28" xfId="0" applyFont="1" applyFill="1" applyBorder="1" applyAlignment="1">
      <alignment horizontal="left" vertical="center"/>
    </xf>
    <xf numFmtId="0" fontId="11" fillId="3" borderId="29" xfId="0" applyFont="1" applyFill="1" applyBorder="1" applyAlignment="1">
      <alignment horizontal="left" vertical="center"/>
    </xf>
    <xf numFmtId="0" fontId="11" fillId="3" borderId="5"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0" xfId="0" applyFont="1" applyFill="1" applyBorder="1" applyAlignment="1">
      <alignment horizontal="left" vertical="center"/>
    </xf>
    <xf numFmtId="0" fontId="4" fillId="0" borderId="24" xfId="0" applyFont="1" applyBorder="1" applyAlignment="1">
      <alignment horizontal="center" vertical="center"/>
    </xf>
    <xf numFmtId="0" fontId="0" fillId="3" borderId="12" xfId="0" applyFont="1" applyFill="1" applyBorder="1" applyAlignment="1">
      <alignment vertical="center" wrapText="1"/>
    </xf>
    <xf numFmtId="0" fontId="1" fillId="3" borderId="28" xfId="0" applyFont="1" applyFill="1" applyBorder="1" applyAlignment="1">
      <alignment vertical="center"/>
    </xf>
    <xf numFmtId="0" fontId="1" fillId="3" borderId="29" xfId="0" applyFont="1" applyFill="1" applyBorder="1" applyAlignment="1">
      <alignment vertical="center"/>
    </xf>
    <xf numFmtId="0" fontId="1" fillId="3" borderId="5" xfId="0" applyFont="1" applyFill="1" applyBorder="1" applyAlignment="1">
      <alignment vertical="center"/>
    </xf>
    <xf numFmtId="0" fontId="1" fillId="3" borderId="2" xfId="0" applyFont="1" applyFill="1" applyBorder="1" applyAlignment="1">
      <alignment vertical="center"/>
    </xf>
    <xf numFmtId="0" fontId="1" fillId="3" borderId="30" xfId="0" applyFont="1" applyFill="1" applyBorder="1" applyAlignment="1">
      <alignment vertical="center"/>
    </xf>
    <xf numFmtId="0" fontId="4" fillId="0" borderId="1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lignment vertical="center"/>
    </xf>
    <xf numFmtId="0" fontId="0" fillId="3" borderId="31" xfId="0" applyFont="1" applyFill="1" applyBorder="1" applyAlignment="1">
      <alignment vertical="center"/>
    </xf>
    <xf numFmtId="0" fontId="4" fillId="0" borderId="31" xfId="0" applyFont="1" applyBorder="1" applyAlignment="1">
      <alignment vertical="center" wrapText="1"/>
    </xf>
    <xf numFmtId="0" fontId="7" fillId="0" borderId="0" xfId="0" applyFont="1" applyAlignment="1">
      <alignment horizontal="center" vertical="center"/>
    </xf>
    <xf numFmtId="0" fontId="5" fillId="3" borderId="31" xfId="0" applyFont="1" applyFill="1" applyBorder="1" applyAlignment="1">
      <alignment vertical="center"/>
    </xf>
    <xf numFmtId="0" fontId="11" fillId="3" borderId="31" xfId="0" applyFont="1" applyFill="1" applyBorder="1" applyAlignment="1">
      <alignment vertical="center"/>
    </xf>
    <xf numFmtId="0" fontId="10" fillId="0" borderId="26" xfId="0" applyFont="1" applyBorder="1">
      <alignment vertical="center"/>
    </xf>
    <xf numFmtId="0" fontId="10" fillId="0" borderId="27" xfId="0" applyFont="1" applyBorder="1">
      <alignment vertical="center"/>
    </xf>
    <xf numFmtId="0" fontId="10" fillId="0" borderId="24" xfId="0" applyFont="1" applyBorder="1">
      <alignment vertical="center"/>
    </xf>
    <xf numFmtId="0" fontId="29" fillId="0" borderId="26" xfId="6" applyBorder="1" applyAlignment="1">
      <alignment horizontal="left" vertical="center"/>
    </xf>
    <xf numFmtId="0" fontId="10" fillId="0" borderId="24" xfId="0" applyFont="1" applyBorder="1" applyAlignment="1">
      <alignment horizontal="left" vertical="center"/>
    </xf>
    <xf numFmtId="0" fontId="10" fillId="0" borderId="27" xfId="0" applyFont="1" applyBorder="1" applyAlignment="1">
      <alignment horizontal="lef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27" xfId="0" applyFont="1" applyBorder="1" applyAlignment="1">
      <alignment vertical="center"/>
    </xf>
    <xf numFmtId="0" fontId="11" fillId="3" borderId="24"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0" fillId="3" borderId="26" xfId="0" applyFont="1" applyFill="1" applyBorder="1" applyAlignment="1">
      <alignment vertical="center" wrapText="1"/>
    </xf>
    <xf numFmtId="0" fontId="0" fillId="3" borderId="24" xfId="0" applyFont="1" applyFill="1" applyBorder="1">
      <alignment vertical="center"/>
    </xf>
    <xf numFmtId="0" fontId="0" fillId="3" borderId="27" xfId="0" applyFont="1" applyFill="1" applyBorder="1">
      <alignment vertical="center"/>
    </xf>
    <xf numFmtId="0" fontId="4" fillId="0" borderId="26" xfId="0" applyFont="1" applyFill="1" applyBorder="1" applyAlignment="1">
      <alignment horizontal="right" vertical="center"/>
    </xf>
    <xf numFmtId="0" fontId="4" fillId="0" borderId="24" xfId="0" applyFont="1" applyFill="1" applyBorder="1" applyAlignment="1">
      <alignment horizontal="right" vertical="center"/>
    </xf>
    <xf numFmtId="0" fontId="0" fillId="0" borderId="24" xfId="0" applyFont="1" applyFill="1" applyBorder="1">
      <alignment vertical="center"/>
    </xf>
    <xf numFmtId="0" fontId="11" fillId="0" borderId="24" xfId="0" applyFont="1" applyFill="1" applyBorder="1">
      <alignment vertical="center"/>
    </xf>
    <xf numFmtId="0" fontId="11" fillId="0" borderId="27" xfId="0" applyFont="1" applyFill="1" applyBorder="1">
      <alignment vertical="center"/>
    </xf>
    <xf numFmtId="0" fontId="0" fillId="3" borderId="26" xfId="0" applyFont="1" applyFill="1" applyBorder="1" applyAlignment="1">
      <alignment horizontal="left" vertical="center" wrapText="1"/>
    </xf>
    <xf numFmtId="0" fontId="0" fillId="3" borderId="24" xfId="0" applyFont="1" applyFill="1" applyBorder="1" applyAlignment="1">
      <alignment horizontal="left" vertical="center" wrapText="1"/>
    </xf>
    <xf numFmtId="0" fontId="0" fillId="3" borderId="27" xfId="0" applyFont="1" applyFill="1" applyBorder="1" applyAlignment="1">
      <alignment horizontal="left" vertical="center" wrapText="1"/>
    </xf>
    <xf numFmtId="0" fontId="11" fillId="3" borderId="28" xfId="0" applyFont="1" applyFill="1" applyBorder="1" applyAlignment="1">
      <alignment vertical="center"/>
    </xf>
    <xf numFmtId="0" fontId="11" fillId="3" borderId="29" xfId="0" applyFont="1" applyFill="1" applyBorder="1" applyAlignment="1">
      <alignment vertical="center"/>
    </xf>
    <xf numFmtId="0" fontId="11" fillId="3" borderId="5" xfId="0" applyFont="1" applyFill="1" applyBorder="1" applyAlignment="1">
      <alignment vertical="center"/>
    </xf>
    <xf numFmtId="0" fontId="11" fillId="3" borderId="2" xfId="0" applyFont="1" applyFill="1" applyBorder="1" applyAlignment="1">
      <alignment vertical="center"/>
    </xf>
    <xf numFmtId="0" fontId="11" fillId="3" borderId="30" xfId="0" applyFont="1" applyFill="1" applyBorder="1" applyAlignment="1">
      <alignment vertical="center"/>
    </xf>
    <xf numFmtId="0" fontId="0" fillId="3" borderId="28" xfId="0" applyFont="1" applyFill="1" applyBorder="1" applyAlignment="1">
      <alignment horizontal="left" vertical="center" wrapText="1"/>
    </xf>
    <xf numFmtId="0" fontId="0" fillId="3" borderId="29"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30" xfId="0" applyFont="1" applyFill="1" applyBorder="1" applyAlignment="1">
      <alignment horizontal="left" vertical="center" wrapText="1"/>
    </xf>
    <xf numFmtId="0" fontId="10" fillId="0" borderId="12"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Border="1" applyAlignment="1">
      <alignment horizontal="left" vertical="center" wrapText="1"/>
    </xf>
    <xf numFmtId="0" fontId="10" fillId="0" borderId="32" xfId="0" applyFont="1" applyBorder="1" applyAlignment="1">
      <alignment horizontal="left" vertical="center" wrapText="1"/>
    </xf>
    <xf numFmtId="0" fontId="10" fillId="0" borderId="5" xfId="0" applyFont="1" applyBorder="1" applyAlignment="1">
      <alignment horizontal="left" vertical="center" wrapText="1"/>
    </xf>
    <xf numFmtId="0" fontId="10" fillId="0" borderId="2" xfId="0" applyFont="1" applyBorder="1" applyAlignment="1">
      <alignment horizontal="left" vertical="center" wrapText="1"/>
    </xf>
    <xf numFmtId="0" fontId="10" fillId="0" borderId="30" xfId="0" applyFont="1" applyBorder="1" applyAlignment="1">
      <alignment horizontal="left" vertical="center" wrapText="1"/>
    </xf>
    <xf numFmtId="0" fontId="10" fillId="3" borderId="12" xfId="0" applyFont="1" applyFill="1" applyBorder="1" applyAlignment="1">
      <alignment vertical="center" wrapText="1"/>
    </xf>
    <xf numFmtId="0" fontId="10" fillId="3" borderId="28" xfId="0" applyFont="1" applyFill="1" applyBorder="1" applyAlignment="1">
      <alignment vertical="center" wrapText="1"/>
    </xf>
    <xf numFmtId="0" fontId="10" fillId="3" borderId="1" xfId="0" applyFont="1" applyFill="1" applyBorder="1" applyAlignment="1">
      <alignment vertical="center" wrapText="1"/>
    </xf>
    <xf numFmtId="0" fontId="10" fillId="3" borderId="0" xfId="0" applyFont="1" applyFill="1" applyBorder="1" applyAlignment="1">
      <alignment vertical="center" wrapText="1"/>
    </xf>
    <xf numFmtId="0" fontId="10" fillId="3" borderId="5" xfId="0" applyFont="1" applyFill="1" applyBorder="1" applyAlignment="1">
      <alignment vertical="center" wrapText="1"/>
    </xf>
    <xf numFmtId="0" fontId="10" fillId="3" borderId="2" xfId="0" applyFont="1" applyFill="1" applyBorder="1" applyAlignment="1">
      <alignment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24" fillId="0" borderId="12" xfId="0" applyFont="1" applyBorder="1" applyAlignment="1">
      <alignment horizontal="left" vertical="center"/>
    </xf>
    <xf numFmtId="0" fontId="24" fillId="0" borderId="28" xfId="0" applyFont="1" applyBorder="1" applyAlignment="1">
      <alignment horizontal="left" vertical="center"/>
    </xf>
    <xf numFmtId="0" fontId="24" fillId="0" borderId="29" xfId="0" applyFont="1" applyBorder="1" applyAlignment="1">
      <alignment horizontal="left" vertical="center"/>
    </xf>
    <xf numFmtId="0" fontId="4" fillId="0" borderId="26" xfId="0" applyFont="1" applyBorder="1" applyAlignment="1">
      <alignment horizontal="right" vertical="center" wrapText="1" indent="1"/>
    </xf>
    <xf numFmtId="0" fontId="4" fillId="0" borderId="24" xfId="0" applyFont="1" applyBorder="1" applyAlignment="1">
      <alignment horizontal="right" vertical="center" wrapText="1" indent="1"/>
    </xf>
    <xf numFmtId="0" fontId="4" fillId="0" borderId="42" xfId="0" applyFont="1" applyBorder="1" applyAlignment="1">
      <alignment vertical="top" wrapText="1"/>
    </xf>
    <xf numFmtId="0" fontId="4" fillId="0" borderId="42" xfId="0" applyFont="1" applyBorder="1" applyAlignment="1">
      <alignment vertical="top"/>
    </xf>
    <xf numFmtId="0" fontId="0" fillId="3" borderId="28" xfId="0" applyFont="1" applyFill="1" applyBorder="1" applyAlignment="1">
      <alignment vertical="center" wrapText="1"/>
    </xf>
    <xf numFmtId="0" fontId="0" fillId="3" borderId="29" xfId="0" applyFont="1" applyFill="1" applyBorder="1" applyAlignment="1">
      <alignment vertical="center" wrapText="1"/>
    </xf>
    <xf numFmtId="0" fontId="0" fillId="3" borderId="5" xfId="0" applyFont="1" applyFill="1" applyBorder="1" applyAlignment="1">
      <alignment vertical="center" wrapText="1"/>
    </xf>
    <xf numFmtId="0" fontId="0" fillId="3" borderId="2" xfId="0" applyFont="1" applyFill="1" applyBorder="1" applyAlignment="1">
      <alignment vertical="center" wrapText="1"/>
    </xf>
    <xf numFmtId="0" fontId="0" fillId="3" borderId="30" xfId="0" applyFont="1" applyFill="1" applyBorder="1" applyAlignment="1">
      <alignment vertical="center" wrapText="1"/>
    </xf>
    <xf numFmtId="0" fontId="0" fillId="3" borderId="31" xfId="0" applyFont="1" applyFill="1" applyBorder="1" applyAlignment="1">
      <alignment horizontal="left" vertical="center" wrapText="1"/>
    </xf>
    <xf numFmtId="0" fontId="0" fillId="3" borderId="31" xfId="0" applyFont="1" applyFill="1" applyBorder="1" applyAlignment="1">
      <alignment horizontal="center" vertical="center" wrapText="1"/>
    </xf>
    <xf numFmtId="0" fontId="3" fillId="0" borderId="26" xfId="2" applyNumberFormat="1" applyFont="1" applyBorder="1" applyAlignment="1">
      <alignment horizontal="right" vertical="center"/>
    </xf>
    <xf numFmtId="0" fontId="3" fillId="0" borderId="24" xfId="2" applyNumberFormat="1" applyFont="1" applyBorder="1" applyAlignment="1">
      <alignment horizontal="right" vertical="center"/>
    </xf>
    <xf numFmtId="38" fontId="3" fillId="0" borderId="24" xfId="2" applyFont="1" applyFill="1" applyBorder="1" applyAlignment="1">
      <alignment horizontal="left" vertical="center"/>
    </xf>
    <xf numFmtId="38" fontId="3" fillId="0" borderId="27" xfId="2" applyFont="1" applyFill="1" applyBorder="1" applyAlignment="1">
      <alignment horizontal="left" vertical="center"/>
    </xf>
    <xf numFmtId="38" fontId="3" fillId="0" borderId="26" xfId="2" applyFont="1" applyBorder="1" applyAlignment="1">
      <alignment horizontal="right" vertical="center"/>
    </xf>
    <xf numFmtId="38" fontId="3" fillId="0" borderId="24" xfId="2" applyFont="1" applyBorder="1" applyAlignment="1">
      <alignment horizontal="right" vertical="center"/>
    </xf>
    <xf numFmtId="0" fontId="3" fillId="0" borderId="0" xfId="0" applyFont="1" applyFill="1" applyBorder="1">
      <alignment vertical="center"/>
    </xf>
    <xf numFmtId="0" fontId="10" fillId="3" borderId="31" xfId="0" applyFont="1" applyFill="1" applyBorder="1" applyAlignment="1">
      <alignment horizontal="center" vertical="center"/>
    </xf>
    <xf numFmtId="0" fontId="4" fillId="4" borderId="31" xfId="0" applyFont="1" applyFill="1" applyBorder="1" applyAlignment="1">
      <alignment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1" fillId="3" borderId="31" xfId="0" applyFont="1" applyFill="1" applyBorder="1" applyAlignment="1">
      <alignment vertical="center" wrapText="1"/>
    </xf>
    <xf numFmtId="0" fontId="1" fillId="3" borderId="31" xfId="0" applyFont="1" applyFill="1" applyBorder="1" applyAlignment="1">
      <alignment horizontal="left" vertical="center" wrapText="1"/>
    </xf>
    <xf numFmtId="38" fontId="3" fillId="3" borderId="26" xfId="2" applyFont="1" applyFill="1" applyBorder="1" applyAlignment="1">
      <alignment horizontal="right" vertical="center"/>
    </xf>
    <xf numFmtId="38" fontId="3" fillId="3" borderId="24" xfId="2" applyFont="1" applyFill="1" applyBorder="1" applyAlignment="1">
      <alignment horizontal="right" vertical="center"/>
    </xf>
    <xf numFmtId="38" fontId="3" fillId="3" borderId="24" xfId="2" applyFont="1" applyFill="1" applyBorder="1" applyAlignment="1">
      <alignment horizontal="left" vertical="center"/>
    </xf>
    <xf numFmtId="38" fontId="3" fillId="3" borderId="27" xfId="2" applyFont="1" applyFill="1" applyBorder="1" applyAlignment="1">
      <alignment horizontal="left" vertical="center"/>
    </xf>
    <xf numFmtId="0" fontId="4" fillId="0" borderId="31" xfId="0" applyFont="1" applyBorder="1" applyAlignment="1">
      <alignment horizontal="left" vertical="center" wrapText="1"/>
    </xf>
    <xf numFmtId="0" fontId="0" fillId="0" borderId="0" xfId="0" applyFont="1" applyAlignment="1">
      <alignment vertical="center" wrapText="1"/>
    </xf>
    <xf numFmtId="0" fontId="0" fillId="0" borderId="0" xfId="0" applyFont="1">
      <alignment vertical="center"/>
    </xf>
    <xf numFmtId="38" fontId="3" fillId="0" borderId="28" xfId="2" applyFont="1" applyFill="1" applyBorder="1" applyAlignment="1">
      <alignment horizontal="left" vertical="center"/>
    </xf>
    <xf numFmtId="38" fontId="3" fillId="0" borderId="29" xfId="2" applyFont="1" applyFill="1" applyBorder="1" applyAlignment="1">
      <alignment horizontal="left" vertical="center"/>
    </xf>
    <xf numFmtId="9" fontId="3" fillId="0" borderId="12" xfId="2" applyNumberFormat="1" applyFont="1" applyBorder="1" applyAlignment="1">
      <alignment horizontal="right" vertical="center"/>
    </xf>
    <xf numFmtId="9" fontId="3" fillId="0" borderId="28" xfId="2" applyNumberFormat="1" applyFont="1" applyBorder="1" applyAlignment="1">
      <alignment horizontal="right" vertical="center"/>
    </xf>
    <xf numFmtId="0" fontId="17" fillId="6" borderId="26" xfId="3" applyNumberFormat="1" applyFont="1" applyFill="1" applyBorder="1" applyAlignment="1">
      <alignment horizontal="right" vertical="center" shrinkToFit="1"/>
    </xf>
    <xf numFmtId="0" fontId="17" fillId="6" borderId="24" xfId="3" applyNumberFormat="1" applyFont="1" applyFill="1" applyBorder="1" applyAlignment="1">
      <alignment horizontal="right" vertical="center" shrinkToFit="1"/>
    </xf>
    <xf numFmtId="0" fontId="3" fillId="0" borderId="0" xfId="5" applyFont="1" applyFill="1" applyBorder="1" applyAlignment="1">
      <alignment horizontal="left" vertical="center"/>
    </xf>
    <xf numFmtId="0" fontId="17" fillId="0" borderId="48" xfId="4" applyFont="1" applyFill="1" applyBorder="1" applyAlignment="1">
      <alignment horizontal="center" vertical="center" wrapText="1"/>
    </xf>
    <xf numFmtId="0" fontId="17" fillId="0" borderId="0" xfId="4" applyFont="1" applyFill="1" applyBorder="1" applyAlignment="1">
      <alignment horizontal="center" vertical="center" wrapText="1"/>
    </xf>
    <xf numFmtId="0" fontId="18" fillId="6" borderId="34" xfId="4" applyFont="1" applyFill="1" applyBorder="1" applyAlignment="1">
      <alignment horizontal="left" vertical="center"/>
    </xf>
    <xf numFmtId="0" fontId="18" fillId="6" borderId="3" xfId="4" applyFont="1" applyFill="1" applyBorder="1" applyAlignment="1">
      <alignment horizontal="left" vertical="center"/>
    </xf>
    <xf numFmtId="0" fontId="18" fillId="6" borderId="35" xfId="4" applyFont="1" applyFill="1" applyBorder="1" applyAlignment="1">
      <alignment horizontal="left" vertical="center"/>
    </xf>
    <xf numFmtId="0" fontId="16" fillId="6" borderId="36" xfId="4" applyFont="1" applyFill="1" applyBorder="1" applyAlignment="1">
      <alignment vertical="center"/>
    </xf>
    <xf numFmtId="0" fontId="16" fillId="6" borderId="31" xfId="4" applyFont="1" applyFill="1" applyBorder="1" applyAlignment="1">
      <alignment vertical="center"/>
    </xf>
    <xf numFmtId="38" fontId="17" fillId="0" borderId="26" xfId="2" applyFont="1" applyFill="1" applyBorder="1" applyAlignment="1">
      <alignment horizontal="center" vertical="center" shrinkToFit="1"/>
    </xf>
    <xf numFmtId="38" fontId="17" fillId="0" borderId="27" xfId="2" applyFont="1" applyFill="1" applyBorder="1" applyAlignment="1">
      <alignment horizontal="center" vertical="center" shrinkToFit="1"/>
    </xf>
    <xf numFmtId="0" fontId="30" fillId="0" borderId="26" xfId="4" applyFont="1" applyBorder="1" applyAlignment="1">
      <alignment horizontal="left" vertical="center" wrapText="1" shrinkToFit="1"/>
    </xf>
    <xf numFmtId="0" fontId="30" fillId="0" borderId="27" xfId="4" applyFont="1" applyBorder="1" applyAlignment="1">
      <alignment horizontal="left" vertical="center" wrapText="1" shrinkToFit="1"/>
    </xf>
    <xf numFmtId="0" fontId="23" fillId="6" borderId="21" xfId="4" applyFont="1" applyFill="1" applyBorder="1" applyAlignment="1">
      <alignment horizontal="left" vertical="center" wrapText="1"/>
    </xf>
    <xf numFmtId="0" fontId="23" fillId="6" borderId="61" xfId="4" applyFont="1" applyFill="1" applyBorder="1" applyAlignment="1">
      <alignment horizontal="left" vertical="center"/>
    </xf>
    <xf numFmtId="0" fontId="23" fillId="0" borderId="45" xfId="4" applyFont="1" applyBorder="1" applyAlignment="1">
      <alignment horizontal="left" vertical="center" shrinkToFit="1"/>
    </xf>
    <xf numFmtId="0" fontId="23" fillId="0" borderId="61" xfId="4" applyFont="1" applyBorder="1" applyAlignment="1">
      <alignment horizontal="left" vertical="center" shrinkToFit="1"/>
    </xf>
    <xf numFmtId="0" fontId="23" fillId="0" borderId="26" xfId="4" applyFont="1" applyBorder="1" applyAlignment="1">
      <alignment horizontal="left" vertical="center" wrapText="1" shrinkToFit="1"/>
    </xf>
    <xf numFmtId="0" fontId="23" fillId="0" borderId="27" xfId="4" applyFont="1" applyBorder="1" applyAlignment="1">
      <alignment horizontal="left" vertical="center" wrapText="1" shrinkToFit="1"/>
    </xf>
    <xf numFmtId="0" fontId="23" fillId="0" borderId="33" xfId="4" applyFont="1" applyBorder="1" applyAlignment="1">
      <alignment horizontal="left" vertical="center" wrapText="1" shrinkToFit="1"/>
    </xf>
    <xf numFmtId="38" fontId="17" fillId="0" borderId="26" xfId="2" applyFont="1" applyBorder="1" applyAlignment="1">
      <alignment horizontal="center" vertical="center" shrinkToFit="1"/>
    </xf>
    <xf numFmtId="38" fontId="17" fillId="0" borderId="27" xfId="2" applyFont="1" applyBorder="1" applyAlignment="1">
      <alignment horizontal="center" vertical="center" shrinkToFit="1"/>
    </xf>
    <xf numFmtId="38" fontId="17" fillId="0" borderId="24" xfId="2" applyFont="1" applyBorder="1" applyAlignment="1">
      <alignment horizontal="center" vertical="center" shrinkToFit="1"/>
    </xf>
    <xf numFmtId="0" fontId="23" fillId="0" borderId="37" xfId="4" applyFont="1" applyBorder="1" applyAlignment="1">
      <alignment horizontal="left" vertical="center" wrapText="1"/>
    </xf>
    <xf numFmtId="0" fontId="23" fillId="0" borderId="40" xfId="4" applyFont="1" applyBorder="1" applyAlignment="1">
      <alignment horizontal="left" vertical="center" wrapText="1"/>
    </xf>
    <xf numFmtId="0" fontId="23" fillId="0" borderId="62" xfId="4" applyFont="1" applyBorder="1" applyAlignment="1">
      <alignment horizontal="left" vertical="center" shrinkToFit="1"/>
    </xf>
    <xf numFmtId="0" fontId="16" fillId="6" borderId="38" xfId="4" applyFont="1" applyFill="1" applyBorder="1" applyAlignment="1">
      <alignment horizontal="left" vertical="center"/>
    </xf>
    <xf numFmtId="0" fontId="16" fillId="6" borderId="39" xfId="4" applyFont="1" applyFill="1" applyBorder="1" applyAlignment="1">
      <alignment horizontal="left" vertical="center"/>
    </xf>
    <xf numFmtId="0" fontId="23" fillId="0" borderId="39" xfId="4" applyFont="1" applyBorder="1" applyAlignment="1">
      <alignment horizontal="left" vertical="center" wrapText="1"/>
    </xf>
    <xf numFmtId="38" fontId="18" fillId="6" borderId="26" xfId="2" applyFont="1" applyFill="1" applyBorder="1" applyAlignment="1">
      <alignment horizontal="right" vertical="center" shrinkToFit="1"/>
    </xf>
    <xf numFmtId="38" fontId="18" fillId="6" borderId="27" xfId="2" applyFont="1" applyFill="1" applyBorder="1" applyAlignment="1">
      <alignment horizontal="right" vertical="center" shrinkToFit="1"/>
    </xf>
    <xf numFmtId="0" fontId="18" fillId="6" borderId="26" xfId="3" applyNumberFormat="1" applyFont="1" applyFill="1" applyBorder="1" applyAlignment="1">
      <alignment horizontal="right" vertical="center" shrinkToFit="1"/>
    </xf>
    <xf numFmtId="0" fontId="18" fillId="6" borderId="27" xfId="3" applyNumberFormat="1" applyFont="1" applyFill="1" applyBorder="1" applyAlignment="1">
      <alignment horizontal="right" vertical="center" shrinkToFit="1"/>
    </xf>
    <xf numFmtId="0" fontId="23" fillId="6" borderId="23" xfId="4" applyFont="1" applyFill="1" applyBorder="1" applyAlignment="1">
      <alignment horizontal="left" vertical="center"/>
    </xf>
    <xf numFmtId="0" fontId="23" fillId="6" borderId="27" xfId="4" applyFont="1" applyFill="1" applyBorder="1" applyAlignment="1">
      <alignment horizontal="left" vertical="center"/>
    </xf>
    <xf numFmtId="0" fontId="16" fillId="6" borderId="75" xfId="4" applyFont="1" applyFill="1" applyBorder="1" applyAlignment="1">
      <alignment vertical="center"/>
    </xf>
    <xf numFmtId="0" fontId="16" fillId="6" borderId="44" xfId="4" applyFont="1" applyFill="1" applyBorder="1" applyAlignment="1">
      <alignment vertical="center"/>
    </xf>
    <xf numFmtId="0" fontId="16" fillId="6" borderId="43" xfId="4" applyFont="1" applyFill="1" applyBorder="1" applyAlignment="1">
      <alignment vertical="center" shrinkToFit="1"/>
    </xf>
    <xf numFmtId="0" fontId="16" fillId="6" borderId="9" xfId="4" applyFont="1" applyFill="1" applyBorder="1" applyAlignment="1">
      <alignment vertical="center" shrinkToFit="1"/>
    </xf>
    <xf numFmtId="0" fontId="16" fillId="6" borderId="41" xfId="4" applyFont="1" applyFill="1" applyBorder="1" applyAlignment="1">
      <alignment vertical="center"/>
    </xf>
    <xf numFmtId="0" fontId="16" fillId="6" borderId="43" xfId="4" applyFont="1" applyFill="1" applyBorder="1" applyAlignment="1">
      <alignment vertical="center"/>
    </xf>
    <xf numFmtId="0" fontId="16" fillId="6" borderId="9" xfId="4" applyFont="1" applyFill="1" applyBorder="1" applyAlignment="1">
      <alignment vertical="center"/>
    </xf>
    <xf numFmtId="38" fontId="17" fillId="6" borderId="63" xfId="3" applyFont="1" applyFill="1" applyBorder="1" applyAlignment="1">
      <alignment horizontal="right" vertical="center" shrinkToFit="1"/>
    </xf>
    <xf numFmtId="38" fontId="17" fillId="6" borderId="33" xfId="3" applyFont="1" applyFill="1" applyBorder="1" applyAlignment="1">
      <alignment horizontal="right" vertical="center" shrinkToFit="1"/>
    </xf>
    <xf numFmtId="38" fontId="17" fillId="6" borderId="63" xfId="2" applyFont="1" applyFill="1" applyBorder="1" applyAlignment="1">
      <alignment horizontal="right" vertical="center" shrinkToFit="1"/>
    </xf>
    <xf numFmtId="38" fontId="17" fillId="6" borderId="33" xfId="2" applyFont="1" applyFill="1" applyBorder="1" applyAlignment="1">
      <alignment horizontal="right" vertical="center" shrinkToFit="1"/>
    </xf>
    <xf numFmtId="0" fontId="17" fillId="6" borderId="63" xfId="3" applyNumberFormat="1" applyFont="1" applyFill="1" applyBorder="1" applyAlignment="1">
      <alignment horizontal="right" vertical="center" shrinkToFit="1"/>
    </xf>
    <xf numFmtId="0" fontId="17" fillId="6" borderId="33" xfId="3" applyNumberFormat="1" applyFont="1" applyFill="1" applyBorder="1" applyAlignment="1">
      <alignment horizontal="right" vertical="center" shrinkToFit="1"/>
    </xf>
    <xf numFmtId="0" fontId="16" fillId="6" borderId="23" xfId="4" applyFont="1" applyFill="1" applyBorder="1" applyAlignment="1">
      <alignment horizontal="left" vertical="center" wrapText="1" shrinkToFit="1"/>
    </xf>
    <xf numFmtId="0" fontId="16" fillId="6" borderId="27" xfId="4" applyFont="1" applyFill="1" applyBorder="1" applyAlignment="1">
      <alignment horizontal="left" vertical="center" shrinkToFit="1"/>
    </xf>
    <xf numFmtId="176" fontId="17" fillId="0" borderId="26" xfId="3" applyNumberFormat="1" applyFont="1" applyFill="1" applyBorder="1" applyAlignment="1">
      <alignment horizontal="center" vertical="center" shrinkToFit="1"/>
    </xf>
    <xf numFmtId="176" fontId="17" fillId="0" borderId="27" xfId="3" applyNumberFormat="1" applyFont="1" applyFill="1" applyBorder="1" applyAlignment="1">
      <alignment horizontal="center" vertical="center" shrinkToFit="1"/>
    </xf>
    <xf numFmtId="176" fontId="17" fillId="0" borderId="24" xfId="3" applyNumberFormat="1" applyFont="1" applyFill="1" applyBorder="1" applyAlignment="1">
      <alignment horizontal="center" vertical="center" shrinkToFit="1"/>
    </xf>
    <xf numFmtId="176" fontId="17" fillId="6" borderId="63" xfId="3" applyNumberFormat="1" applyFont="1" applyFill="1" applyBorder="1" applyAlignment="1">
      <alignment horizontal="right" vertical="center" shrinkToFit="1"/>
    </xf>
    <xf numFmtId="0" fontId="17" fillId="6" borderId="27" xfId="3" applyNumberFormat="1" applyFont="1" applyFill="1" applyBorder="1" applyAlignment="1">
      <alignment horizontal="right" vertical="center" shrinkToFit="1"/>
    </xf>
    <xf numFmtId="178" fontId="17" fillId="0" borderId="26" xfId="4" applyNumberFormat="1" applyFont="1" applyBorder="1" applyAlignment="1">
      <alignment vertical="center" shrinkToFit="1"/>
    </xf>
    <xf numFmtId="178" fontId="17" fillId="0" borderId="24" xfId="4" applyNumberFormat="1" applyFont="1" applyBorder="1" applyAlignment="1">
      <alignment vertical="center" shrinkToFit="1"/>
    </xf>
    <xf numFmtId="0" fontId="17" fillId="0" borderId="72" xfId="4" applyFont="1" applyFill="1" applyBorder="1" applyAlignment="1">
      <alignment horizontal="center" vertical="center" shrinkToFit="1"/>
    </xf>
    <xf numFmtId="0" fontId="17" fillId="0" borderId="69" xfId="4" applyFont="1" applyFill="1" applyBorder="1" applyAlignment="1">
      <alignment horizontal="center" vertical="center" shrinkToFit="1"/>
    </xf>
    <xf numFmtId="0" fontId="17" fillId="0" borderId="73" xfId="4" applyFont="1" applyFill="1" applyBorder="1" applyAlignment="1">
      <alignment horizontal="center" vertical="center" shrinkToFit="1"/>
    </xf>
    <xf numFmtId="0" fontId="17" fillId="0" borderId="70" xfId="4" applyFont="1" applyFill="1" applyBorder="1" applyAlignment="1">
      <alignment horizontal="center" vertical="center" shrinkToFit="1"/>
    </xf>
    <xf numFmtId="0" fontId="17" fillId="0" borderId="74" xfId="4" applyFont="1" applyFill="1" applyBorder="1" applyAlignment="1">
      <alignment horizontal="center" vertical="center" shrinkToFit="1"/>
    </xf>
    <xf numFmtId="0" fontId="17" fillId="0" borderId="71" xfId="4" applyFont="1" applyFill="1" applyBorder="1" applyAlignment="1">
      <alignment horizontal="center" vertical="center" shrinkToFit="1"/>
    </xf>
    <xf numFmtId="0" fontId="16" fillId="6" borderId="23" xfId="4" applyFont="1" applyFill="1" applyBorder="1" applyAlignment="1">
      <alignment horizontal="left" vertical="center"/>
    </xf>
    <xf numFmtId="0" fontId="16" fillId="6" borderId="27" xfId="4" applyFont="1" applyFill="1" applyBorder="1" applyAlignment="1">
      <alignment horizontal="left" vertical="center"/>
    </xf>
    <xf numFmtId="178" fontId="17" fillId="0" borderId="27" xfId="4" applyNumberFormat="1" applyFont="1" applyBorder="1" applyAlignment="1">
      <alignment vertical="center" shrinkToFit="1"/>
    </xf>
    <xf numFmtId="0" fontId="18" fillId="6" borderId="24" xfId="3" applyNumberFormat="1" applyFont="1" applyFill="1" applyBorder="1" applyAlignment="1">
      <alignment horizontal="right" vertical="center" shrinkToFit="1"/>
    </xf>
    <xf numFmtId="38" fontId="17" fillId="0" borderId="24" xfId="2" applyFont="1" applyFill="1" applyBorder="1" applyAlignment="1">
      <alignment horizontal="center" vertical="center" shrinkToFit="1"/>
    </xf>
    <xf numFmtId="178" fontId="17" fillId="6" borderId="63" xfId="3" applyNumberFormat="1" applyFont="1" applyFill="1" applyBorder="1" applyAlignment="1">
      <alignment vertical="center" shrinkToFit="1"/>
    </xf>
    <xf numFmtId="178" fontId="17" fillId="6" borderId="33" xfId="3" applyNumberFormat="1" applyFont="1" applyFill="1" applyBorder="1" applyAlignment="1">
      <alignment vertical="center" shrinkToFit="1"/>
    </xf>
    <xf numFmtId="0" fontId="18" fillId="6" borderId="63" xfId="2" applyNumberFormat="1" applyFont="1" applyFill="1" applyBorder="1" applyAlignment="1">
      <alignment horizontal="right" vertical="center" shrinkToFit="1"/>
    </xf>
    <xf numFmtId="0" fontId="18" fillId="6" borderId="33" xfId="2" applyNumberFormat="1" applyFont="1" applyFill="1" applyBorder="1" applyAlignment="1">
      <alignment horizontal="right" vertical="center" shrinkToFit="1"/>
    </xf>
    <xf numFmtId="0" fontId="16" fillId="6" borderId="36" xfId="4" applyFont="1" applyFill="1" applyBorder="1" applyAlignment="1">
      <alignment horizontal="left" vertical="center" wrapText="1" shrinkToFit="1"/>
    </xf>
    <xf numFmtId="0" fontId="16" fillId="6" borderId="31" xfId="4" applyFont="1" applyFill="1" applyBorder="1" applyAlignment="1">
      <alignment horizontal="left" vertical="center" shrinkToFit="1"/>
    </xf>
    <xf numFmtId="0" fontId="16" fillId="6" borderId="47" xfId="4" applyFont="1" applyFill="1" applyBorder="1" applyAlignment="1">
      <alignment vertical="center" wrapText="1"/>
    </xf>
    <xf numFmtId="0" fontId="16" fillId="6" borderId="29" xfId="4" applyFont="1" applyFill="1" applyBorder="1" applyAlignment="1">
      <alignment vertical="center"/>
    </xf>
    <xf numFmtId="0" fontId="16" fillId="6" borderId="48" xfId="4" applyFont="1" applyFill="1" applyBorder="1" applyAlignment="1">
      <alignment vertical="center"/>
    </xf>
    <xf numFmtId="0" fontId="16" fillId="6" borderId="32" xfId="4" applyFont="1" applyFill="1" applyBorder="1" applyAlignment="1">
      <alignment vertical="center"/>
    </xf>
    <xf numFmtId="0" fontId="16" fillId="6" borderId="38" xfId="4" applyFont="1" applyFill="1" applyBorder="1" applyAlignment="1">
      <alignment vertical="center"/>
    </xf>
    <xf numFmtId="0" fontId="16" fillId="6" borderId="39" xfId="4" applyFont="1" applyFill="1" applyBorder="1" applyAlignment="1">
      <alignment vertical="center"/>
    </xf>
    <xf numFmtId="0" fontId="16" fillId="0" borderId="31" xfId="4" applyFont="1" applyBorder="1" applyAlignment="1">
      <alignment horizontal="center" vertical="center"/>
    </xf>
    <xf numFmtId="0" fontId="16" fillId="0" borderId="49" xfId="4" applyFont="1" applyBorder="1" applyAlignment="1">
      <alignment horizontal="center" vertical="center"/>
    </xf>
    <xf numFmtId="0" fontId="17" fillId="0" borderId="32" xfId="4" applyFont="1" applyFill="1" applyBorder="1" applyAlignment="1">
      <alignment horizontal="center" vertical="center"/>
    </xf>
    <xf numFmtId="0" fontId="17" fillId="0" borderId="1" xfId="4" applyFont="1" applyFill="1" applyBorder="1" applyAlignment="1">
      <alignment horizontal="center" vertical="center"/>
    </xf>
    <xf numFmtId="0" fontId="16" fillId="0" borderId="12" xfId="4" applyFont="1" applyBorder="1" applyAlignment="1">
      <alignment vertical="top" wrapText="1"/>
    </xf>
    <xf numFmtId="0" fontId="16" fillId="0" borderId="29" xfId="4" applyFont="1" applyBorder="1" applyAlignment="1">
      <alignment vertical="top" wrapText="1"/>
    </xf>
    <xf numFmtId="0" fontId="16" fillId="0" borderId="1" xfId="4" applyFont="1" applyBorder="1" applyAlignment="1">
      <alignment vertical="top" wrapText="1"/>
    </xf>
    <xf numFmtId="0" fontId="16" fillId="0" borderId="32" xfId="4" applyFont="1" applyBorder="1" applyAlignment="1">
      <alignment vertical="top" wrapText="1"/>
    </xf>
    <xf numFmtId="0" fontId="16" fillId="0" borderId="37" xfId="4" applyFont="1" applyBorder="1" applyAlignment="1">
      <alignment vertical="top" wrapText="1"/>
    </xf>
    <xf numFmtId="0" fontId="16" fillId="0" borderId="39" xfId="4" applyFont="1" applyBorder="1" applyAlignment="1">
      <alignment vertical="top" wrapText="1"/>
    </xf>
    <xf numFmtId="0" fontId="16" fillId="0" borderId="28" xfId="4" applyFont="1" applyBorder="1" applyAlignment="1">
      <alignment vertical="top" wrapText="1"/>
    </xf>
    <xf numFmtId="0" fontId="16" fillId="0" borderId="0" xfId="4" applyFont="1" applyBorder="1" applyAlignment="1">
      <alignment vertical="top" wrapText="1"/>
    </xf>
    <xf numFmtId="0" fontId="16" fillId="0" borderId="4" xfId="4" applyFont="1" applyBorder="1" applyAlignment="1">
      <alignment vertical="top" wrapText="1"/>
    </xf>
    <xf numFmtId="0" fontId="17" fillId="6" borderId="25" xfId="4" applyFont="1" applyFill="1" applyBorder="1" applyAlignment="1">
      <alignment horizontal="left" vertical="center" shrinkToFit="1"/>
    </xf>
    <xf numFmtId="0" fontId="17" fillId="6" borderId="50" xfId="4" applyFont="1" applyFill="1" applyBorder="1" applyAlignment="1">
      <alignment horizontal="left" vertical="center" shrinkToFit="1"/>
    </xf>
    <xf numFmtId="0" fontId="16" fillId="0" borderId="51" xfId="4" applyFont="1" applyBorder="1" applyAlignment="1">
      <alignment horizontal="center" vertical="center"/>
    </xf>
    <xf numFmtId="0" fontId="16" fillId="0" borderId="53" xfId="4" applyFont="1" applyBorder="1" applyAlignment="1">
      <alignment horizontal="center" vertical="center"/>
    </xf>
    <xf numFmtId="0" fontId="16" fillId="0" borderId="45" xfId="4" applyFont="1" applyBorder="1" applyAlignment="1">
      <alignment horizontal="center" vertical="center"/>
    </xf>
    <xf numFmtId="0" fontId="16" fillId="0" borderId="61" xfId="4" applyFont="1" applyBorder="1" applyAlignment="1">
      <alignment horizontal="center" vertical="center"/>
    </xf>
    <xf numFmtId="0" fontId="16" fillId="0" borderId="44" xfId="4" applyFont="1" applyBorder="1" applyAlignment="1">
      <alignment horizontal="center" vertical="center"/>
    </xf>
    <xf numFmtId="0" fontId="16" fillId="0" borderId="46" xfId="4" applyFont="1" applyBorder="1" applyAlignment="1">
      <alignment horizontal="center" vertical="center"/>
    </xf>
    <xf numFmtId="0" fontId="17" fillId="0" borderId="32" xfId="4" applyFont="1" applyFill="1" applyBorder="1" applyAlignment="1">
      <alignment horizontal="center"/>
    </xf>
    <xf numFmtId="0" fontId="17" fillId="0" borderId="1" xfId="4" applyFont="1" applyFill="1" applyBorder="1" applyAlignment="1">
      <alignment horizontal="center"/>
    </xf>
    <xf numFmtId="0" fontId="17" fillId="0" borderId="80" xfId="4" applyFont="1" applyFill="1" applyBorder="1" applyAlignment="1">
      <alignment horizontal="center" vertical="center"/>
    </xf>
    <xf numFmtId="178" fontId="16" fillId="0" borderId="52" xfId="4" applyNumberFormat="1" applyFont="1" applyBorder="1" applyAlignment="1">
      <alignment vertical="center" wrapText="1" shrinkToFit="1"/>
    </xf>
    <xf numFmtId="178" fontId="16" fillId="0" borderId="50" xfId="4" applyNumberFormat="1" applyFont="1" applyBorder="1" applyAlignment="1">
      <alignment vertical="center" wrapText="1" shrinkToFit="1"/>
    </xf>
    <xf numFmtId="178" fontId="16" fillId="0" borderId="52" xfId="4" applyNumberFormat="1" applyFont="1" applyBorder="1" applyAlignment="1">
      <alignment vertical="center" shrinkToFit="1"/>
    </xf>
    <xf numFmtId="178" fontId="16" fillId="0" borderId="50" xfId="4" applyNumberFormat="1" applyFont="1" applyBorder="1" applyAlignment="1">
      <alignment vertical="center" shrinkToFit="1"/>
    </xf>
    <xf numFmtId="178" fontId="16" fillId="0" borderId="56" xfId="4" applyNumberFormat="1" applyFont="1" applyBorder="1" applyAlignment="1">
      <alignment vertical="center" shrinkToFit="1"/>
    </xf>
    <xf numFmtId="0" fontId="17" fillId="0" borderId="48" xfId="4" applyFont="1" applyFill="1" applyBorder="1" applyAlignment="1">
      <alignment horizontal="center" vertical="center"/>
    </xf>
    <xf numFmtId="0" fontId="17" fillId="0" borderId="0" xfId="4" applyFont="1" applyFill="1" applyBorder="1" applyAlignment="1">
      <alignment horizontal="center" vertical="center"/>
    </xf>
    <xf numFmtId="0" fontId="17" fillId="6" borderId="57" xfId="4" applyFont="1" applyFill="1" applyBorder="1" applyAlignment="1">
      <alignment horizontal="left" vertical="center" shrinkToFit="1"/>
    </xf>
    <xf numFmtId="0" fontId="17" fillId="6" borderId="58" xfId="4" applyFont="1" applyFill="1" applyBorder="1" applyAlignment="1">
      <alignment horizontal="left" vertical="center" shrinkToFit="1"/>
    </xf>
    <xf numFmtId="0" fontId="16" fillId="0" borderId="54" xfId="4" applyFont="1" applyBorder="1" applyAlignment="1">
      <alignment horizontal="center" vertical="center"/>
    </xf>
    <xf numFmtId="0" fontId="16" fillId="0" borderId="55" xfId="4" applyFont="1" applyBorder="1" applyAlignment="1">
      <alignment horizontal="center" vertical="center"/>
    </xf>
    <xf numFmtId="38" fontId="1" fillId="0" borderId="31" xfId="2" applyFont="1" applyBorder="1" applyAlignment="1">
      <alignment horizontal="right" vertical="center"/>
    </xf>
    <xf numFmtId="0" fontId="4" fillId="3" borderId="42" xfId="0" applyFont="1" applyFill="1" applyBorder="1" applyAlignment="1">
      <alignment vertical="center" wrapText="1"/>
    </xf>
    <xf numFmtId="38" fontId="3" fillId="0" borderId="42" xfId="2" applyFont="1" applyFill="1" applyBorder="1" applyAlignment="1">
      <alignment horizontal="right" vertical="center"/>
    </xf>
    <xf numFmtId="0" fontId="4" fillId="3" borderId="59" xfId="0" applyFont="1" applyFill="1" applyBorder="1" applyAlignment="1">
      <alignment vertical="center" wrapText="1"/>
    </xf>
    <xf numFmtId="0" fontId="4" fillId="3" borderId="60" xfId="0" applyFont="1" applyFill="1" applyBorder="1" applyAlignment="1">
      <alignment vertical="center" wrapText="1"/>
    </xf>
    <xf numFmtId="38" fontId="3" fillId="0" borderId="60" xfId="2" applyFont="1" applyFill="1" applyBorder="1" applyAlignment="1">
      <alignment horizontal="right" vertical="center"/>
    </xf>
    <xf numFmtId="0" fontId="4" fillId="3" borderId="31" xfId="0" applyFont="1" applyFill="1" applyBorder="1" applyAlignment="1">
      <alignment vertical="center" wrapText="1"/>
    </xf>
    <xf numFmtId="0" fontId="4" fillId="3" borderId="31" xfId="0" applyFont="1" applyFill="1" applyBorder="1" applyAlignment="1">
      <alignment horizontal="left" vertical="center" wrapText="1"/>
    </xf>
    <xf numFmtId="0" fontId="4" fillId="3" borderId="12" xfId="0" applyFont="1" applyFill="1" applyBorder="1" applyAlignment="1">
      <alignment vertical="center" wrapText="1"/>
    </xf>
    <xf numFmtId="0" fontId="4" fillId="3" borderId="28" xfId="0" applyFont="1" applyFill="1" applyBorder="1" applyAlignment="1">
      <alignment vertical="center" wrapText="1"/>
    </xf>
    <xf numFmtId="0" fontId="4" fillId="3" borderId="29" xfId="0" applyFont="1" applyFill="1" applyBorder="1" applyAlignment="1">
      <alignment vertical="center" wrapText="1"/>
    </xf>
    <xf numFmtId="0" fontId="4" fillId="3" borderId="26" xfId="0" applyFont="1" applyFill="1" applyBorder="1" applyAlignment="1">
      <alignment vertical="center" wrapText="1"/>
    </xf>
    <xf numFmtId="0" fontId="4" fillId="3" borderId="24" xfId="0" applyFont="1" applyFill="1" applyBorder="1" applyAlignment="1">
      <alignment vertical="center" wrapText="1"/>
    </xf>
    <xf numFmtId="0" fontId="4" fillId="3" borderId="27" xfId="0" applyFont="1" applyFill="1" applyBorder="1" applyAlignment="1">
      <alignment vertical="center" wrapText="1"/>
    </xf>
    <xf numFmtId="0" fontId="3" fillId="0" borderId="26" xfId="2" applyNumberFormat="1" applyFont="1" applyFill="1" applyBorder="1" applyAlignment="1">
      <alignment horizontal="right" vertical="center"/>
    </xf>
    <xf numFmtId="0" fontId="3" fillId="0" borderId="24" xfId="2" applyNumberFormat="1" applyFont="1" applyFill="1" applyBorder="1" applyAlignment="1">
      <alignment horizontal="right" vertical="center"/>
    </xf>
    <xf numFmtId="0" fontId="3" fillId="0" borderId="27" xfId="2" applyNumberFormat="1" applyFont="1" applyFill="1" applyBorder="1" applyAlignment="1">
      <alignment horizontal="right" vertical="center"/>
    </xf>
    <xf numFmtId="38" fontId="4" fillId="0" borderId="31" xfId="2" applyFont="1" applyFill="1" applyBorder="1" applyAlignment="1">
      <alignment horizontal="right" vertical="center" wrapText="1"/>
    </xf>
    <xf numFmtId="38" fontId="3" fillId="0" borderId="12" xfId="2" applyNumberFormat="1" applyFont="1" applyFill="1" applyBorder="1" applyAlignment="1">
      <alignment horizontal="right" vertical="center"/>
    </xf>
    <xf numFmtId="38" fontId="3" fillId="0" borderId="28" xfId="2" applyNumberFormat="1" applyFont="1" applyFill="1" applyBorder="1" applyAlignment="1">
      <alignment horizontal="right" vertical="center"/>
    </xf>
    <xf numFmtId="38" fontId="3" fillId="0" borderId="29" xfId="2" applyNumberFormat="1" applyFont="1" applyFill="1" applyBorder="1" applyAlignment="1">
      <alignment horizontal="right" vertical="center"/>
    </xf>
    <xf numFmtId="38" fontId="3" fillId="0" borderId="31" xfId="2" applyFont="1" applyFill="1" applyBorder="1" applyAlignment="1">
      <alignment horizontal="right" vertical="center"/>
    </xf>
    <xf numFmtId="0" fontId="0" fillId="0" borderId="31" xfId="0" applyFont="1" applyFill="1" applyBorder="1" applyAlignment="1">
      <alignment horizontal="left" vertical="center" wrapText="1"/>
    </xf>
    <xf numFmtId="0" fontId="0" fillId="0" borderId="31" xfId="0" applyFill="1" applyBorder="1" applyAlignment="1">
      <alignment horizontal="left" vertical="center" wrapText="1"/>
    </xf>
    <xf numFmtId="0" fontId="0" fillId="3" borderId="31" xfId="0" applyFont="1" applyFill="1" applyBorder="1" applyAlignment="1">
      <alignment horizontal="center" vertical="center"/>
    </xf>
    <xf numFmtId="0" fontId="1" fillId="3" borderId="31" xfId="0" applyFont="1" applyFill="1" applyBorder="1" applyAlignment="1">
      <alignment horizontal="center" vertical="center"/>
    </xf>
    <xf numFmtId="0" fontId="3" fillId="3" borderId="31" xfId="0" applyFont="1" applyFill="1" applyBorder="1" applyAlignment="1">
      <alignment horizontal="center" vertical="center" wrapText="1"/>
    </xf>
    <xf numFmtId="0" fontId="3" fillId="3" borderId="31" xfId="0" applyFont="1" applyFill="1" applyBorder="1" applyAlignment="1">
      <alignment horizontal="center" vertical="center"/>
    </xf>
    <xf numFmtId="0" fontId="6" fillId="4" borderId="3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34" xfId="0" applyFont="1" applyBorder="1" applyAlignment="1">
      <alignment horizontal="left" vertical="center"/>
    </xf>
    <xf numFmtId="0" fontId="4" fillId="0" borderId="3" xfId="0" applyFont="1" applyBorder="1" applyAlignment="1">
      <alignment horizontal="left" vertical="center"/>
    </xf>
    <xf numFmtId="0" fontId="4" fillId="0" borderId="35" xfId="0" applyFont="1" applyBorder="1" applyAlignment="1">
      <alignment horizontal="left" vertical="center"/>
    </xf>
    <xf numFmtId="38" fontId="4" fillId="3" borderId="12" xfId="2" applyFont="1" applyFill="1" applyBorder="1" applyAlignment="1">
      <alignment horizontal="left" vertical="center" wrapText="1"/>
    </xf>
    <xf numFmtId="38" fontId="4" fillId="3" borderId="28" xfId="2" applyFont="1" applyFill="1" applyBorder="1" applyAlignment="1">
      <alignment horizontal="left" vertical="center" wrapText="1"/>
    </xf>
    <xf numFmtId="38" fontId="4" fillId="3" borderId="29" xfId="2" applyFont="1" applyFill="1" applyBorder="1" applyAlignment="1">
      <alignment horizontal="left" vertical="center" wrapText="1"/>
    </xf>
    <xf numFmtId="38" fontId="4" fillId="3" borderId="5" xfId="2" applyFont="1" applyFill="1" applyBorder="1" applyAlignment="1">
      <alignment horizontal="left" vertical="center" wrapText="1"/>
    </xf>
    <xf numFmtId="38" fontId="4" fillId="3" borderId="2" xfId="2" applyFont="1" applyFill="1" applyBorder="1" applyAlignment="1">
      <alignment horizontal="left" vertical="center" wrapText="1"/>
    </xf>
    <xf numFmtId="38" fontId="4" fillId="3" borderId="30" xfId="2" applyFont="1" applyFill="1" applyBorder="1" applyAlignment="1">
      <alignment horizontal="left" vertical="center" wrapText="1"/>
    </xf>
    <xf numFmtId="0" fontId="0" fillId="0" borderId="0" xfId="0" applyFont="1" applyAlignment="1">
      <alignment horizontal="left" vertical="center" wrapText="1"/>
    </xf>
  </cellXfs>
  <cellStyles count="7">
    <cellStyle name="パーセント 2" xfId="1" xr:uid="{00000000-0005-0000-0000-000000000000}"/>
    <cellStyle name="ハイパーリンク" xfId="6" builtinId="8"/>
    <cellStyle name="桁区切り" xfId="2" builtinId="6"/>
    <cellStyle name="桁区切り 2" xfId="3" xr:uid="{00000000-0005-0000-0000-000002000000}"/>
    <cellStyle name="標準" xfId="0" builtinId="0"/>
    <cellStyle name="標準 2" xfId="4" xr:uid="{00000000-0005-0000-0000-000004000000}"/>
    <cellStyle name="標準_福岡県　工賃向上計画"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ku-shakai@pref.nagano.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
  <sheetViews>
    <sheetView tabSelected="1" view="pageBreakPreview" zoomScaleNormal="100" workbookViewId="0">
      <selection activeCell="A6" sqref="A6"/>
    </sheetView>
  </sheetViews>
  <sheetFormatPr defaultColWidth="9" defaultRowHeight="13.2" x14ac:dyDescent="0.2"/>
  <cols>
    <col min="1" max="24" width="4.109375" style="8" customWidth="1"/>
    <col min="25" max="51" width="3.6640625" style="8" customWidth="1"/>
    <col min="52" max="16384" width="9" style="8"/>
  </cols>
  <sheetData>
    <row r="1" spans="1:25" ht="27.75" customHeight="1" x14ac:dyDescent="0.2">
      <c r="A1" s="158" t="s">
        <v>170</v>
      </c>
      <c r="B1" s="158"/>
      <c r="C1" s="158"/>
      <c r="D1" s="158"/>
      <c r="E1" s="158"/>
      <c r="F1" s="158"/>
      <c r="G1" s="158"/>
      <c r="H1" s="158"/>
      <c r="I1" s="158"/>
      <c r="J1" s="158"/>
      <c r="K1" s="158"/>
      <c r="L1" s="158"/>
      <c r="M1" s="158"/>
      <c r="N1" s="158"/>
      <c r="O1" s="158"/>
      <c r="P1" s="158"/>
      <c r="Q1" s="158"/>
      <c r="R1" s="158"/>
      <c r="S1" s="158"/>
      <c r="T1" s="158"/>
      <c r="U1" s="158"/>
      <c r="V1" s="158"/>
      <c r="W1" s="158"/>
      <c r="X1" s="158"/>
    </row>
    <row r="2" spans="1:25" s="3" customFormat="1" ht="16.5" customHeight="1" x14ac:dyDescent="0.2"/>
    <row r="3" spans="1:25" s="3" customFormat="1" ht="20.100000000000001" customHeight="1" x14ac:dyDescent="0.2">
      <c r="P3" s="85"/>
      <c r="Q3" s="135" t="s">
        <v>171</v>
      </c>
      <c r="R3" s="135"/>
      <c r="S3" s="135"/>
      <c r="T3" s="135"/>
      <c r="U3" s="135"/>
      <c r="V3" s="135"/>
      <c r="W3" s="135"/>
      <c r="X3" s="135"/>
    </row>
    <row r="4" spans="1:25" s="3" customFormat="1" ht="20.100000000000001" customHeight="1" x14ac:dyDescent="0.2">
      <c r="P4" s="85"/>
      <c r="Q4" s="86"/>
      <c r="R4" s="86"/>
      <c r="S4" s="86"/>
      <c r="T4" s="86"/>
      <c r="U4" s="86"/>
      <c r="V4" s="86"/>
      <c r="W4" s="86"/>
      <c r="X4" s="86"/>
    </row>
    <row r="5" spans="1:25" s="4" customFormat="1" ht="22.5" customHeight="1" x14ac:dyDescent="0.2">
      <c r="A5" s="62" t="s">
        <v>172</v>
      </c>
      <c r="B5" s="62"/>
      <c r="C5" s="62"/>
      <c r="D5" s="62"/>
      <c r="E5" s="62"/>
      <c r="F5" s="62"/>
      <c r="G5" s="62"/>
      <c r="H5" s="62"/>
      <c r="I5" s="6"/>
      <c r="J5" s="5"/>
      <c r="K5" s="5"/>
    </row>
    <row r="6" spans="1:25" s="4" customFormat="1" ht="9" customHeight="1" x14ac:dyDescent="0.2">
      <c r="A6" s="5"/>
      <c r="B6" s="5"/>
      <c r="C6" s="5"/>
      <c r="D6" s="5"/>
      <c r="E6" s="5"/>
      <c r="I6" s="7"/>
    </row>
    <row r="7" spans="1:25" ht="35.1" customHeight="1" x14ac:dyDescent="0.2">
      <c r="A7" s="159" t="s">
        <v>2</v>
      </c>
      <c r="B7" s="159"/>
      <c r="C7" s="159"/>
      <c r="D7" s="159"/>
      <c r="E7" s="159"/>
      <c r="F7" s="155" t="s">
        <v>131</v>
      </c>
      <c r="G7" s="155"/>
      <c r="H7" s="155"/>
      <c r="I7" s="155"/>
      <c r="J7" s="155"/>
      <c r="K7" s="155"/>
      <c r="L7" s="155"/>
      <c r="M7" s="120" t="s">
        <v>0</v>
      </c>
      <c r="N7" s="120"/>
      <c r="O7" s="120"/>
      <c r="P7" s="120"/>
      <c r="Q7" s="120"/>
      <c r="R7" s="155" t="s">
        <v>132</v>
      </c>
      <c r="S7" s="155"/>
      <c r="T7" s="155"/>
      <c r="U7" s="155"/>
      <c r="V7" s="155"/>
      <c r="W7" s="155"/>
      <c r="X7" s="155"/>
    </row>
    <row r="8" spans="1:25" ht="35.1" customHeight="1" x14ac:dyDescent="0.2">
      <c r="A8" s="160" t="s">
        <v>3</v>
      </c>
      <c r="B8" s="160"/>
      <c r="C8" s="160"/>
      <c r="D8" s="160"/>
      <c r="E8" s="160"/>
      <c r="F8" s="157" t="s">
        <v>133</v>
      </c>
      <c r="G8" s="155"/>
      <c r="H8" s="155"/>
      <c r="I8" s="155"/>
      <c r="J8" s="155"/>
      <c r="K8" s="155"/>
      <c r="L8" s="155"/>
      <c r="M8" s="156" t="s">
        <v>49</v>
      </c>
      <c r="N8" s="120"/>
      <c r="O8" s="120"/>
      <c r="P8" s="120"/>
      <c r="Q8" s="120"/>
      <c r="R8" s="155" t="s">
        <v>134</v>
      </c>
      <c r="S8" s="155"/>
      <c r="T8" s="155"/>
      <c r="U8" s="155"/>
      <c r="V8" s="155"/>
      <c r="W8" s="155"/>
      <c r="X8" s="155"/>
    </row>
    <row r="9" spans="1:25" ht="20.100000000000001" customHeight="1" x14ac:dyDescent="0.2">
      <c r="A9" s="136" t="s">
        <v>54</v>
      </c>
      <c r="B9" s="137"/>
      <c r="C9" s="137"/>
      <c r="D9" s="137"/>
      <c r="E9" s="138"/>
      <c r="F9" s="155" t="s">
        <v>135</v>
      </c>
      <c r="G9" s="155"/>
      <c r="H9" s="155"/>
      <c r="I9" s="155"/>
      <c r="J9" s="155"/>
      <c r="K9" s="155"/>
      <c r="L9" s="155"/>
      <c r="M9" s="143" t="s">
        <v>48</v>
      </c>
      <c r="N9" s="144"/>
      <c r="O9" s="144"/>
      <c r="P9" s="144"/>
      <c r="Q9" s="145"/>
      <c r="R9" s="149" t="s">
        <v>137</v>
      </c>
      <c r="S9" s="150"/>
      <c r="T9" s="150"/>
      <c r="U9" s="150"/>
      <c r="V9" s="150"/>
      <c r="W9" s="150"/>
      <c r="X9" s="151"/>
    </row>
    <row r="10" spans="1:25" ht="20.100000000000001" customHeight="1" x14ac:dyDescent="0.2">
      <c r="A10" s="139"/>
      <c r="B10" s="140"/>
      <c r="C10" s="140"/>
      <c r="D10" s="140"/>
      <c r="E10" s="141"/>
      <c r="F10" s="89" t="s">
        <v>34</v>
      </c>
      <c r="G10" s="142" t="s">
        <v>136</v>
      </c>
      <c r="H10" s="142"/>
      <c r="I10" s="142"/>
      <c r="J10" s="142"/>
      <c r="K10" s="142"/>
      <c r="L10" s="90" t="s">
        <v>35</v>
      </c>
      <c r="M10" s="146"/>
      <c r="N10" s="147"/>
      <c r="O10" s="147"/>
      <c r="P10" s="147"/>
      <c r="Q10" s="148"/>
      <c r="R10" s="152"/>
      <c r="S10" s="153"/>
      <c r="T10" s="153"/>
      <c r="U10" s="153"/>
      <c r="V10" s="153"/>
      <c r="W10" s="153"/>
      <c r="X10" s="154"/>
    </row>
    <row r="11" spans="1:25" ht="30" customHeight="1" x14ac:dyDescent="0.2">
      <c r="A11" s="156" t="s">
        <v>52</v>
      </c>
      <c r="B11" s="160"/>
      <c r="C11" s="160"/>
      <c r="D11" s="160"/>
      <c r="E11" s="160"/>
      <c r="F11" s="155" t="s">
        <v>138</v>
      </c>
      <c r="G11" s="155"/>
      <c r="H11" s="155"/>
      <c r="I11" s="155"/>
      <c r="J11" s="155"/>
      <c r="K11" s="155"/>
      <c r="L11" s="155"/>
      <c r="M11" s="155"/>
      <c r="N11" s="155"/>
      <c r="O11" s="155"/>
      <c r="P11" s="155"/>
      <c r="Q11" s="155"/>
      <c r="R11" s="155"/>
      <c r="S11" s="155"/>
      <c r="T11" s="155"/>
      <c r="U11" s="155"/>
      <c r="V11" s="155"/>
      <c r="W11" s="155"/>
      <c r="X11" s="155"/>
    </row>
    <row r="12" spans="1:25" ht="20.100000000000001" customHeight="1" x14ac:dyDescent="0.2">
      <c r="A12" s="160"/>
      <c r="B12" s="160"/>
      <c r="C12" s="160"/>
      <c r="D12" s="160"/>
      <c r="E12" s="160"/>
      <c r="F12" s="161" t="s">
        <v>44</v>
      </c>
      <c r="G12" s="162"/>
      <c r="H12" s="161" t="s">
        <v>137</v>
      </c>
      <c r="I12" s="163"/>
      <c r="J12" s="163"/>
      <c r="K12" s="163"/>
      <c r="L12" s="163"/>
      <c r="M12" s="163"/>
      <c r="N12" s="162"/>
      <c r="O12" s="55" t="s">
        <v>45</v>
      </c>
      <c r="P12" s="65"/>
      <c r="Q12" s="161" t="s">
        <v>139</v>
      </c>
      <c r="R12" s="163"/>
      <c r="S12" s="163"/>
      <c r="T12" s="163"/>
      <c r="U12" s="163"/>
      <c r="V12" s="163"/>
      <c r="W12" s="163"/>
      <c r="X12" s="162"/>
    </row>
    <row r="13" spans="1:25" ht="20.100000000000001" customHeight="1" x14ac:dyDescent="0.2">
      <c r="A13" s="160"/>
      <c r="B13" s="160"/>
      <c r="C13" s="160"/>
      <c r="D13" s="160"/>
      <c r="E13" s="160"/>
      <c r="F13" s="161" t="s">
        <v>53</v>
      </c>
      <c r="G13" s="162"/>
      <c r="H13" s="164" t="s">
        <v>140</v>
      </c>
      <c r="I13" s="165"/>
      <c r="J13" s="165"/>
      <c r="K13" s="165"/>
      <c r="L13" s="165"/>
      <c r="M13" s="165"/>
      <c r="N13" s="165"/>
      <c r="O13" s="165"/>
      <c r="P13" s="165"/>
      <c r="Q13" s="165"/>
      <c r="R13" s="165"/>
      <c r="S13" s="165"/>
      <c r="T13" s="165"/>
      <c r="U13" s="165"/>
      <c r="V13" s="165"/>
      <c r="W13" s="165"/>
      <c r="X13" s="166"/>
    </row>
    <row r="14" spans="1:25" ht="15" customHeight="1" x14ac:dyDescent="0.2">
      <c r="A14" s="143" t="s">
        <v>50</v>
      </c>
      <c r="B14" s="221"/>
      <c r="C14" s="221"/>
      <c r="D14" s="221"/>
      <c r="E14" s="222"/>
      <c r="F14" s="214" t="s">
        <v>51</v>
      </c>
      <c r="G14" s="215"/>
      <c r="H14" s="215"/>
      <c r="I14" s="215"/>
      <c r="J14" s="215"/>
      <c r="K14" s="215"/>
      <c r="L14" s="215"/>
      <c r="M14" s="215"/>
      <c r="N14" s="215"/>
      <c r="O14" s="215"/>
      <c r="P14" s="215"/>
      <c r="Q14" s="215"/>
      <c r="R14" s="215"/>
      <c r="S14" s="215"/>
      <c r="T14" s="215"/>
      <c r="U14" s="215"/>
      <c r="V14" s="215"/>
      <c r="W14" s="215"/>
      <c r="X14" s="216"/>
    </row>
    <row r="15" spans="1:25" ht="35.1" customHeight="1" x14ac:dyDescent="0.2">
      <c r="A15" s="223"/>
      <c r="B15" s="224"/>
      <c r="C15" s="224"/>
      <c r="D15" s="224"/>
      <c r="E15" s="225"/>
      <c r="F15" s="219" t="s">
        <v>141</v>
      </c>
      <c r="G15" s="220"/>
      <c r="H15" s="220"/>
      <c r="I15" s="220"/>
      <c r="J15" s="220"/>
      <c r="K15" s="220"/>
      <c r="L15" s="220"/>
      <c r="M15" s="220"/>
      <c r="N15" s="220"/>
      <c r="O15" s="220"/>
      <c r="P15" s="220"/>
      <c r="Q15" s="220"/>
      <c r="R15" s="220"/>
      <c r="S15" s="220"/>
      <c r="T15" s="220"/>
      <c r="U15" s="220"/>
      <c r="V15" s="220"/>
      <c r="W15" s="220"/>
      <c r="X15" s="220"/>
      <c r="Y15" s="66" t="s">
        <v>55</v>
      </c>
    </row>
    <row r="16" spans="1:25" ht="39.9" customHeight="1" x14ac:dyDescent="0.2">
      <c r="A16" s="119" t="s">
        <v>4</v>
      </c>
      <c r="B16" s="160"/>
      <c r="C16" s="160"/>
      <c r="D16" s="160"/>
      <c r="E16" s="160"/>
      <c r="F16" s="217">
        <v>20</v>
      </c>
      <c r="G16" s="218"/>
      <c r="H16" s="218"/>
      <c r="I16" s="218"/>
      <c r="J16" s="218"/>
      <c r="K16" s="218"/>
      <c r="L16" s="64" t="s">
        <v>46</v>
      </c>
      <c r="M16" s="119" t="s">
        <v>1</v>
      </c>
      <c r="N16" s="120"/>
      <c r="O16" s="120"/>
      <c r="P16" s="120"/>
      <c r="Q16" s="120"/>
      <c r="R16" s="217">
        <v>20</v>
      </c>
      <c r="S16" s="218"/>
      <c r="T16" s="218"/>
      <c r="U16" s="218"/>
      <c r="V16" s="218"/>
      <c r="W16" s="218"/>
      <c r="X16" s="64" t="s">
        <v>46</v>
      </c>
    </row>
    <row r="17" spans="1:28" ht="24" customHeight="1" x14ac:dyDescent="0.2">
      <c r="A17" s="205" t="s">
        <v>56</v>
      </c>
      <c r="B17" s="206"/>
      <c r="C17" s="206"/>
      <c r="D17" s="211" t="s">
        <v>74</v>
      </c>
      <c r="E17" s="212"/>
      <c r="F17" s="63" t="s">
        <v>59</v>
      </c>
      <c r="G17" s="78"/>
      <c r="H17" s="59" t="s">
        <v>57</v>
      </c>
      <c r="I17" s="63" t="s">
        <v>58</v>
      </c>
      <c r="J17" s="78"/>
      <c r="K17" s="59" t="s">
        <v>57</v>
      </c>
      <c r="L17" s="68" t="s">
        <v>60</v>
      </c>
      <c r="M17" s="78"/>
      <c r="N17" s="58" t="s">
        <v>57</v>
      </c>
      <c r="O17" s="63" t="s">
        <v>61</v>
      </c>
      <c r="P17" s="78"/>
      <c r="Q17" s="59" t="s">
        <v>57</v>
      </c>
      <c r="R17" s="68" t="s">
        <v>62</v>
      </c>
      <c r="S17" s="78"/>
      <c r="T17" s="58" t="s">
        <v>57</v>
      </c>
      <c r="U17" s="63" t="s">
        <v>63</v>
      </c>
      <c r="V17" s="78"/>
      <c r="W17" s="59" t="s">
        <v>57</v>
      </c>
      <c r="X17" s="75"/>
      <c r="AB17" s="57"/>
    </row>
    <row r="18" spans="1:28" ht="26.25" customHeight="1" x14ac:dyDescent="0.2">
      <c r="A18" s="207"/>
      <c r="B18" s="208"/>
      <c r="C18" s="208"/>
      <c r="D18" s="211" t="s">
        <v>75</v>
      </c>
      <c r="E18" s="213"/>
      <c r="F18" s="67" t="s">
        <v>64</v>
      </c>
      <c r="G18" s="78">
        <v>4</v>
      </c>
      <c r="H18" s="59" t="s">
        <v>57</v>
      </c>
      <c r="I18" s="56" t="s">
        <v>65</v>
      </c>
      <c r="J18" s="78">
        <v>16</v>
      </c>
      <c r="K18" s="59" t="s">
        <v>57</v>
      </c>
      <c r="L18" s="69"/>
      <c r="M18" s="70"/>
      <c r="N18" s="70"/>
      <c r="O18" s="70"/>
      <c r="P18" s="70"/>
      <c r="Q18" s="70"/>
      <c r="R18" s="70"/>
      <c r="S18" s="71"/>
      <c r="T18" s="71"/>
      <c r="U18" s="71"/>
      <c r="V18" s="71"/>
      <c r="W18" s="72"/>
      <c r="X18" s="76"/>
    </row>
    <row r="19" spans="1:28" ht="24" customHeight="1" x14ac:dyDescent="0.2">
      <c r="A19" s="209"/>
      <c r="B19" s="210"/>
      <c r="C19" s="210"/>
      <c r="D19" s="211" t="s">
        <v>76</v>
      </c>
      <c r="E19" s="213"/>
      <c r="F19" s="63" t="s">
        <v>59</v>
      </c>
      <c r="G19" s="78"/>
      <c r="H19" s="59" t="s">
        <v>57</v>
      </c>
      <c r="I19" s="63" t="s">
        <v>58</v>
      </c>
      <c r="J19" s="78"/>
      <c r="K19" s="59" t="s">
        <v>57</v>
      </c>
      <c r="L19" s="68" t="s">
        <v>60</v>
      </c>
      <c r="M19" s="78"/>
      <c r="N19" s="58" t="s">
        <v>57</v>
      </c>
      <c r="O19" s="60" t="s">
        <v>66</v>
      </c>
      <c r="P19" s="58"/>
      <c r="Q19" s="79"/>
      <c r="R19" s="59" t="s">
        <v>57</v>
      </c>
      <c r="S19" s="73"/>
      <c r="T19" s="74"/>
      <c r="U19" s="74"/>
      <c r="V19" s="74"/>
      <c r="W19" s="72"/>
      <c r="X19" s="77"/>
    </row>
    <row r="20" spans="1:28" ht="35.1" customHeight="1" x14ac:dyDescent="0.2">
      <c r="A20" s="172" t="s">
        <v>81</v>
      </c>
      <c r="B20" s="173"/>
      <c r="C20" s="173"/>
      <c r="D20" s="173"/>
      <c r="E20" s="173"/>
      <c r="F20" s="173"/>
      <c r="G20" s="173"/>
      <c r="H20" s="173"/>
      <c r="I20" s="173"/>
      <c r="J20" s="173"/>
      <c r="K20" s="173"/>
      <c r="L20" s="173"/>
      <c r="M20" s="173"/>
      <c r="N20" s="174"/>
      <c r="O20" s="175"/>
      <c r="P20" s="176"/>
      <c r="Q20" s="176"/>
      <c r="R20" s="177" t="s">
        <v>67</v>
      </c>
      <c r="S20" s="178"/>
      <c r="T20" s="178"/>
      <c r="U20" s="178"/>
      <c r="V20" s="178"/>
      <c r="W20" s="178"/>
      <c r="X20" s="179"/>
    </row>
    <row r="21" spans="1:28" ht="30" customHeight="1" x14ac:dyDescent="0.2">
      <c r="A21" s="143" t="s">
        <v>68</v>
      </c>
      <c r="B21" s="183"/>
      <c r="C21" s="183"/>
      <c r="D21" s="183"/>
      <c r="E21" s="184"/>
      <c r="F21" s="130" t="s">
        <v>72</v>
      </c>
      <c r="G21" s="131"/>
      <c r="H21" s="131"/>
      <c r="I21" s="131"/>
      <c r="J21" s="132"/>
      <c r="K21" s="133">
        <v>3</v>
      </c>
      <c r="L21" s="134"/>
      <c r="M21" s="134"/>
      <c r="N21" s="80" t="s">
        <v>46</v>
      </c>
      <c r="O21" s="130" t="s">
        <v>73</v>
      </c>
      <c r="P21" s="170"/>
      <c r="Q21" s="170"/>
      <c r="R21" s="170"/>
      <c r="S21" s="171"/>
      <c r="T21" s="133">
        <v>2</v>
      </c>
      <c r="U21" s="134"/>
      <c r="V21" s="134"/>
      <c r="W21" s="80" t="s">
        <v>46</v>
      </c>
      <c r="X21" s="84"/>
      <c r="AA21" s="9"/>
    </row>
    <row r="22" spans="1:28" ht="30" customHeight="1" x14ac:dyDescent="0.2">
      <c r="A22" s="185"/>
      <c r="B22" s="186"/>
      <c r="C22" s="186"/>
      <c r="D22" s="186"/>
      <c r="E22" s="187"/>
      <c r="F22" s="130" t="s">
        <v>71</v>
      </c>
      <c r="G22" s="131"/>
      <c r="H22" s="131"/>
      <c r="I22" s="131"/>
      <c r="J22" s="132"/>
      <c r="K22" s="133">
        <v>1</v>
      </c>
      <c r="L22" s="134"/>
      <c r="M22" s="134"/>
      <c r="N22" s="80" t="s">
        <v>46</v>
      </c>
      <c r="O22" s="81"/>
      <c r="P22" s="82"/>
      <c r="Q22" s="82"/>
      <c r="R22" s="82"/>
      <c r="S22" s="82"/>
      <c r="T22" s="82"/>
      <c r="U22" s="82"/>
      <c r="V22" s="82"/>
      <c r="W22" s="82"/>
      <c r="X22" s="83"/>
      <c r="AA22" s="9"/>
    </row>
    <row r="23" spans="1:28" ht="39.9" customHeight="1" x14ac:dyDescent="0.2">
      <c r="A23" s="136" t="s">
        <v>69</v>
      </c>
      <c r="B23" s="188"/>
      <c r="C23" s="188"/>
      <c r="D23" s="188"/>
      <c r="E23" s="189"/>
      <c r="F23" s="196" t="s">
        <v>142</v>
      </c>
      <c r="G23" s="197"/>
      <c r="H23" s="197"/>
      <c r="I23" s="197"/>
      <c r="J23" s="197"/>
      <c r="K23" s="197"/>
      <c r="L23" s="197"/>
      <c r="M23" s="197"/>
      <c r="N23" s="197"/>
      <c r="O23" s="197"/>
      <c r="P23" s="197"/>
      <c r="Q23" s="197"/>
      <c r="R23" s="197"/>
      <c r="S23" s="197"/>
      <c r="T23" s="197"/>
      <c r="U23" s="197"/>
      <c r="V23" s="197"/>
      <c r="W23" s="197"/>
      <c r="X23" s="198"/>
    </row>
    <row r="24" spans="1:28" ht="39.9" customHeight="1" x14ac:dyDescent="0.2">
      <c r="A24" s="190"/>
      <c r="B24" s="191"/>
      <c r="C24" s="191"/>
      <c r="D24" s="191"/>
      <c r="E24" s="192"/>
      <c r="F24" s="199"/>
      <c r="G24" s="200"/>
      <c r="H24" s="200"/>
      <c r="I24" s="200"/>
      <c r="J24" s="200"/>
      <c r="K24" s="200"/>
      <c r="L24" s="200"/>
      <c r="M24" s="200"/>
      <c r="N24" s="200"/>
      <c r="O24" s="200"/>
      <c r="P24" s="200"/>
      <c r="Q24" s="200"/>
      <c r="R24" s="200"/>
      <c r="S24" s="200"/>
      <c r="T24" s="200"/>
      <c r="U24" s="200"/>
      <c r="V24" s="200"/>
      <c r="W24" s="200"/>
      <c r="X24" s="201"/>
    </row>
    <row r="25" spans="1:28" ht="39.9" customHeight="1" x14ac:dyDescent="0.2">
      <c r="A25" s="193"/>
      <c r="B25" s="194"/>
      <c r="C25" s="194"/>
      <c r="D25" s="194"/>
      <c r="E25" s="195"/>
      <c r="F25" s="202"/>
      <c r="G25" s="203"/>
      <c r="H25" s="203"/>
      <c r="I25" s="203"/>
      <c r="J25" s="203"/>
      <c r="K25" s="203"/>
      <c r="L25" s="203"/>
      <c r="M25" s="203"/>
      <c r="N25" s="203"/>
      <c r="O25" s="203"/>
      <c r="P25" s="203"/>
      <c r="Q25" s="203"/>
      <c r="R25" s="203"/>
      <c r="S25" s="203"/>
      <c r="T25" s="203"/>
      <c r="U25" s="203"/>
      <c r="V25" s="203"/>
      <c r="W25" s="203"/>
      <c r="X25" s="204"/>
    </row>
    <row r="26" spans="1:28" ht="20.100000000000001" customHeight="1" x14ac:dyDescent="0.2">
      <c r="A26" s="119" t="s">
        <v>6</v>
      </c>
      <c r="B26" s="120"/>
      <c r="C26" s="120"/>
      <c r="D26" s="120"/>
      <c r="E26" s="120"/>
      <c r="F26" s="121" t="s">
        <v>143</v>
      </c>
      <c r="G26" s="122"/>
      <c r="H26" s="122"/>
      <c r="I26" s="122"/>
      <c r="J26" s="122"/>
      <c r="K26" s="122"/>
      <c r="L26" s="122"/>
      <c r="M26" s="122"/>
      <c r="N26" s="122"/>
      <c r="O26" s="122"/>
      <c r="P26" s="122"/>
      <c r="Q26" s="122"/>
      <c r="R26" s="122"/>
      <c r="S26" s="122"/>
      <c r="T26" s="122"/>
      <c r="U26" s="122"/>
      <c r="V26" s="122"/>
      <c r="W26" s="122"/>
      <c r="X26" s="123"/>
    </row>
    <row r="27" spans="1:28" ht="20.100000000000001" customHeight="1" x14ac:dyDescent="0.2">
      <c r="A27" s="120"/>
      <c r="B27" s="120"/>
      <c r="C27" s="120"/>
      <c r="D27" s="120"/>
      <c r="E27" s="120"/>
      <c r="F27" s="124"/>
      <c r="G27" s="125"/>
      <c r="H27" s="125"/>
      <c r="I27" s="125"/>
      <c r="J27" s="125"/>
      <c r="K27" s="125"/>
      <c r="L27" s="125"/>
      <c r="M27" s="125"/>
      <c r="N27" s="125"/>
      <c r="O27" s="125"/>
      <c r="P27" s="125"/>
      <c r="Q27" s="125"/>
      <c r="R27" s="125"/>
      <c r="S27" s="125"/>
      <c r="T27" s="125"/>
      <c r="U27" s="125"/>
      <c r="V27" s="125"/>
      <c r="W27" s="125"/>
      <c r="X27" s="126"/>
    </row>
    <row r="28" spans="1:28" ht="20.100000000000001" customHeight="1" x14ac:dyDescent="0.2">
      <c r="A28" s="120"/>
      <c r="B28" s="120"/>
      <c r="C28" s="120"/>
      <c r="D28" s="120"/>
      <c r="E28" s="120"/>
      <c r="F28" s="127"/>
      <c r="G28" s="128"/>
      <c r="H28" s="128"/>
      <c r="I28" s="128"/>
      <c r="J28" s="128"/>
      <c r="K28" s="128"/>
      <c r="L28" s="128"/>
      <c r="M28" s="128"/>
      <c r="N28" s="128"/>
      <c r="O28" s="128"/>
      <c r="P28" s="128"/>
      <c r="Q28" s="128"/>
      <c r="R28" s="128"/>
      <c r="S28" s="128"/>
      <c r="T28" s="128"/>
      <c r="U28" s="128"/>
      <c r="V28" s="128"/>
      <c r="W28" s="128"/>
      <c r="X28" s="129"/>
    </row>
    <row r="29" spans="1:28" s="10" customFormat="1" ht="39.9" customHeight="1" x14ac:dyDescent="0.2">
      <c r="A29" s="226" t="s">
        <v>78</v>
      </c>
      <c r="B29" s="226"/>
      <c r="C29" s="227" t="s">
        <v>70</v>
      </c>
      <c r="D29" s="227"/>
      <c r="E29" s="227"/>
      <c r="F29" s="167"/>
      <c r="G29" s="168"/>
      <c r="H29" s="168"/>
      <c r="I29" s="168"/>
      <c r="J29" s="168"/>
      <c r="K29" s="168"/>
      <c r="L29" s="168"/>
      <c r="M29" s="168"/>
      <c r="N29" s="168"/>
      <c r="O29" s="168"/>
      <c r="P29" s="168"/>
      <c r="Q29" s="168"/>
      <c r="R29" s="168"/>
      <c r="S29" s="168"/>
      <c r="T29" s="168"/>
      <c r="U29" s="168"/>
      <c r="V29" s="168"/>
      <c r="W29" s="168"/>
      <c r="X29" s="169"/>
    </row>
    <row r="30" spans="1:28" s="10" customFormat="1" ht="39.9" customHeight="1" x14ac:dyDescent="0.2">
      <c r="A30" s="226"/>
      <c r="B30" s="226"/>
      <c r="C30" s="227" t="s">
        <v>77</v>
      </c>
      <c r="D30" s="227"/>
      <c r="E30" s="227"/>
      <c r="F30" s="167" t="s">
        <v>144</v>
      </c>
      <c r="G30" s="168"/>
      <c r="H30" s="168"/>
      <c r="I30" s="168"/>
      <c r="J30" s="168"/>
      <c r="K30" s="168"/>
      <c r="L30" s="168"/>
      <c r="M30" s="168"/>
      <c r="N30" s="168"/>
      <c r="O30" s="168"/>
      <c r="P30" s="168"/>
      <c r="Q30" s="168"/>
      <c r="R30" s="168"/>
      <c r="S30" s="168"/>
      <c r="T30" s="168"/>
      <c r="U30" s="168"/>
      <c r="V30" s="168"/>
      <c r="W30" s="168"/>
      <c r="X30" s="169"/>
    </row>
    <row r="31" spans="1:28" s="10" customFormat="1" ht="45" customHeight="1" x14ac:dyDescent="0.2">
      <c r="A31" s="180" t="s">
        <v>80</v>
      </c>
      <c r="B31" s="181"/>
      <c r="C31" s="181"/>
      <c r="D31" s="181"/>
      <c r="E31" s="182"/>
      <c r="F31" s="167" t="s">
        <v>36</v>
      </c>
      <c r="G31" s="168"/>
      <c r="H31" s="168"/>
      <c r="I31" s="168"/>
      <c r="J31" s="168"/>
      <c r="K31" s="168"/>
      <c r="L31" s="168"/>
      <c r="M31" s="168"/>
      <c r="N31" s="168"/>
      <c r="O31" s="168"/>
      <c r="P31" s="168"/>
      <c r="Q31" s="168"/>
      <c r="R31" s="168"/>
      <c r="S31" s="168"/>
      <c r="T31" s="168"/>
      <c r="U31" s="168"/>
      <c r="V31" s="168"/>
      <c r="W31" s="168"/>
      <c r="X31" s="169"/>
    </row>
    <row r="32" spans="1:28" ht="41.25" customHeight="1" x14ac:dyDescent="0.2">
      <c r="A32" s="226" t="s">
        <v>79</v>
      </c>
      <c r="B32" s="226"/>
      <c r="C32" s="226"/>
      <c r="D32" s="227" t="s">
        <v>7</v>
      </c>
      <c r="E32" s="227"/>
      <c r="F32" s="167" t="s">
        <v>143</v>
      </c>
      <c r="G32" s="168"/>
      <c r="H32" s="168"/>
      <c r="I32" s="168"/>
      <c r="J32" s="168"/>
      <c r="K32" s="168"/>
      <c r="L32" s="168"/>
      <c r="M32" s="168"/>
      <c r="N32" s="168"/>
      <c r="O32" s="168"/>
      <c r="P32" s="168"/>
      <c r="Q32" s="168"/>
      <c r="R32" s="168"/>
      <c r="S32" s="168"/>
      <c r="T32" s="168"/>
      <c r="U32" s="168"/>
      <c r="V32" s="168"/>
      <c r="W32" s="168"/>
      <c r="X32" s="169"/>
    </row>
    <row r="33" spans="1:24" ht="45" customHeight="1" x14ac:dyDescent="0.2">
      <c r="A33" s="226"/>
      <c r="B33" s="226"/>
      <c r="C33" s="226"/>
      <c r="D33" s="227" t="s">
        <v>8</v>
      </c>
      <c r="E33" s="227"/>
      <c r="F33" s="167" t="s">
        <v>145</v>
      </c>
      <c r="G33" s="168"/>
      <c r="H33" s="168"/>
      <c r="I33" s="168"/>
      <c r="J33" s="168"/>
      <c r="K33" s="168"/>
      <c r="L33" s="168"/>
      <c r="M33" s="168"/>
      <c r="N33" s="168"/>
      <c r="O33" s="168"/>
      <c r="P33" s="168"/>
      <c r="Q33" s="168"/>
      <c r="R33" s="168"/>
      <c r="S33" s="168"/>
      <c r="T33" s="168"/>
      <c r="U33" s="168"/>
      <c r="V33" s="168"/>
      <c r="W33" s="168"/>
      <c r="X33" s="169"/>
    </row>
    <row r="34" spans="1:24" ht="24" customHeight="1" x14ac:dyDescent="0.2"/>
    <row r="35" spans="1:24" ht="24" customHeight="1" x14ac:dyDescent="0.2">
      <c r="A35" s="10" t="s">
        <v>36</v>
      </c>
    </row>
    <row r="36" spans="1:24" ht="24" customHeight="1" x14ac:dyDescent="0.2">
      <c r="A36" t="s">
        <v>37</v>
      </c>
    </row>
    <row r="37" spans="1:24" ht="24" customHeight="1" x14ac:dyDescent="0.2">
      <c r="A37" t="s">
        <v>38</v>
      </c>
    </row>
    <row r="38" spans="1:24" ht="24" customHeight="1" x14ac:dyDescent="0.2">
      <c r="A38" t="s">
        <v>39</v>
      </c>
    </row>
    <row r="39" spans="1:24" ht="24" customHeight="1" x14ac:dyDescent="0.2">
      <c r="A39" t="s">
        <v>40</v>
      </c>
    </row>
    <row r="40" spans="1:24" ht="24" customHeight="1" x14ac:dyDescent="0.2">
      <c r="A40" t="s">
        <v>41</v>
      </c>
    </row>
    <row r="41" spans="1:24" ht="24" customHeight="1" x14ac:dyDescent="0.2"/>
    <row r="42" spans="1:24" ht="24" customHeight="1" x14ac:dyDescent="0.2"/>
    <row r="43" spans="1:24" ht="24" customHeight="1" x14ac:dyDescent="0.2"/>
    <row r="44" spans="1:24" ht="24" customHeight="1" x14ac:dyDescent="0.2"/>
    <row r="45" spans="1:24" ht="24" customHeight="1" x14ac:dyDescent="0.2"/>
    <row r="46" spans="1:24" ht="24" customHeight="1" x14ac:dyDescent="0.2"/>
    <row r="47" spans="1:24" ht="24" customHeight="1" x14ac:dyDescent="0.2"/>
    <row r="48" spans="1:24"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sheetData>
  <mergeCells count="59">
    <mergeCell ref="A29:B30"/>
    <mergeCell ref="C29:E29"/>
    <mergeCell ref="C30:E30"/>
    <mergeCell ref="A32:C33"/>
    <mergeCell ref="D32:E32"/>
    <mergeCell ref="D33:E33"/>
    <mergeCell ref="A17:C19"/>
    <mergeCell ref="D17:E17"/>
    <mergeCell ref="D18:E18"/>
    <mergeCell ref="D19:E19"/>
    <mergeCell ref="F14:X14"/>
    <mergeCell ref="F16:K16"/>
    <mergeCell ref="R16:W16"/>
    <mergeCell ref="A16:E16"/>
    <mergeCell ref="M16:Q16"/>
    <mergeCell ref="F15:X15"/>
    <mergeCell ref="A14:E15"/>
    <mergeCell ref="F32:X32"/>
    <mergeCell ref="F33:X33"/>
    <mergeCell ref="O21:S21"/>
    <mergeCell ref="A20:N20"/>
    <mergeCell ref="O20:Q20"/>
    <mergeCell ref="R20:X20"/>
    <mergeCell ref="F21:J21"/>
    <mergeCell ref="K21:M21"/>
    <mergeCell ref="T21:V21"/>
    <mergeCell ref="A31:E31"/>
    <mergeCell ref="F31:X31"/>
    <mergeCell ref="F30:X30"/>
    <mergeCell ref="A21:E22"/>
    <mergeCell ref="A23:E25"/>
    <mergeCell ref="F23:X25"/>
    <mergeCell ref="F29:X29"/>
    <mergeCell ref="A1:X1"/>
    <mergeCell ref="A7:E7"/>
    <mergeCell ref="A8:E8"/>
    <mergeCell ref="A11:E13"/>
    <mergeCell ref="F11:X11"/>
    <mergeCell ref="F12:G12"/>
    <mergeCell ref="H12:N12"/>
    <mergeCell ref="H13:X13"/>
    <mergeCell ref="Q12:X12"/>
    <mergeCell ref="F13:G13"/>
    <mergeCell ref="A26:E28"/>
    <mergeCell ref="F26:X28"/>
    <mergeCell ref="F22:J22"/>
    <mergeCell ref="K22:M22"/>
    <mergeCell ref="Q3:X3"/>
    <mergeCell ref="A9:E10"/>
    <mergeCell ref="G10:K10"/>
    <mergeCell ref="M9:Q10"/>
    <mergeCell ref="R9:X10"/>
    <mergeCell ref="R7:X7"/>
    <mergeCell ref="R8:X8"/>
    <mergeCell ref="M8:Q8"/>
    <mergeCell ref="F7:L7"/>
    <mergeCell ref="F9:L9"/>
    <mergeCell ref="F8:L8"/>
    <mergeCell ref="M7:Q7"/>
  </mergeCells>
  <phoneticPr fontId="2"/>
  <dataValidations count="1">
    <dataValidation type="list" allowBlank="1" showInputMessage="1" showErrorMessage="1" sqref="F31:X31" xr:uid="{00000000-0002-0000-0000-000000000000}">
      <formula1>$A$35:$A$40</formula1>
    </dataValidation>
  </dataValidations>
  <hyperlinks>
    <hyperlink ref="H13" r:id="rId1" xr:uid="{F0D2CD67-AFA6-47E6-A918-DFBCCEF47C26}"/>
  </hyperlinks>
  <printOptions horizontalCentered="1"/>
  <pageMargins left="0.74803149606299213" right="0.74803149606299213" top="0.47244094488188981" bottom="0.51181102362204722" header="0.27559055118110237" footer="0.31496062992125984"/>
  <pageSetup paperSize="9" scale="8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65"/>
  <sheetViews>
    <sheetView view="pageBreakPreview" topLeftCell="A10" zoomScale="85" zoomScaleNormal="85" workbookViewId="0">
      <selection activeCell="E6" sqref="E6:O6"/>
    </sheetView>
  </sheetViews>
  <sheetFormatPr defaultColWidth="9" defaultRowHeight="13.2" x14ac:dyDescent="0.2"/>
  <cols>
    <col min="1" max="4" width="7.6640625" style="10" customWidth="1"/>
    <col min="5" max="15" width="3.6640625" style="10" customWidth="1"/>
    <col min="16" max="16" width="1.6640625" style="10" customWidth="1"/>
    <col min="17" max="33" width="3.6640625" style="10" customWidth="1"/>
    <col min="34" max="16384" width="9" style="10"/>
  </cols>
  <sheetData>
    <row r="1" spans="1:33" ht="24" customHeight="1" x14ac:dyDescent="0.2">
      <c r="A1" s="2" t="s">
        <v>174</v>
      </c>
    </row>
    <row r="2" spans="1:33" ht="3" customHeight="1" x14ac:dyDescent="0.2"/>
    <row r="3" spans="1:33" ht="19.5" customHeight="1" x14ac:dyDescent="0.2">
      <c r="A3" s="234" t="s">
        <v>173</v>
      </c>
      <c r="B3" s="234"/>
      <c r="C3" s="234"/>
      <c r="D3" s="234"/>
      <c r="E3" s="234"/>
      <c r="F3" s="234"/>
      <c r="G3" s="234"/>
      <c r="H3" s="234"/>
    </row>
    <row r="4" spans="1:33" ht="24" customHeight="1" x14ac:dyDescent="0.2">
      <c r="A4" s="237" t="s">
        <v>82</v>
      </c>
      <c r="B4" s="237"/>
      <c r="C4" s="237"/>
      <c r="D4" s="237"/>
      <c r="E4" s="237"/>
      <c r="F4" s="237"/>
      <c r="G4" s="237"/>
      <c r="H4" s="237"/>
      <c r="I4" s="237"/>
      <c r="J4" s="237"/>
      <c r="K4" s="237"/>
      <c r="L4" s="237"/>
      <c r="M4" s="237"/>
      <c r="N4" s="237"/>
      <c r="O4" s="237"/>
    </row>
    <row r="5" spans="1:33" ht="24" customHeight="1" x14ac:dyDescent="0.2">
      <c r="A5" s="238"/>
      <c r="B5" s="238"/>
      <c r="C5" s="238"/>
      <c r="D5" s="238"/>
      <c r="E5" s="238"/>
      <c r="F5" s="238"/>
      <c r="G5" s="238"/>
      <c r="H5" s="238"/>
      <c r="I5" s="238"/>
      <c r="J5" s="238"/>
      <c r="K5" s="238"/>
      <c r="L5" s="238"/>
      <c r="M5" s="238"/>
      <c r="N5" s="238"/>
      <c r="O5" s="238"/>
    </row>
    <row r="6" spans="1:33" ht="21.75" customHeight="1" x14ac:dyDescent="0.2">
      <c r="A6" s="235" t="s">
        <v>84</v>
      </c>
      <c r="B6" s="235"/>
      <c r="C6" s="235"/>
      <c r="D6" s="235"/>
      <c r="E6" s="235" t="s">
        <v>85</v>
      </c>
      <c r="F6" s="235"/>
      <c r="G6" s="235"/>
      <c r="H6" s="235"/>
      <c r="I6" s="235"/>
      <c r="J6" s="235"/>
      <c r="K6" s="235"/>
      <c r="L6" s="235"/>
      <c r="M6" s="235"/>
      <c r="N6" s="235"/>
      <c r="O6" s="235"/>
    </row>
    <row r="7" spans="1:33" ht="39.9" customHeight="1" x14ac:dyDescent="0.2">
      <c r="A7" s="226" t="s">
        <v>83</v>
      </c>
      <c r="B7" s="226"/>
      <c r="C7" s="226"/>
      <c r="D7" s="226"/>
      <c r="E7" s="241">
        <v>21000</v>
      </c>
      <c r="F7" s="242"/>
      <c r="G7" s="242"/>
      <c r="H7" s="242"/>
      <c r="I7" s="242"/>
      <c r="J7" s="242"/>
      <c r="K7" s="242"/>
      <c r="L7" s="242"/>
      <c r="M7" s="243" t="s">
        <v>89</v>
      </c>
      <c r="N7" s="243"/>
      <c r="O7" s="244"/>
      <c r="Q7" s="87" t="s">
        <v>95</v>
      </c>
    </row>
    <row r="8" spans="1:33" ht="39.9" customHeight="1" x14ac:dyDescent="0.2">
      <c r="A8" s="226" t="s">
        <v>87</v>
      </c>
      <c r="B8" s="240"/>
      <c r="C8" s="240"/>
      <c r="D8" s="240"/>
      <c r="E8" s="232">
        <v>20000</v>
      </c>
      <c r="F8" s="233"/>
      <c r="G8" s="233"/>
      <c r="H8" s="233"/>
      <c r="I8" s="233"/>
      <c r="J8" s="233"/>
      <c r="K8" s="233"/>
      <c r="L8" s="233"/>
      <c r="M8" s="230" t="s">
        <v>89</v>
      </c>
      <c r="N8" s="230"/>
      <c r="O8" s="231"/>
      <c r="Q8" s="88" t="s">
        <v>101</v>
      </c>
      <c r="R8" s="246" t="s">
        <v>96</v>
      </c>
      <c r="S8" s="246"/>
      <c r="T8" s="246"/>
      <c r="U8" s="246"/>
      <c r="V8" s="246"/>
      <c r="W8" s="246"/>
      <c r="X8" s="246"/>
      <c r="Y8" s="246"/>
      <c r="Z8" s="246"/>
      <c r="AA8" s="246"/>
      <c r="AB8" s="246"/>
      <c r="AC8" s="246"/>
      <c r="AD8" s="246"/>
      <c r="AE8" s="246"/>
      <c r="AF8" s="246"/>
      <c r="AG8" s="246"/>
    </row>
    <row r="9" spans="1:33" ht="39.9" customHeight="1" x14ac:dyDescent="0.2">
      <c r="A9" s="180" t="s">
        <v>9</v>
      </c>
      <c r="B9" s="181"/>
      <c r="C9" s="181"/>
      <c r="D9" s="182"/>
      <c r="E9" s="232">
        <v>2250000</v>
      </c>
      <c r="F9" s="233"/>
      <c r="G9" s="233"/>
      <c r="H9" s="233"/>
      <c r="I9" s="233"/>
      <c r="J9" s="233"/>
      <c r="K9" s="233"/>
      <c r="L9" s="233"/>
      <c r="M9" s="230" t="s">
        <v>89</v>
      </c>
      <c r="N9" s="230"/>
      <c r="O9" s="231"/>
      <c r="Q9" s="88" t="s">
        <v>101</v>
      </c>
      <c r="R9" s="247" t="s">
        <v>97</v>
      </c>
      <c r="S9" s="247"/>
      <c r="T9" s="247"/>
      <c r="U9" s="247"/>
      <c r="V9" s="247"/>
      <c r="W9" s="247"/>
      <c r="X9" s="247"/>
      <c r="Y9" s="247"/>
      <c r="Z9" s="247"/>
      <c r="AA9" s="247"/>
      <c r="AB9" s="247"/>
      <c r="AC9" s="247"/>
      <c r="AD9" s="247"/>
      <c r="AE9" s="247"/>
      <c r="AF9" s="247"/>
      <c r="AG9" s="247"/>
    </row>
    <row r="10" spans="1:33" ht="39.9" customHeight="1" x14ac:dyDescent="0.2">
      <c r="A10" s="180" t="s">
        <v>10</v>
      </c>
      <c r="B10" s="181"/>
      <c r="C10" s="181"/>
      <c r="D10" s="182"/>
      <c r="E10" s="232">
        <v>2100</v>
      </c>
      <c r="F10" s="233"/>
      <c r="G10" s="233"/>
      <c r="H10" s="233"/>
      <c r="I10" s="233"/>
      <c r="J10" s="233"/>
      <c r="K10" s="233"/>
      <c r="L10" s="233"/>
      <c r="M10" s="230" t="s">
        <v>57</v>
      </c>
      <c r="N10" s="230"/>
      <c r="O10" s="231"/>
      <c r="Q10" s="88" t="s">
        <v>101</v>
      </c>
      <c r="R10" s="247" t="s">
        <v>98</v>
      </c>
      <c r="S10" s="247"/>
      <c r="T10" s="247"/>
      <c r="U10" s="247"/>
      <c r="V10" s="247"/>
      <c r="W10" s="247"/>
      <c r="X10" s="247"/>
      <c r="Y10" s="247"/>
      <c r="Z10" s="247"/>
      <c r="AA10" s="247"/>
      <c r="AB10" s="247"/>
      <c r="AC10" s="247"/>
      <c r="AD10" s="247"/>
      <c r="AE10" s="247"/>
      <c r="AF10" s="247"/>
      <c r="AG10" s="247"/>
    </row>
    <row r="11" spans="1:33" ht="39.9" customHeight="1" x14ac:dyDescent="0.2">
      <c r="A11" s="180" t="s">
        <v>11</v>
      </c>
      <c r="B11" s="181"/>
      <c r="C11" s="181"/>
      <c r="D11" s="182"/>
      <c r="E11" s="232">
        <v>240</v>
      </c>
      <c r="F11" s="233"/>
      <c r="G11" s="233"/>
      <c r="H11" s="233"/>
      <c r="I11" s="233"/>
      <c r="J11" s="233"/>
      <c r="K11" s="233"/>
      <c r="L11" s="233"/>
      <c r="M11" s="230" t="s">
        <v>90</v>
      </c>
      <c r="N11" s="230"/>
      <c r="O11" s="231"/>
      <c r="Q11" s="88" t="s">
        <v>101</v>
      </c>
      <c r="R11" s="246" t="s">
        <v>99</v>
      </c>
      <c r="S11" s="246"/>
      <c r="T11" s="246"/>
      <c r="U11" s="246"/>
      <c r="V11" s="246"/>
      <c r="W11" s="246"/>
      <c r="X11" s="246"/>
      <c r="Y11" s="246"/>
      <c r="Z11" s="246"/>
      <c r="AA11" s="246"/>
      <c r="AB11" s="246"/>
      <c r="AC11" s="246"/>
      <c r="AD11" s="246"/>
      <c r="AE11" s="246"/>
      <c r="AF11" s="246"/>
      <c r="AG11" s="246"/>
    </row>
    <row r="12" spans="1:33" ht="39.9" customHeight="1" x14ac:dyDescent="0.2">
      <c r="A12" s="180" t="s">
        <v>86</v>
      </c>
      <c r="B12" s="181"/>
      <c r="C12" s="181"/>
      <c r="D12" s="182"/>
      <c r="E12" s="228">
        <f>ROUNDUP(E10/E11,1)</f>
        <v>8.7999999999999989</v>
      </c>
      <c r="F12" s="229"/>
      <c r="G12" s="229"/>
      <c r="H12" s="229"/>
      <c r="I12" s="229"/>
      <c r="J12" s="229"/>
      <c r="K12" s="229"/>
      <c r="L12" s="229"/>
      <c r="M12" s="230" t="s">
        <v>57</v>
      </c>
      <c r="N12" s="230"/>
      <c r="O12" s="231"/>
      <c r="Q12" s="88" t="s">
        <v>101</v>
      </c>
      <c r="R12" s="247" t="s">
        <v>100</v>
      </c>
      <c r="S12" s="247"/>
      <c r="T12" s="247"/>
      <c r="U12" s="247"/>
      <c r="V12" s="247"/>
      <c r="W12" s="247"/>
      <c r="X12" s="247"/>
      <c r="Y12" s="247"/>
      <c r="Z12" s="247"/>
      <c r="AA12" s="247"/>
      <c r="AB12" s="247"/>
      <c r="AC12" s="247"/>
      <c r="AD12" s="247"/>
      <c r="AE12" s="247"/>
      <c r="AF12" s="247"/>
      <c r="AG12" s="247"/>
    </row>
    <row r="13" spans="1:33" ht="39.9" customHeight="1" x14ac:dyDescent="0.2">
      <c r="A13" s="180" t="s">
        <v>42</v>
      </c>
      <c r="B13" s="181"/>
      <c r="C13" s="181"/>
      <c r="D13" s="182"/>
      <c r="E13" s="232">
        <v>12</v>
      </c>
      <c r="F13" s="233"/>
      <c r="G13" s="233"/>
      <c r="H13" s="233"/>
      <c r="I13" s="233"/>
      <c r="J13" s="233"/>
      <c r="K13" s="233"/>
      <c r="L13" s="233"/>
      <c r="M13" s="230" t="s">
        <v>91</v>
      </c>
      <c r="N13" s="230"/>
      <c r="O13" s="231"/>
      <c r="Q13" s="88" t="s">
        <v>101</v>
      </c>
      <c r="R13" s="246" t="s">
        <v>102</v>
      </c>
      <c r="S13" s="247"/>
      <c r="T13" s="247"/>
      <c r="U13" s="247"/>
      <c r="V13" s="247"/>
      <c r="W13" s="247"/>
      <c r="X13" s="247"/>
      <c r="Y13" s="247"/>
      <c r="Z13" s="247"/>
      <c r="AA13" s="247"/>
      <c r="AB13" s="247"/>
      <c r="AC13" s="247"/>
      <c r="AD13" s="247"/>
      <c r="AE13" s="247"/>
      <c r="AF13" s="247"/>
      <c r="AG13" s="247"/>
    </row>
    <row r="14" spans="1:33" ht="39.9" customHeight="1" x14ac:dyDescent="0.2">
      <c r="A14" s="226" t="s">
        <v>88</v>
      </c>
      <c r="B14" s="240"/>
      <c r="C14" s="240"/>
      <c r="D14" s="240"/>
      <c r="E14" s="232">
        <f>ROUND(E9/E12/E13,0)</f>
        <v>21307</v>
      </c>
      <c r="F14" s="233"/>
      <c r="G14" s="233"/>
      <c r="H14" s="233"/>
      <c r="I14" s="233"/>
      <c r="J14" s="233"/>
      <c r="K14" s="233"/>
      <c r="L14" s="233"/>
      <c r="M14" s="230" t="s">
        <v>89</v>
      </c>
      <c r="N14" s="230"/>
      <c r="O14" s="231"/>
      <c r="Q14" s="88" t="s">
        <v>101</v>
      </c>
      <c r="R14" s="247" t="s">
        <v>103</v>
      </c>
      <c r="S14" s="247"/>
      <c r="T14" s="247"/>
      <c r="U14" s="247"/>
      <c r="V14" s="247"/>
      <c r="W14" s="247"/>
      <c r="X14" s="247"/>
      <c r="Y14" s="247"/>
      <c r="Z14" s="247"/>
      <c r="AA14" s="247"/>
      <c r="AB14" s="247"/>
      <c r="AC14" s="247"/>
      <c r="AD14" s="247"/>
      <c r="AE14" s="247"/>
      <c r="AF14" s="247"/>
      <c r="AG14" s="247"/>
    </row>
    <row r="15" spans="1:33" ht="39.9" customHeight="1" x14ac:dyDescent="0.2">
      <c r="A15" s="119" t="s">
        <v>92</v>
      </c>
      <c r="B15" s="239"/>
      <c r="C15" s="239"/>
      <c r="D15" s="239"/>
      <c r="E15" s="250">
        <f>E14/E8</f>
        <v>1.06535</v>
      </c>
      <c r="F15" s="251"/>
      <c r="G15" s="251"/>
      <c r="H15" s="251"/>
      <c r="I15" s="251"/>
      <c r="J15" s="251"/>
      <c r="K15" s="251"/>
      <c r="L15" s="251"/>
      <c r="M15" s="248" t="s">
        <v>93</v>
      </c>
      <c r="N15" s="248"/>
      <c r="O15" s="249"/>
      <c r="Q15" s="88" t="s">
        <v>101</v>
      </c>
      <c r="R15" s="247" t="s">
        <v>104</v>
      </c>
      <c r="S15" s="247"/>
      <c r="T15" s="247"/>
      <c r="U15" s="247"/>
      <c r="V15" s="247"/>
      <c r="W15" s="247"/>
      <c r="X15" s="247"/>
      <c r="Y15" s="247"/>
      <c r="Z15" s="247"/>
      <c r="AA15" s="247"/>
      <c r="AB15" s="247"/>
      <c r="AC15" s="247"/>
      <c r="AD15" s="247"/>
      <c r="AE15" s="247"/>
      <c r="AF15" s="247"/>
      <c r="AG15" s="247"/>
    </row>
    <row r="16" spans="1:33" ht="69" customHeight="1" x14ac:dyDescent="0.2">
      <c r="A16" s="236" t="s">
        <v>94</v>
      </c>
      <c r="B16" s="236"/>
      <c r="C16" s="236"/>
      <c r="D16" s="236"/>
      <c r="E16" s="245" t="s">
        <v>146</v>
      </c>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row>
    <row r="17" spans="1:32" ht="66" customHeight="1" x14ac:dyDescent="0.2">
      <c r="A17" s="236" t="s">
        <v>5</v>
      </c>
      <c r="B17" s="236"/>
      <c r="C17" s="236"/>
      <c r="D17" s="236"/>
      <c r="E17" s="245" t="s">
        <v>147</v>
      </c>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row>
    <row r="18" spans="1:32" ht="24" customHeight="1" x14ac:dyDescent="0.2"/>
    <row r="19" spans="1:32" ht="24" customHeight="1" x14ac:dyDescent="0.2"/>
    <row r="20" spans="1:32" ht="24" customHeight="1" x14ac:dyDescent="0.2"/>
    <row r="21" spans="1:32" ht="24" customHeight="1" x14ac:dyDescent="0.2"/>
    <row r="22" spans="1:32" ht="24" customHeight="1" x14ac:dyDescent="0.2"/>
    <row r="23" spans="1:32" ht="24" customHeight="1" x14ac:dyDescent="0.2"/>
    <row r="24" spans="1:32" ht="24" customHeight="1" x14ac:dyDescent="0.2"/>
    <row r="25" spans="1:32" ht="24" customHeight="1" x14ac:dyDescent="0.2"/>
    <row r="26" spans="1:32" ht="24" customHeight="1" x14ac:dyDescent="0.2"/>
    <row r="27" spans="1:32" ht="24" customHeight="1" x14ac:dyDescent="0.2"/>
    <row r="28" spans="1:32" ht="24" customHeight="1" x14ac:dyDescent="0.2"/>
    <row r="29" spans="1:32" ht="24" customHeight="1" x14ac:dyDescent="0.2"/>
    <row r="30" spans="1:32" ht="24" customHeight="1" x14ac:dyDescent="0.2"/>
    <row r="31" spans="1:32" ht="24" customHeight="1" x14ac:dyDescent="0.2"/>
    <row r="32" spans="1:32"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sheetData>
  <mergeCells count="43">
    <mergeCell ref="E17:AF17"/>
    <mergeCell ref="R8:AG8"/>
    <mergeCell ref="R9:AG9"/>
    <mergeCell ref="R10:AG10"/>
    <mergeCell ref="R11:AG11"/>
    <mergeCell ref="R12:AG12"/>
    <mergeCell ref="R13:AG13"/>
    <mergeCell ref="R14:AG14"/>
    <mergeCell ref="R15:AG15"/>
    <mergeCell ref="M14:O14"/>
    <mergeCell ref="M15:O15"/>
    <mergeCell ref="E14:L14"/>
    <mergeCell ref="E15:L15"/>
    <mergeCell ref="E16:AF16"/>
    <mergeCell ref="E11:L11"/>
    <mergeCell ref="M12:O12"/>
    <mergeCell ref="A17:D17"/>
    <mergeCell ref="A4:O5"/>
    <mergeCell ref="A15:D15"/>
    <mergeCell ref="A16:D16"/>
    <mergeCell ref="A8:D8"/>
    <mergeCell ref="A14:D14"/>
    <mergeCell ref="E7:L7"/>
    <mergeCell ref="M7:O7"/>
    <mergeCell ref="M8:O8"/>
    <mergeCell ref="M9:O9"/>
    <mergeCell ref="M10:O10"/>
    <mergeCell ref="M11:O11"/>
    <mergeCell ref="A10:D10"/>
    <mergeCell ref="A11:D11"/>
    <mergeCell ref="A12:D12"/>
    <mergeCell ref="E10:L10"/>
    <mergeCell ref="E12:L12"/>
    <mergeCell ref="A13:D13"/>
    <mergeCell ref="M13:O13"/>
    <mergeCell ref="E13:L13"/>
    <mergeCell ref="A3:H3"/>
    <mergeCell ref="A6:D6"/>
    <mergeCell ref="E6:O6"/>
    <mergeCell ref="A7:D7"/>
    <mergeCell ref="A9:D9"/>
    <mergeCell ref="E8:L8"/>
    <mergeCell ref="E9:L9"/>
  </mergeCells>
  <phoneticPr fontId="2"/>
  <printOptions horizontalCentered="1"/>
  <pageMargins left="0.6692913385826772" right="0.31496062992125984" top="0.78740157480314965" bottom="3.937007874015748E-2" header="0.15748031496062992" footer="0"/>
  <pageSetup paperSize="9"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view="pageBreakPreview" topLeftCell="A7" zoomScale="85" zoomScaleNormal="70" zoomScaleSheetLayoutView="85" workbookViewId="0">
      <selection activeCell="A3" sqref="A3"/>
    </sheetView>
  </sheetViews>
  <sheetFormatPr defaultColWidth="0" defaultRowHeight="13.2" x14ac:dyDescent="0.2"/>
  <cols>
    <col min="1" max="1" width="8.33203125" style="14" customWidth="1"/>
    <col min="2" max="2" width="25.88671875" style="14" customWidth="1"/>
    <col min="3" max="3" width="12.6640625" style="14" customWidth="1"/>
    <col min="4" max="4" width="8.6640625" style="14" customWidth="1"/>
    <col min="5" max="5" width="12.6640625" style="14" customWidth="1"/>
    <col min="6" max="6" width="8.6640625" style="14" customWidth="1"/>
    <col min="7" max="7" width="12.6640625" style="14" customWidth="1"/>
    <col min="8" max="8" width="8.6640625" style="14" customWidth="1"/>
    <col min="9" max="9" width="12.6640625" style="14" customWidth="1"/>
    <col min="10" max="10" width="8.6640625" style="14" customWidth="1"/>
    <col min="11" max="11" width="12.6640625" style="14" customWidth="1"/>
    <col min="12" max="12" width="8.6640625" style="14" customWidth="1"/>
    <col min="13" max="13" width="12.6640625" style="14" customWidth="1"/>
    <col min="14" max="14" width="8.6640625" style="14" customWidth="1"/>
    <col min="15" max="15" width="5.109375" style="14" customWidth="1"/>
    <col min="16" max="16384" width="0" style="14" hidden="1"/>
  </cols>
  <sheetData>
    <row r="1" spans="1:14" s="10" customFormat="1" ht="24" customHeight="1" x14ac:dyDescent="0.2">
      <c r="A1" s="2" t="s">
        <v>174</v>
      </c>
    </row>
    <row r="2" spans="1:14" ht="32.25" customHeight="1" x14ac:dyDescent="0.2">
      <c r="A2" s="254" t="s">
        <v>175</v>
      </c>
      <c r="B2" s="254"/>
      <c r="C2" s="19"/>
      <c r="D2" s="19"/>
    </row>
    <row r="3" spans="1:14" s="15" customFormat="1" ht="20.100000000000001" customHeight="1" thickBot="1" x14ac:dyDescent="0.25">
      <c r="A3" s="20" t="s">
        <v>105</v>
      </c>
      <c r="B3" s="20"/>
      <c r="C3" s="20"/>
      <c r="D3" s="20"/>
      <c r="E3" s="20"/>
      <c r="F3" s="20"/>
      <c r="G3" s="21"/>
      <c r="H3" s="21"/>
      <c r="I3" s="21"/>
      <c r="J3" s="21"/>
      <c r="K3" s="20"/>
      <c r="L3" s="20"/>
      <c r="M3" s="20"/>
      <c r="N3" s="20"/>
    </row>
    <row r="4" spans="1:14" ht="30.75" customHeight="1" thickBot="1" x14ac:dyDescent="0.25">
      <c r="A4" s="257" t="str">
        <f>'１事業所概要'!F8</f>
        <v>障害者就労継続支援事業所
ながのこうちん</v>
      </c>
      <c r="B4" s="258"/>
      <c r="C4" s="258"/>
      <c r="D4" s="258"/>
      <c r="E4" s="259"/>
      <c r="F4" s="22"/>
      <c r="G4" s="23"/>
      <c r="H4" s="23"/>
      <c r="I4" s="23"/>
      <c r="J4" s="23"/>
      <c r="K4" s="24"/>
      <c r="L4" s="22"/>
      <c r="M4" s="22"/>
      <c r="N4" s="22"/>
    </row>
    <row r="5" spans="1:14" ht="30.75" customHeight="1" x14ac:dyDescent="0.2">
      <c r="A5" s="91"/>
      <c r="B5" s="91"/>
      <c r="C5" s="91"/>
      <c r="D5" s="91"/>
      <c r="E5" s="91"/>
      <c r="F5" s="22"/>
      <c r="G5" s="23"/>
      <c r="H5" s="23"/>
      <c r="I5" s="23"/>
      <c r="J5" s="23"/>
      <c r="K5" s="24"/>
      <c r="L5" s="22"/>
      <c r="M5" s="22"/>
      <c r="N5" s="22"/>
    </row>
    <row r="6" spans="1:14" ht="15" customHeight="1" x14ac:dyDescent="0.2">
      <c r="A6" s="92" t="s">
        <v>106</v>
      </c>
      <c r="B6" s="26"/>
      <c r="C6" s="26"/>
      <c r="D6" s="26"/>
      <c r="E6" s="26"/>
      <c r="F6" s="22"/>
      <c r="G6" s="23"/>
      <c r="H6" s="23"/>
      <c r="I6" s="23"/>
      <c r="J6" s="23"/>
      <c r="K6" s="24"/>
      <c r="L6" s="22"/>
      <c r="M6" s="22"/>
      <c r="N6" s="22"/>
    </row>
    <row r="7" spans="1:14" ht="15" customHeight="1" x14ac:dyDescent="0.2">
      <c r="A7" s="92" t="s">
        <v>108</v>
      </c>
      <c r="B7" s="27"/>
      <c r="C7" s="27"/>
      <c r="D7" s="27"/>
      <c r="E7" s="27"/>
      <c r="F7" s="27"/>
      <c r="G7" s="27"/>
      <c r="H7" s="27"/>
      <c r="I7" s="27"/>
      <c r="J7" s="27"/>
      <c r="K7" s="27"/>
      <c r="L7" s="27"/>
      <c r="M7" s="27"/>
      <c r="N7" s="27"/>
    </row>
    <row r="8" spans="1:14" ht="15" customHeight="1" x14ac:dyDescent="0.2">
      <c r="A8" s="92" t="s">
        <v>121</v>
      </c>
      <c r="B8" s="27"/>
      <c r="C8" s="27"/>
      <c r="D8" s="27"/>
      <c r="E8" s="27"/>
      <c r="F8" s="27"/>
      <c r="G8" s="27"/>
      <c r="H8" s="27"/>
      <c r="I8" s="27"/>
      <c r="J8" s="27"/>
      <c r="K8" s="27"/>
      <c r="L8" s="27"/>
      <c r="M8" s="27"/>
      <c r="N8" s="27"/>
    </row>
    <row r="9" spans="1:14" ht="12.9" customHeight="1" thickBot="1" x14ac:dyDescent="0.25">
      <c r="A9" s="25"/>
      <c r="B9" s="27"/>
      <c r="C9" s="27"/>
      <c r="D9" s="27"/>
      <c r="E9" s="27"/>
      <c r="F9" s="27"/>
      <c r="G9" s="27"/>
      <c r="H9" s="27"/>
      <c r="I9" s="27"/>
      <c r="J9" s="27"/>
      <c r="K9" s="27"/>
      <c r="L9" s="27"/>
      <c r="M9" s="27"/>
      <c r="N9" s="27"/>
    </row>
    <row r="10" spans="1:14" ht="48.75" customHeight="1" x14ac:dyDescent="0.2">
      <c r="A10" s="266" t="s">
        <v>107</v>
      </c>
      <c r="B10" s="267"/>
      <c r="C10" s="268" t="s">
        <v>26</v>
      </c>
      <c r="D10" s="269"/>
      <c r="E10" s="268" t="s">
        <v>27</v>
      </c>
      <c r="F10" s="269"/>
      <c r="G10" s="268" t="s">
        <v>28</v>
      </c>
      <c r="H10" s="269"/>
      <c r="I10" s="268"/>
      <c r="J10" s="269"/>
      <c r="K10" s="268"/>
      <c r="L10" s="278"/>
      <c r="M10" s="255"/>
      <c r="N10" s="256"/>
    </row>
    <row r="11" spans="1:14" ht="76.5" customHeight="1" x14ac:dyDescent="0.2">
      <c r="A11" s="286" t="s">
        <v>13</v>
      </c>
      <c r="B11" s="287"/>
      <c r="C11" s="264" t="s">
        <v>148</v>
      </c>
      <c r="D11" s="265"/>
      <c r="E11" s="264" t="s">
        <v>149</v>
      </c>
      <c r="F11" s="265"/>
      <c r="G11" s="264" t="s">
        <v>150</v>
      </c>
      <c r="H11" s="265"/>
      <c r="I11" s="270"/>
      <c r="J11" s="271"/>
      <c r="K11" s="270"/>
      <c r="L11" s="272"/>
      <c r="M11" s="255"/>
      <c r="N11" s="256"/>
    </row>
    <row r="12" spans="1:14" ht="150" customHeight="1" thickBot="1" x14ac:dyDescent="0.25">
      <c r="A12" s="279" t="s">
        <v>33</v>
      </c>
      <c r="B12" s="280"/>
      <c r="C12" s="276" t="s">
        <v>151</v>
      </c>
      <c r="D12" s="281"/>
      <c r="E12" s="276" t="s">
        <v>152</v>
      </c>
      <c r="F12" s="281"/>
      <c r="G12" s="276" t="s">
        <v>153</v>
      </c>
      <c r="H12" s="281"/>
      <c r="I12" s="276"/>
      <c r="J12" s="281"/>
      <c r="K12" s="276"/>
      <c r="L12" s="277"/>
      <c r="M12" s="255"/>
      <c r="N12" s="256"/>
    </row>
    <row r="13" spans="1:14" s="108" customFormat="1" ht="30" customHeight="1" thickBot="1" x14ac:dyDescent="0.25">
      <c r="A13" s="106" t="s">
        <v>14</v>
      </c>
      <c r="B13" s="107"/>
      <c r="C13" s="29"/>
      <c r="D13" s="28" t="s">
        <v>15</v>
      </c>
      <c r="E13" s="29"/>
      <c r="F13" s="28" t="s">
        <v>15</v>
      </c>
      <c r="G13" s="29"/>
      <c r="H13" s="28" t="s">
        <v>15</v>
      </c>
      <c r="I13" s="29"/>
      <c r="J13" s="28" t="s">
        <v>15</v>
      </c>
      <c r="K13" s="29"/>
      <c r="L13" s="28" t="s">
        <v>15</v>
      </c>
      <c r="M13" s="30"/>
      <c r="N13" s="93" t="s">
        <v>15</v>
      </c>
    </row>
    <row r="14" spans="1:14" ht="24.9" customHeight="1" x14ac:dyDescent="0.2">
      <c r="A14" s="288" t="s">
        <v>16</v>
      </c>
      <c r="B14" s="289"/>
      <c r="C14" s="100">
        <v>4000000</v>
      </c>
      <c r="D14" s="101">
        <f>C14/C14</f>
        <v>1</v>
      </c>
      <c r="E14" s="102">
        <v>2000000</v>
      </c>
      <c r="F14" s="101">
        <f>E14/E14</f>
        <v>1</v>
      </c>
      <c r="G14" s="102">
        <v>500000</v>
      </c>
      <c r="H14" s="101">
        <f>G14/G14</f>
        <v>1</v>
      </c>
      <c r="I14" s="102"/>
      <c r="J14" s="101" t="e">
        <f>I14/I14</f>
        <v>#DIV/0!</v>
      </c>
      <c r="K14" s="102"/>
      <c r="L14" s="103" t="e">
        <f>K14/K14</f>
        <v>#DIV/0!</v>
      </c>
      <c r="M14" s="104">
        <f>K14+I14+G14+E14+C14</f>
        <v>6500000</v>
      </c>
      <c r="N14" s="105">
        <f>M14/M14</f>
        <v>1</v>
      </c>
    </row>
    <row r="15" spans="1:14" ht="24.9" customHeight="1" x14ac:dyDescent="0.2">
      <c r="A15" s="290" t="s">
        <v>17</v>
      </c>
      <c r="B15" s="291"/>
      <c r="C15" s="31">
        <f>C16+C17</f>
        <v>2500000</v>
      </c>
      <c r="D15" s="32">
        <f>C15/C14</f>
        <v>0.625</v>
      </c>
      <c r="E15" s="31">
        <f>E16+E17</f>
        <v>1250000</v>
      </c>
      <c r="F15" s="32">
        <f>E15/E14</f>
        <v>0.625</v>
      </c>
      <c r="G15" s="31">
        <f>G16+G17</f>
        <v>400000</v>
      </c>
      <c r="H15" s="32">
        <f>G15/G14</f>
        <v>0.8</v>
      </c>
      <c r="I15" s="31">
        <f>I16+I17</f>
        <v>0</v>
      </c>
      <c r="J15" s="32" t="e">
        <f>I15/I14</f>
        <v>#DIV/0!</v>
      </c>
      <c r="K15" s="31">
        <f>K16+K17</f>
        <v>0</v>
      </c>
      <c r="L15" s="94" t="e">
        <f>K15/K14</f>
        <v>#DIV/0!</v>
      </c>
      <c r="M15" s="97">
        <f>K15+I15+G15+E15+C15</f>
        <v>4150000</v>
      </c>
      <c r="N15" s="33">
        <f>M15/M14</f>
        <v>0.63846153846153841</v>
      </c>
    </row>
    <row r="16" spans="1:14" ht="24.9" customHeight="1" x14ac:dyDescent="0.2">
      <c r="A16" s="292"/>
      <c r="B16" s="61" t="s">
        <v>18</v>
      </c>
      <c r="C16" s="34">
        <v>1500000</v>
      </c>
      <c r="D16" s="35">
        <f>C16/C14</f>
        <v>0.375</v>
      </c>
      <c r="E16" s="36">
        <v>0</v>
      </c>
      <c r="F16" s="35">
        <f>E16/E14</f>
        <v>0</v>
      </c>
      <c r="G16" s="36">
        <v>0</v>
      </c>
      <c r="H16" s="35">
        <f>G16/G14</f>
        <v>0</v>
      </c>
      <c r="I16" s="36"/>
      <c r="J16" s="35" t="e">
        <f>I16/I14</f>
        <v>#DIV/0!</v>
      </c>
      <c r="K16" s="36"/>
      <c r="L16" s="95" t="e">
        <f>K16/K14</f>
        <v>#DIV/0!</v>
      </c>
      <c r="M16" s="98">
        <f>K16+I16+G16+E16+C16</f>
        <v>1500000</v>
      </c>
      <c r="N16" s="37">
        <f>M16/M14</f>
        <v>0.23076923076923078</v>
      </c>
    </row>
    <row r="17" spans="1:14" ht="24.9" customHeight="1" x14ac:dyDescent="0.2">
      <c r="A17" s="260"/>
      <c r="B17" s="38" t="s">
        <v>19</v>
      </c>
      <c r="C17" s="39">
        <v>1000000</v>
      </c>
      <c r="D17" s="40">
        <f>C17/C14</f>
        <v>0.25</v>
      </c>
      <c r="E17" s="41">
        <v>1250000</v>
      </c>
      <c r="F17" s="40">
        <f>E17/E14</f>
        <v>0.625</v>
      </c>
      <c r="G17" s="41">
        <v>400000</v>
      </c>
      <c r="H17" s="40">
        <f>G17/G14</f>
        <v>0.8</v>
      </c>
      <c r="I17" s="41"/>
      <c r="J17" s="40" t="e">
        <f>I17/I14</f>
        <v>#DIV/0!</v>
      </c>
      <c r="K17" s="41"/>
      <c r="L17" s="96" t="e">
        <f>K17/K14</f>
        <v>#DIV/0!</v>
      </c>
      <c r="M17" s="99">
        <f>K17+I17+G17+E17+C17</f>
        <v>2650000</v>
      </c>
      <c r="N17" s="42">
        <f>M17/M14</f>
        <v>0.40769230769230769</v>
      </c>
    </row>
    <row r="18" spans="1:14" ht="24.9" customHeight="1" x14ac:dyDescent="0.2">
      <c r="A18" s="293" t="s">
        <v>20</v>
      </c>
      <c r="B18" s="294"/>
      <c r="C18" s="43">
        <f>C14-C15</f>
        <v>1500000</v>
      </c>
      <c r="D18" s="32">
        <f>C18/C14</f>
        <v>0.375</v>
      </c>
      <c r="E18" s="43">
        <f>E14-E15</f>
        <v>750000</v>
      </c>
      <c r="F18" s="32">
        <f>E18/E14</f>
        <v>0.375</v>
      </c>
      <c r="G18" s="43">
        <f>G14-G15</f>
        <v>100000</v>
      </c>
      <c r="H18" s="32">
        <f>G18/G14</f>
        <v>0.2</v>
      </c>
      <c r="I18" s="43">
        <f>I14-I15</f>
        <v>0</v>
      </c>
      <c r="J18" s="32" t="e">
        <f>I18/I14</f>
        <v>#DIV/0!</v>
      </c>
      <c r="K18" s="43">
        <f>K14-K15</f>
        <v>0</v>
      </c>
      <c r="L18" s="94" t="e">
        <f>K18/K14</f>
        <v>#DIV/0!</v>
      </c>
      <c r="M18" s="44">
        <f>K18+I18+G18+E18+C18</f>
        <v>2350000</v>
      </c>
      <c r="N18" s="33">
        <f>M18/M14</f>
        <v>0.36153846153846153</v>
      </c>
    </row>
    <row r="19" spans="1:14" ht="24.9" customHeight="1" x14ac:dyDescent="0.2">
      <c r="A19" s="260" t="s">
        <v>21</v>
      </c>
      <c r="B19" s="261"/>
      <c r="C19" s="43">
        <v>1500000</v>
      </c>
      <c r="D19" s="32">
        <f>C19/C14</f>
        <v>0.375</v>
      </c>
      <c r="E19" s="43">
        <v>700000</v>
      </c>
      <c r="F19" s="32">
        <f>E19/E14</f>
        <v>0.35</v>
      </c>
      <c r="G19" s="43">
        <v>50000</v>
      </c>
      <c r="H19" s="32">
        <f>G19/G14</f>
        <v>0.1</v>
      </c>
      <c r="I19" s="43"/>
      <c r="J19" s="32" t="e">
        <f>I19/I14</f>
        <v>#DIV/0!</v>
      </c>
      <c r="K19" s="43"/>
      <c r="L19" s="94" t="e">
        <f>K19/K14</f>
        <v>#DIV/0!</v>
      </c>
      <c r="M19" s="295">
        <f>C19+E19+G19+I19+K19</f>
        <v>2250000</v>
      </c>
      <c r="N19" s="296"/>
    </row>
    <row r="20" spans="1:14" ht="24.9" customHeight="1" x14ac:dyDescent="0.2">
      <c r="A20" s="260" t="s">
        <v>22</v>
      </c>
      <c r="B20" s="261"/>
      <c r="C20" s="262">
        <v>1200</v>
      </c>
      <c r="D20" s="263"/>
      <c r="E20" s="262">
        <v>700</v>
      </c>
      <c r="F20" s="263"/>
      <c r="G20" s="262">
        <v>200</v>
      </c>
      <c r="H20" s="263"/>
      <c r="I20" s="262"/>
      <c r="J20" s="263"/>
      <c r="K20" s="262"/>
      <c r="L20" s="320"/>
      <c r="M20" s="297">
        <f>SUM(C20:L20)</f>
        <v>2100</v>
      </c>
      <c r="N20" s="298"/>
    </row>
    <row r="21" spans="1:14" ht="24.9" customHeight="1" x14ac:dyDescent="0.2">
      <c r="A21" s="260" t="s">
        <v>31</v>
      </c>
      <c r="B21" s="261"/>
      <c r="C21" s="273">
        <v>240</v>
      </c>
      <c r="D21" s="274"/>
      <c r="E21" s="273">
        <v>240</v>
      </c>
      <c r="F21" s="274"/>
      <c r="G21" s="273">
        <v>240</v>
      </c>
      <c r="H21" s="274"/>
      <c r="I21" s="273"/>
      <c r="J21" s="274"/>
      <c r="K21" s="273"/>
      <c r="L21" s="275"/>
      <c r="M21" s="297">
        <f>MAX(C21:L21)</f>
        <v>240</v>
      </c>
      <c r="N21" s="298"/>
    </row>
    <row r="22" spans="1:14" ht="42.75" customHeight="1" x14ac:dyDescent="0.2">
      <c r="A22" s="301" t="s">
        <v>109</v>
      </c>
      <c r="B22" s="302"/>
      <c r="C22" s="252">
        <f>ROUNDUP(C20/C21,1)</f>
        <v>5</v>
      </c>
      <c r="D22" s="307"/>
      <c r="E22" s="252">
        <f>ROUNDUP(E20/E21,1)</f>
        <v>3</v>
      </c>
      <c r="F22" s="307"/>
      <c r="G22" s="252">
        <f>ROUNDUP(G20/G21,1)</f>
        <v>0.9</v>
      </c>
      <c r="H22" s="307"/>
      <c r="I22" s="252" t="e">
        <f>ROUNDUP(I20/I21,1)</f>
        <v>#DIV/0!</v>
      </c>
      <c r="J22" s="307"/>
      <c r="K22" s="252" t="e">
        <f>ROUNDUP(K20/K21,1)</f>
        <v>#DIV/0!</v>
      </c>
      <c r="L22" s="253"/>
      <c r="M22" s="299">
        <f>ROUNDUP(M20/M21,1)</f>
        <v>8.7999999999999989</v>
      </c>
      <c r="N22" s="300"/>
    </row>
    <row r="23" spans="1:14" ht="72.75" customHeight="1" x14ac:dyDescent="0.2">
      <c r="A23" s="301" t="s">
        <v>110</v>
      </c>
      <c r="B23" s="302"/>
      <c r="C23" s="303">
        <v>12</v>
      </c>
      <c r="D23" s="304"/>
      <c r="E23" s="303">
        <v>12</v>
      </c>
      <c r="F23" s="304"/>
      <c r="G23" s="303">
        <v>12</v>
      </c>
      <c r="H23" s="304"/>
      <c r="I23" s="303"/>
      <c r="J23" s="304"/>
      <c r="K23" s="303"/>
      <c r="L23" s="305"/>
      <c r="M23" s="306">
        <f>MAX(C23:H23)</f>
        <v>12</v>
      </c>
      <c r="N23" s="300"/>
    </row>
    <row r="24" spans="1:14" ht="42.9" customHeight="1" x14ac:dyDescent="0.2">
      <c r="A24" s="325" t="s">
        <v>111</v>
      </c>
      <c r="B24" s="326"/>
      <c r="C24" s="282">
        <f>ROUND(C19/C22/C23,0)</f>
        <v>25000</v>
      </c>
      <c r="D24" s="283"/>
      <c r="E24" s="282">
        <f>ROUND(E19/E22/E23,0)</f>
        <v>19444</v>
      </c>
      <c r="F24" s="283"/>
      <c r="G24" s="282">
        <f>ROUND(G19/G22/G23,0)</f>
        <v>4630</v>
      </c>
      <c r="H24" s="283"/>
      <c r="I24" s="284" t="e">
        <f>ROUND(I19/I22/I23,0)</f>
        <v>#DIV/0!</v>
      </c>
      <c r="J24" s="285"/>
      <c r="K24" s="284" t="e">
        <f>ROUND(K19/K22/K23,0)</f>
        <v>#DIV/0!</v>
      </c>
      <c r="L24" s="319"/>
      <c r="M24" s="323">
        <f>ROUND(M19/M22/M23,0)</f>
        <v>21307</v>
      </c>
      <c r="N24" s="324"/>
    </row>
    <row r="25" spans="1:14" ht="30" customHeight="1" x14ac:dyDescent="0.2">
      <c r="A25" s="316" t="s">
        <v>23</v>
      </c>
      <c r="B25" s="317"/>
      <c r="C25" s="308">
        <v>3</v>
      </c>
      <c r="D25" s="318"/>
      <c r="E25" s="308">
        <v>2</v>
      </c>
      <c r="F25" s="318"/>
      <c r="G25" s="308">
        <v>1</v>
      </c>
      <c r="H25" s="318"/>
      <c r="I25" s="308"/>
      <c r="J25" s="318"/>
      <c r="K25" s="308"/>
      <c r="L25" s="309"/>
      <c r="M25" s="321">
        <f>SUM(C25:L25)</f>
        <v>6</v>
      </c>
      <c r="N25" s="322"/>
    </row>
    <row r="26" spans="1:14" ht="27.9" customHeight="1" x14ac:dyDescent="0.2">
      <c r="A26" s="327" t="s">
        <v>32</v>
      </c>
      <c r="B26" s="328"/>
      <c r="C26" s="337" t="s">
        <v>154</v>
      </c>
      <c r="D26" s="338"/>
      <c r="E26" s="337" t="s">
        <v>155</v>
      </c>
      <c r="F26" s="338"/>
      <c r="G26" s="337" t="s">
        <v>156</v>
      </c>
      <c r="H26" s="338"/>
      <c r="I26" s="337"/>
      <c r="J26" s="338"/>
      <c r="K26" s="337"/>
      <c r="L26" s="343"/>
      <c r="M26" s="310"/>
      <c r="N26" s="311"/>
    </row>
    <row r="27" spans="1:14" ht="27.9" customHeight="1" x14ac:dyDescent="0.2">
      <c r="A27" s="329"/>
      <c r="B27" s="330"/>
      <c r="C27" s="339"/>
      <c r="D27" s="340"/>
      <c r="E27" s="339"/>
      <c r="F27" s="340"/>
      <c r="G27" s="339"/>
      <c r="H27" s="340"/>
      <c r="I27" s="339"/>
      <c r="J27" s="340"/>
      <c r="K27" s="339"/>
      <c r="L27" s="344"/>
      <c r="M27" s="312"/>
      <c r="N27" s="313"/>
    </row>
    <row r="28" spans="1:14" ht="27.9" customHeight="1" x14ac:dyDescent="0.2">
      <c r="A28" s="329"/>
      <c r="B28" s="330"/>
      <c r="C28" s="339"/>
      <c r="D28" s="340"/>
      <c r="E28" s="339"/>
      <c r="F28" s="340"/>
      <c r="G28" s="339"/>
      <c r="H28" s="340"/>
      <c r="I28" s="339"/>
      <c r="J28" s="340"/>
      <c r="K28" s="339"/>
      <c r="L28" s="344"/>
      <c r="M28" s="312"/>
      <c r="N28" s="313"/>
    </row>
    <row r="29" spans="1:14" ht="27.9" customHeight="1" x14ac:dyDescent="0.2">
      <c r="A29" s="329"/>
      <c r="B29" s="330"/>
      <c r="C29" s="339"/>
      <c r="D29" s="340"/>
      <c r="E29" s="339"/>
      <c r="F29" s="340"/>
      <c r="G29" s="339"/>
      <c r="H29" s="340"/>
      <c r="I29" s="339"/>
      <c r="J29" s="340"/>
      <c r="K29" s="339"/>
      <c r="L29" s="344"/>
      <c r="M29" s="312"/>
      <c r="N29" s="313"/>
    </row>
    <row r="30" spans="1:14" ht="27.9" customHeight="1" x14ac:dyDescent="0.2">
      <c r="A30" s="329"/>
      <c r="B30" s="330"/>
      <c r="C30" s="339"/>
      <c r="D30" s="340"/>
      <c r="E30" s="339"/>
      <c r="F30" s="340"/>
      <c r="G30" s="339"/>
      <c r="H30" s="340"/>
      <c r="I30" s="339"/>
      <c r="J30" s="340"/>
      <c r="K30" s="339"/>
      <c r="L30" s="344"/>
      <c r="M30" s="312"/>
      <c r="N30" s="313"/>
    </row>
    <row r="31" spans="1:14" ht="27.9" customHeight="1" x14ac:dyDescent="0.2">
      <c r="A31" s="329"/>
      <c r="B31" s="330"/>
      <c r="C31" s="339"/>
      <c r="D31" s="340"/>
      <c r="E31" s="339"/>
      <c r="F31" s="340"/>
      <c r="G31" s="339"/>
      <c r="H31" s="340"/>
      <c r="I31" s="339"/>
      <c r="J31" s="340"/>
      <c r="K31" s="339"/>
      <c r="L31" s="344"/>
      <c r="M31" s="312"/>
      <c r="N31" s="313"/>
    </row>
    <row r="32" spans="1:14" ht="27.9" customHeight="1" thickBot="1" x14ac:dyDescent="0.25">
      <c r="A32" s="331"/>
      <c r="B32" s="332"/>
      <c r="C32" s="341"/>
      <c r="D32" s="342"/>
      <c r="E32" s="341"/>
      <c r="F32" s="342"/>
      <c r="G32" s="341"/>
      <c r="H32" s="342"/>
      <c r="I32" s="341"/>
      <c r="J32" s="342"/>
      <c r="K32" s="341"/>
      <c r="L32" s="345"/>
      <c r="M32" s="314"/>
      <c r="N32" s="315"/>
    </row>
    <row r="33" spans="1:14" s="108" customFormat="1" ht="30" customHeight="1" thickBot="1" x14ac:dyDescent="0.25">
      <c r="A33" s="109" t="s">
        <v>112</v>
      </c>
      <c r="B33" s="110"/>
      <c r="C33" s="111"/>
      <c r="D33" s="111"/>
      <c r="E33" s="111"/>
      <c r="F33" s="111"/>
      <c r="G33" s="111"/>
      <c r="H33" s="111"/>
      <c r="I33" s="111"/>
      <c r="J33" s="111"/>
      <c r="K33" s="111"/>
      <c r="L33" s="111"/>
      <c r="M33" s="112"/>
      <c r="N33" s="112"/>
    </row>
    <row r="34" spans="1:14" ht="24.9" customHeight="1" x14ac:dyDescent="0.2">
      <c r="A34" s="45" t="s">
        <v>114</v>
      </c>
      <c r="B34" s="46"/>
      <c r="C34" s="350" t="s">
        <v>157</v>
      </c>
      <c r="D34" s="351"/>
      <c r="E34" s="350" t="s">
        <v>159</v>
      </c>
      <c r="F34" s="351"/>
      <c r="G34" s="350" t="s">
        <v>164</v>
      </c>
      <c r="H34" s="351"/>
      <c r="I34" s="352"/>
      <c r="J34" s="352"/>
      <c r="K34" s="352"/>
      <c r="L34" s="353"/>
      <c r="M34" s="335"/>
      <c r="N34" s="336"/>
    </row>
    <row r="35" spans="1:14" ht="24.9" customHeight="1" x14ac:dyDescent="0.2">
      <c r="A35" s="47" t="s">
        <v>115</v>
      </c>
      <c r="B35" s="48"/>
      <c r="C35" s="333" t="s">
        <v>158</v>
      </c>
      <c r="D35" s="333"/>
      <c r="E35" s="333" t="s">
        <v>159</v>
      </c>
      <c r="F35" s="333"/>
      <c r="G35" s="333" t="s">
        <v>164</v>
      </c>
      <c r="H35" s="333"/>
      <c r="I35" s="333"/>
      <c r="J35" s="333"/>
      <c r="K35" s="333"/>
      <c r="L35" s="334"/>
      <c r="M35" s="335"/>
      <c r="N35" s="336"/>
    </row>
    <row r="36" spans="1:14" ht="24.9" customHeight="1" x14ac:dyDescent="0.2">
      <c r="A36" s="47" t="s">
        <v>116</v>
      </c>
      <c r="B36" s="48"/>
      <c r="C36" s="333" t="s">
        <v>157</v>
      </c>
      <c r="D36" s="333"/>
      <c r="E36" s="333" t="s">
        <v>159</v>
      </c>
      <c r="F36" s="333"/>
      <c r="G36" s="333" t="s">
        <v>159</v>
      </c>
      <c r="H36" s="333"/>
      <c r="I36" s="333"/>
      <c r="J36" s="333"/>
      <c r="K36" s="333"/>
      <c r="L36" s="334"/>
      <c r="M36" s="335"/>
      <c r="N36" s="336"/>
    </row>
    <row r="37" spans="1:14" ht="24.9" customHeight="1" thickBot="1" x14ac:dyDescent="0.25">
      <c r="A37" s="346" t="s">
        <v>117</v>
      </c>
      <c r="B37" s="347"/>
      <c r="C37" s="348" t="s">
        <v>159</v>
      </c>
      <c r="D37" s="348"/>
      <c r="E37" s="348" t="s">
        <v>159</v>
      </c>
      <c r="F37" s="348"/>
      <c r="G37" s="348" t="s">
        <v>159</v>
      </c>
      <c r="H37" s="348"/>
      <c r="I37" s="348"/>
      <c r="J37" s="348"/>
      <c r="K37" s="348"/>
      <c r="L37" s="349"/>
      <c r="M37" s="335"/>
      <c r="N37" s="336"/>
    </row>
    <row r="38" spans="1:14" s="108" customFormat="1" ht="30" customHeight="1" thickBot="1" x14ac:dyDescent="0.25">
      <c r="A38" s="113" t="s">
        <v>113</v>
      </c>
      <c r="B38" s="114"/>
      <c r="C38" s="115"/>
      <c r="D38" s="115"/>
      <c r="E38" s="115"/>
      <c r="F38" s="115"/>
      <c r="G38" s="115"/>
      <c r="H38" s="115"/>
      <c r="I38" s="115"/>
      <c r="J38" s="115"/>
      <c r="K38" s="115"/>
      <c r="L38" s="115"/>
      <c r="M38" s="115"/>
      <c r="N38" s="115"/>
    </row>
    <row r="39" spans="1:14" ht="24.9" customHeight="1" x14ac:dyDescent="0.2">
      <c r="A39" s="50" t="s">
        <v>118</v>
      </c>
      <c r="B39" s="50"/>
      <c r="C39" s="352" t="s">
        <v>158</v>
      </c>
      <c r="D39" s="352"/>
      <c r="E39" s="352" t="s">
        <v>158</v>
      </c>
      <c r="F39" s="352"/>
      <c r="G39" s="352" t="s">
        <v>158</v>
      </c>
      <c r="H39" s="352"/>
      <c r="I39" s="352"/>
      <c r="J39" s="352"/>
      <c r="K39" s="352"/>
      <c r="L39" s="353"/>
      <c r="M39" s="335"/>
      <c r="N39" s="336"/>
    </row>
    <row r="40" spans="1:14" ht="24.9" customHeight="1" x14ac:dyDescent="0.2">
      <c r="A40" s="51" t="s">
        <v>119</v>
      </c>
      <c r="B40" s="51"/>
      <c r="C40" s="333" t="s">
        <v>158</v>
      </c>
      <c r="D40" s="333"/>
      <c r="E40" s="333" t="s">
        <v>157</v>
      </c>
      <c r="F40" s="333"/>
      <c r="G40" s="333" t="s">
        <v>158</v>
      </c>
      <c r="H40" s="333"/>
      <c r="I40" s="333"/>
      <c r="J40" s="333"/>
      <c r="K40" s="333"/>
      <c r="L40" s="334"/>
      <c r="M40" s="335"/>
      <c r="N40" s="336"/>
    </row>
    <row r="41" spans="1:14" ht="24.9" customHeight="1" thickBot="1" x14ac:dyDescent="0.25">
      <c r="A41" s="52" t="s">
        <v>120</v>
      </c>
      <c r="B41" s="52"/>
      <c r="C41" s="348" t="s">
        <v>158</v>
      </c>
      <c r="D41" s="348"/>
      <c r="E41" s="348" t="s">
        <v>157</v>
      </c>
      <c r="F41" s="348"/>
      <c r="G41" s="348" t="s">
        <v>158</v>
      </c>
      <c r="H41" s="348"/>
      <c r="I41" s="348"/>
      <c r="J41" s="348"/>
      <c r="K41" s="348"/>
      <c r="L41" s="349"/>
      <c r="M41" s="335"/>
      <c r="N41" s="336"/>
    </row>
    <row r="42" spans="1:14" s="108" customFormat="1" ht="30" customHeight="1" thickBot="1" x14ac:dyDescent="0.25">
      <c r="A42" s="113" t="s">
        <v>24</v>
      </c>
      <c r="B42" s="114"/>
      <c r="C42" s="115"/>
      <c r="D42" s="115"/>
      <c r="E42" s="115"/>
      <c r="F42" s="115"/>
      <c r="G42" s="115"/>
      <c r="H42" s="115"/>
      <c r="I42" s="115"/>
      <c r="J42" s="115"/>
      <c r="K42" s="115"/>
      <c r="L42" s="115"/>
      <c r="M42" s="354"/>
      <c r="N42" s="355"/>
    </row>
    <row r="43" spans="1:14" ht="24.9" customHeight="1" x14ac:dyDescent="0.2">
      <c r="A43" s="364" t="s">
        <v>25</v>
      </c>
      <c r="B43" s="365"/>
      <c r="C43" s="366" t="s">
        <v>160</v>
      </c>
      <c r="D43" s="366"/>
      <c r="E43" s="366" t="s">
        <v>162</v>
      </c>
      <c r="F43" s="366"/>
      <c r="G43" s="366" t="s">
        <v>165</v>
      </c>
      <c r="H43" s="366"/>
      <c r="I43" s="366"/>
      <c r="J43" s="366"/>
      <c r="K43" s="366"/>
      <c r="L43" s="367"/>
      <c r="M43" s="356"/>
      <c r="N43" s="336"/>
    </row>
    <row r="44" spans="1:14" ht="99" customHeight="1" thickBot="1" x14ac:dyDescent="0.25">
      <c r="A44" s="346" t="s">
        <v>30</v>
      </c>
      <c r="B44" s="347"/>
      <c r="C44" s="357" t="s">
        <v>161</v>
      </c>
      <c r="D44" s="358"/>
      <c r="E44" s="357" t="s">
        <v>163</v>
      </c>
      <c r="F44" s="358"/>
      <c r="G44" s="357" t="s">
        <v>166</v>
      </c>
      <c r="H44" s="358"/>
      <c r="I44" s="359"/>
      <c r="J44" s="360"/>
      <c r="K44" s="359"/>
      <c r="L44" s="361"/>
      <c r="M44" s="362"/>
      <c r="N44" s="363"/>
    </row>
    <row r="45" spans="1:14" ht="15" customHeight="1" x14ac:dyDescent="0.2">
      <c r="A45" s="53"/>
      <c r="B45" s="53"/>
      <c r="C45" s="49"/>
      <c r="D45" s="49"/>
      <c r="E45" s="49"/>
      <c r="F45" s="49"/>
      <c r="G45" s="49"/>
      <c r="H45" s="49"/>
      <c r="I45" s="49"/>
      <c r="J45" s="49"/>
      <c r="K45" s="49"/>
      <c r="L45" s="49"/>
      <c r="M45" s="49"/>
      <c r="N45" s="49"/>
    </row>
    <row r="46" spans="1:14" s="16" customFormat="1" ht="15" customHeight="1" x14ac:dyDescent="0.2">
      <c r="A46" s="54"/>
      <c r="B46" s="54"/>
      <c r="C46" s="54"/>
      <c r="D46" s="54"/>
      <c r="E46" s="54"/>
      <c r="F46" s="54"/>
      <c r="G46" s="54"/>
      <c r="H46" s="54"/>
      <c r="I46" s="54"/>
      <c r="J46" s="54"/>
      <c r="K46" s="54"/>
      <c r="L46" s="54"/>
      <c r="M46" s="54"/>
      <c r="N46" s="54"/>
    </row>
    <row r="47" spans="1:14" s="16" customFormat="1" ht="15" customHeight="1" x14ac:dyDescent="0.2">
      <c r="A47" s="54"/>
      <c r="B47" s="54"/>
      <c r="C47" s="54"/>
      <c r="D47" s="54"/>
      <c r="E47" s="54"/>
      <c r="F47" s="54"/>
      <c r="G47" s="54"/>
      <c r="H47" s="54"/>
      <c r="I47" s="54"/>
      <c r="J47" s="54"/>
      <c r="K47" s="54"/>
      <c r="L47" s="54"/>
      <c r="M47" s="54"/>
      <c r="N47" s="54"/>
    </row>
    <row r="51" spans="1:4" ht="16.2" x14ac:dyDescent="0.2">
      <c r="A51" s="17" t="s">
        <v>26</v>
      </c>
    </row>
    <row r="52" spans="1:4" ht="16.2" x14ac:dyDescent="0.2">
      <c r="A52" s="17" t="s">
        <v>27</v>
      </c>
    </row>
    <row r="53" spans="1:4" ht="16.2" x14ac:dyDescent="0.2">
      <c r="A53" s="17" t="s">
        <v>28</v>
      </c>
    </row>
    <row r="54" spans="1:4" ht="16.2" x14ac:dyDescent="0.2">
      <c r="A54" s="17" t="s">
        <v>29</v>
      </c>
    </row>
    <row r="55" spans="1:4" x14ac:dyDescent="0.2">
      <c r="D55" s="18"/>
    </row>
  </sheetData>
  <mergeCells count="136">
    <mergeCell ref="M42:N42"/>
    <mergeCell ref="M43:N43"/>
    <mergeCell ref="A44:B44"/>
    <mergeCell ref="C44:D44"/>
    <mergeCell ref="E44:F44"/>
    <mergeCell ref="G44:H44"/>
    <mergeCell ref="I44:J44"/>
    <mergeCell ref="K44:L44"/>
    <mergeCell ref="M44:N44"/>
    <mergeCell ref="A43:B43"/>
    <mergeCell ref="C43:D43"/>
    <mergeCell ref="E43:F43"/>
    <mergeCell ref="G43:H43"/>
    <mergeCell ref="I43:J43"/>
    <mergeCell ref="K43:L43"/>
    <mergeCell ref="M39:N39"/>
    <mergeCell ref="M41:N41"/>
    <mergeCell ref="C40:D40"/>
    <mergeCell ref="E40:F40"/>
    <mergeCell ref="G40:H40"/>
    <mergeCell ref="I40:J40"/>
    <mergeCell ref="K40:L40"/>
    <mergeCell ref="M40:N40"/>
    <mergeCell ref="C36:D36"/>
    <mergeCell ref="E36:F36"/>
    <mergeCell ref="G36:H36"/>
    <mergeCell ref="I36:J36"/>
    <mergeCell ref="K36:L36"/>
    <mergeCell ref="M36:N36"/>
    <mergeCell ref="C41:D41"/>
    <mergeCell ref="E41:F41"/>
    <mergeCell ref="G41:H41"/>
    <mergeCell ref="I41:J41"/>
    <mergeCell ref="K41:L41"/>
    <mergeCell ref="C39:D39"/>
    <mergeCell ref="E39:F39"/>
    <mergeCell ref="G39:H39"/>
    <mergeCell ref="I39:J39"/>
    <mergeCell ref="K39:L39"/>
    <mergeCell ref="A37:B37"/>
    <mergeCell ref="C37:D37"/>
    <mergeCell ref="E37:F37"/>
    <mergeCell ref="G37:H37"/>
    <mergeCell ref="I37:J37"/>
    <mergeCell ref="K37:L37"/>
    <mergeCell ref="M37:N37"/>
    <mergeCell ref="C34:D34"/>
    <mergeCell ref="E34:F34"/>
    <mergeCell ref="G34:H34"/>
    <mergeCell ref="I34:J34"/>
    <mergeCell ref="K34:L34"/>
    <mergeCell ref="M34:N34"/>
    <mergeCell ref="A26:B32"/>
    <mergeCell ref="C35:D35"/>
    <mergeCell ref="E35:F35"/>
    <mergeCell ref="G35:H35"/>
    <mergeCell ref="I35:J35"/>
    <mergeCell ref="K35:L35"/>
    <mergeCell ref="M35:N35"/>
    <mergeCell ref="C26:D32"/>
    <mergeCell ref="E26:F32"/>
    <mergeCell ref="G26:H32"/>
    <mergeCell ref="I26:J32"/>
    <mergeCell ref="K26:L32"/>
    <mergeCell ref="K25:L25"/>
    <mergeCell ref="M26:N32"/>
    <mergeCell ref="A25:B25"/>
    <mergeCell ref="C25:D25"/>
    <mergeCell ref="K24:L24"/>
    <mergeCell ref="M21:N21"/>
    <mergeCell ref="A20:B20"/>
    <mergeCell ref="E20:F20"/>
    <mergeCell ref="G20:H20"/>
    <mergeCell ref="I20:J20"/>
    <mergeCell ref="K20:L20"/>
    <mergeCell ref="M25:N25"/>
    <mergeCell ref="C21:D21"/>
    <mergeCell ref="E21:F21"/>
    <mergeCell ref="G21:H21"/>
    <mergeCell ref="E25:F25"/>
    <mergeCell ref="G25:H25"/>
    <mergeCell ref="I25:J25"/>
    <mergeCell ref="E22:F22"/>
    <mergeCell ref="G22:H22"/>
    <mergeCell ref="I22:J22"/>
    <mergeCell ref="M24:N24"/>
    <mergeCell ref="A24:B24"/>
    <mergeCell ref="C24:D24"/>
    <mergeCell ref="E24:F24"/>
    <mergeCell ref="G24:H24"/>
    <mergeCell ref="I24:J24"/>
    <mergeCell ref="I12:J12"/>
    <mergeCell ref="M12:N12"/>
    <mergeCell ref="A11:B11"/>
    <mergeCell ref="C11:D11"/>
    <mergeCell ref="A14:B14"/>
    <mergeCell ref="A15:B15"/>
    <mergeCell ref="A16:A17"/>
    <mergeCell ref="A18:B18"/>
    <mergeCell ref="A19:B19"/>
    <mergeCell ref="M19:N19"/>
    <mergeCell ref="M20:N20"/>
    <mergeCell ref="M22:N22"/>
    <mergeCell ref="A23:B23"/>
    <mergeCell ref="C23:D23"/>
    <mergeCell ref="E23:F23"/>
    <mergeCell ref="G23:H23"/>
    <mergeCell ref="I23:J23"/>
    <mergeCell ref="K23:L23"/>
    <mergeCell ref="M23:N23"/>
    <mergeCell ref="A22:B22"/>
    <mergeCell ref="C22:D22"/>
    <mergeCell ref="K22:L22"/>
    <mergeCell ref="A2:B2"/>
    <mergeCell ref="M10:N10"/>
    <mergeCell ref="A4:E4"/>
    <mergeCell ref="A21:B21"/>
    <mergeCell ref="C20:D20"/>
    <mergeCell ref="E11:F11"/>
    <mergeCell ref="G11:H11"/>
    <mergeCell ref="A10:B10"/>
    <mergeCell ref="C10:D10"/>
    <mergeCell ref="I11:J11"/>
    <mergeCell ref="K11:L11"/>
    <mergeCell ref="I21:J21"/>
    <mergeCell ref="K21:L21"/>
    <mergeCell ref="K12:L12"/>
    <mergeCell ref="E10:F10"/>
    <mergeCell ref="G10:H10"/>
    <mergeCell ref="I10:J10"/>
    <mergeCell ref="K10:L10"/>
    <mergeCell ref="M11:N11"/>
    <mergeCell ref="A12:B12"/>
    <mergeCell ref="C12:D12"/>
    <mergeCell ref="E12:F12"/>
    <mergeCell ref="G12:H12"/>
  </mergeCells>
  <phoneticPr fontId="2"/>
  <dataValidations count="3">
    <dataValidation type="list" allowBlank="1" showInputMessage="1" showErrorMessage="1" sqref="C10:L10" xr:uid="{00000000-0002-0000-0200-000000000000}">
      <formula1>$A$51:$A$54</formula1>
    </dataValidation>
    <dataValidation type="list" allowBlank="1" showInputMessage="1" showErrorMessage="1" sqref="C43:L43 C45:L47" xr:uid="{00000000-0002-0000-0200-000001000000}">
      <formula1>"拡大,現状維持,縮小,廃止"</formula1>
    </dataValidation>
    <dataValidation type="list" allowBlank="1" showInputMessage="1" showErrorMessage="1" sqref="C34:L37 C39:L41" xr:uid="{00000000-0002-0000-0200-000002000000}">
      <formula1>"◎,○,△,×"</formula1>
    </dataValidation>
  </dataValidations>
  <printOptions horizontalCentered="1" verticalCentered="1"/>
  <pageMargins left="0.59055118110236227" right="0.15748031496062992" top="0.35433070866141736" bottom="0.35433070866141736" header="0.31496062992125984" footer="0.23622047244094491"/>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256"/>
  <sheetViews>
    <sheetView view="pageBreakPreview" zoomScale="80" zoomScaleNormal="85" zoomScaleSheetLayoutView="80" workbookViewId="0">
      <selection activeCell="AJ7" sqref="AJ7"/>
    </sheetView>
  </sheetViews>
  <sheetFormatPr defaultColWidth="9" defaultRowHeight="13.2" x14ac:dyDescent="0.2"/>
  <cols>
    <col min="1" max="4" width="8.6640625" style="10" customWidth="1"/>
    <col min="5" max="25" width="3.6640625" style="10" customWidth="1"/>
    <col min="26" max="26" width="3.88671875" style="10" customWidth="1"/>
    <col min="27" max="46" width="3.6640625" style="10" customWidth="1"/>
    <col min="47" max="16384" width="9" style="10"/>
  </cols>
  <sheetData>
    <row r="1" spans="1:39" ht="24" customHeight="1" x14ac:dyDescent="0.2">
      <c r="A1" s="2" t="s">
        <v>47</v>
      </c>
    </row>
    <row r="2" spans="1:39" ht="6" customHeight="1" x14ac:dyDescent="0.2"/>
    <row r="3" spans="1:39" ht="19.5" customHeight="1" thickBot="1" x14ac:dyDescent="0.25">
      <c r="A3" s="234" t="s">
        <v>122</v>
      </c>
      <c r="B3" s="234"/>
      <c r="C3" s="234"/>
      <c r="D3" s="234"/>
      <c r="E3" s="234"/>
      <c r="F3" s="234"/>
      <c r="G3" s="234"/>
      <c r="H3" s="234"/>
      <c r="I3" s="234"/>
      <c r="J3" s="234"/>
      <c r="K3" s="234"/>
      <c r="L3" s="234"/>
      <c r="M3" s="234"/>
      <c r="N3" s="234"/>
      <c r="O3" s="234"/>
      <c r="P3" s="234"/>
      <c r="Q3" s="234"/>
      <c r="R3" s="234"/>
    </row>
    <row r="4" spans="1:39" ht="44.25" customHeight="1" thickBot="1" x14ac:dyDescent="0.25">
      <c r="A4" s="396" t="s">
        <v>12</v>
      </c>
      <c r="B4" s="397"/>
      <c r="C4" s="397"/>
      <c r="D4" s="397"/>
      <c r="E4" s="398" t="str">
        <f>'１事業所概要'!F8</f>
        <v>障害者就労継続支援事業所
ながのこうちん</v>
      </c>
      <c r="F4" s="399"/>
      <c r="G4" s="399"/>
      <c r="H4" s="399"/>
      <c r="I4" s="399"/>
      <c r="J4" s="399"/>
      <c r="K4" s="399"/>
      <c r="L4" s="399"/>
      <c r="M4" s="399"/>
      <c r="N4" s="399"/>
      <c r="O4" s="399"/>
      <c r="P4" s="399"/>
      <c r="Q4" s="399"/>
      <c r="R4" s="399"/>
      <c r="S4" s="399"/>
      <c r="T4" s="399"/>
      <c r="U4" s="399"/>
      <c r="V4" s="399"/>
      <c r="W4" s="399"/>
      <c r="X4" s="400"/>
      <c r="Y4" s="116"/>
      <c r="Z4" s="116"/>
      <c r="AA4" s="116"/>
      <c r="AB4" s="13"/>
      <c r="AC4" s="13"/>
    </row>
    <row r="5" spans="1:39" ht="13.5" customHeight="1" x14ac:dyDescent="0.2">
      <c r="AB5" s="11"/>
      <c r="AC5" s="11"/>
      <c r="AD5" s="12"/>
    </row>
    <row r="6" spans="1:39" ht="36" customHeight="1" x14ac:dyDescent="0.2">
      <c r="A6" s="392" t="s">
        <v>84</v>
      </c>
      <c r="B6" s="393"/>
      <c r="C6" s="393"/>
      <c r="D6" s="393"/>
      <c r="E6" s="394" t="s">
        <v>176</v>
      </c>
      <c r="F6" s="395"/>
      <c r="G6" s="395"/>
      <c r="H6" s="395"/>
      <c r="I6" s="395"/>
      <c r="J6" s="395"/>
      <c r="K6" s="395"/>
      <c r="L6" s="394" t="s">
        <v>123</v>
      </c>
      <c r="M6" s="395"/>
      <c r="N6" s="395"/>
      <c r="O6" s="395"/>
      <c r="P6" s="395"/>
      <c r="Q6" s="395"/>
      <c r="R6" s="395"/>
      <c r="S6" s="394" t="s">
        <v>124</v>
      </c>
      <c r="T6" s="395"/>
      <c r="U6" s="395"/>
      <c r="V6" s="395"/>
      <c r="W6" s="395"/>
      <c r="X6" s="395"/>
      <c r="Y6" s="395"/>
      <c r="Z6" s="1"/>
      <c r="AA6" s="1"/>
    </row>
    <row r="7" spans="1:39" ht="111" customHeight="1" x14ac:dyDescent="0.2">
      <c r="A7" s="236" t="s">
        <v>125</v>
      </c>
      <c r="B7" s="236"/>
      <c r="C7" s="236"/>
      <c r="D7" s="236"/>
      <c r="E7" s="390" t="s">
        <v>167</v>
      </c>
      <c r="F7" s="390"/>
      <c r="G7" s="390"/>
      <c r="H7" s="390"/>
      <c r="I7" s="390"/>
      <c r="J7" s="390"/>
      <c r="K7" s="390"/>
      <c r="L7" s="390" t="s">
        <v>168</v>
      </c>
      <c r="M7" s="390"/>
      <c r="N7" s="390"/>
      <c r="O7" s="390"/>
      <c r="P7" s="390"/>
      <c r="Q7" s="390"/>
      <c r="R7" s="390"/>
      <c r="S7" s="391" t="s">
        <v>169</v>
      </c>
      <c r="T7" s="391"/>
      <c r="U7" s="391"/>
      <c r="V7" s="391"/>
      <c r="W7" s="391"/>
      <c r="X7" s="391"/>
      <c r="Y7" s="391"/>
      <c r="Z7" s="11"/>
      <c r="AA7" s="11"/>
    </row>
    <row r="8" spans="1:39" ht="27" customHeight="1" x14ac:dyDescent="0.2">
      <c r="A8" s="374" t="s">
        <v>9</v>
      </c>
      <c r="B8" s="374"/>
      <c r="C8" s="374"/>
      <c r="D8" s="374"/>
      <c r="E8" s="389">
        <f>'２前年度実績等'!E9</f>
        <v>2250000</v>
      </c>
      <c r="F8" s="389"/>
      <c r="G8" s="389"/>
      <c r="H8" s="389"/>
      <c r="I8" s="389"/>
      <c r="J8" s="389"/>
      <c r="K8" s="389"/>
      <c r="L8" s="389">
        <v>2650000</v>
      </c>
      <c r="M8" s="389"/>
      <c r="N8" s="389"/>
      <c r="O8" s="389"/>
      <c r="P8" s="389"/>
      <c r="Q8" s="389"/>
      <c r="R8" s="389"/>
      <c r="S8" s="389">
        <v>3050000</v>
      </c>
      <c r="T8" s="389"/>
      <c r="U8" s="389"/>
      <c r="V8" s="389"/>
      <c r="W8" s="389"/>
      <c r="X8" s="389"/>
      <c r="Y8" s="389"/>
      <c r="Z8" s="11"/>
      <c r="AA8" s="11"/>
    </row>
    <row r="9" spans="1:39" ht="29.25" customHeight="1" x14ac:dyDescent="0.2">
      <c r="A9" s="374" t="s">
        <v>10</v>
      </c>
      <c r="B9" s="374"/>
      <c r="C9" s="374"/>
      <c r="D9" s="374"/>
      <c r="E9" s="389">
        <f>'２前年度実績等'!E10</f>
        <v>2100</v>
      </c>
      <c r="F9" s="389"/>
      <c r="G9" s="389"/>
      <c r="H9" s="389"/>
      <c r="I9" s="389"/>
      <c r="J9" s="389"/>
      <c r="K9" s="389"/>
      <c r="L9" s="389">
        <v>2400</v>
      </c>
      <c r="M9" s="389"/>
      <c r="N9" s="389"/>
      <c r="O9" s="389"/>
      <c r="P9" s="389"/>
      <c r="Q9" s="389"/>
      <c r="R9" s="389"/>
      <c r="S9" s="389">
        <v>2700</v>
      </c>
      <c r="T9" s="389"/>
      <c r="U9" s="389"/>
      <c r="V9" s="389"/>
      <c r="W9" s="389"/>
      <c r="X9" s="389"/>
      <c r="Y9" s="389"/>
      <c r="Z9" s="11"/>
      <c r="AA9" s="11"/>
    </row>
    <row r="10" spans="1:39" ht="28.5" customHeight="1" x14ac:dyDescent="0.2">
      <c r="A10" s="374" t="s">
        <v>11</v>
      </c>
      <c r="B10" s="374"/>
      <c r="C10" s="374"/>
      <c r="D10" s="374"/>
      <c r="E10" s="389">
        <f>'２前年度実績等'!E11</f>
        <v>240</v>
      </c>
      <c r="F10" s="389"/>
      <c r="G10" s="389"/>
      <c r="H10" s="389"/>
      <c r="I10" s="389"/>
      <c r="J10" s="389"/>
      <c r="K10" s="389"/>
      <c r="L10" s="389">
        <v>240</v>
      </c>
      <c r="M10" s="389"/>
      <c r="N10" s="389"/>
      <c r="O10" s="389"/>
      <c r="P10" s="389"/>
      <c r="Q10" s="389"/>
      <c r="R10" s="389"/>
      <c r="S10" s="389">
        <v>240</v>
      </c>
      <c r="T10" s="389"/>
      <c r="U10" s="389"/>
      <c r="V10" s="389"/>
      <c r="W10" s="389"/>
      <c r="X10" s="389"/>
      <c r="Y10" s="389"/>
      <c r="Z10" s="11"/>
      <c r="AA10" s="11"/>
    </row>
    <row r="11" spans="1:39" ht="47.1" customHeight="1" x14ac:dyDescent="0.2">
      <c r="A11" s="379" t="s">
        <v>86</v>
      </c>
      <c r="B11" s="380"/>
      <c r="C11" s="380"/>
      <c r="D11" s="381"/>
      <c r="E11" s="382">
        <f>ROUNDUP(E9/E10,1)</f>
        <v>8.7999999999999989</v>
      </c>
      <c r="F11" s="383"/>
      <c r="G11" s="383"/>
      <c r="H11" s="383"/>
      <c r="I11" s="383"/>
      <c r="J11" s="383"/>
      <c r="K11" s="384"/>
      <c r="L11" s="382">
        <f>ROUNDUP(L9/L10,1)</f>
        <v>10</v>
      </c>
      <c r="M11" s="383"/>
      <c r="N11" s="383"/>
      <c r="O11" s="383"/>
      <c r="P11" s="383"/>
      <c r="Q11" s="383"/>
      <c r="R11" s="384"/>
      <c r="S11" s="382">
        <f>ROUNDUP(S9/S10,1)</f>
        <v>11.299999999999999</v>
      </c>
      <c r="T11" s="383"/>
      <c r="U11" s="383"/>
      <c r="V11" s="383"/>
      <c r="W11" s="383"/>
      <c r="X11" s="383"/>
      <c r="Y11" s="384"/>
      <c r="Z11" s="11"/>
      <c r="AA11" s="11"/>
    </row>
    <row r="12" spans="1:39" ht="47.1" customHeight="1" thickBot="1" x14ac:dyDescent="0.25">
      <c r="A12" s="376" t="s">
        <v>42</v>
      </c>
      <c r="B12" s="377"/>
      <c r="C12" s="377"/>
      <c r="D12" s="378"/>
      <c r="E12" s="386">
        <f>'２前年度実績等'!E13</f>
        <v>12</v>
      </c>
      <c r="F12" s="387"/>
      <c r="G12" s="387"/>
      <c r="H12" s="387"/>
      <c r="I12" s="387"/>
      <c r="J12" s="387"/>
      <c r="K12" s="388"/>
      <c r="L12" s="386">
        <v>12</v>
      </c>
      <c r="M12" s="387"/>
      <c r="N12" s="387"/>
      <c r="O12" s="387"/>
      <c r="P12" s="387"/>
      <c r="Q12" s="387"/>
      <c r="R12" s="388"/>
      <c r="S12" s="386">
        <v>12</v>
      </c>
      <c r="T12" s="387"/>
      <c r="U12" s="387"/>
      <c r="V12" s="387"/>
      <c r="W12" s="387"/>
      <c r="X12" s="387"/>
      <c r="Y12" s="388"/>
      <c r="Z12" s="11"/>
      <c r="AA12" s="11"/>
    </row>
    <row r="13" spans="1:39" ht="50.1" customHeight="1" thickBot="1" x14ac:dyDescent="0.25">
      <c r="A13" s="371" t="s">
        <v>126</v>
      </c>
      <c r="B13" s="372"/>
      <c r="C13" s="372"/>
      <c r="D13" s="372"/>
      <c r="E13" s="373">
        <f>ROUND(E8/E11/E12,0)</f>
        <v>21307</v>
      </c>
      <c r="F13" s="373"/>
      <c r="G13" s="373"/>
      <c r="H13" s="373"/>
      <c r="I13" s="373"/>
      <c r="J13" s="373"/>
      <c r="K13" s="373"/>
      <c r="L13" s="373">
        <f>ROUND(L8/L11/L12,0)</f>
        <v>22083</v>
      </c>
      <c r="M13" s="373"/>
      <c r="N13" s="373"/>
      <c r="O13" s="373"/>
      <c r="P13" s="373"/>
      <c r="Q13" s="373"/>
      <c r="R13" s="373"/>
      <c r="S13" s="373">
        <f>ROUND(S8/S11/S12,0)</f>
        <v>22493</v>
      </c>
      <c r="T13" s="373"/>
      <c r="U13" s="373"/>
      <c r="V13" s="373"/>
      <c r="W13" s="373"/>
      <c r="X13" s="373"/>
      <c r="Y13" s="373"/>
    </row>
    <row r="14" spans="1:39" ht="41.25" customHeight="1" x14ac:dyDescent="0.2">
      <c r="A14" s="369" t="s">
        <v>43</v>
      </c>
      <c r="B14" s="369"/>
      <c r="C14" s="369"/>
      <c r="D14" s="369"/>
      <c r="E14" s="370">
        <v>280</v>
      </c>
      <c r="F14" s="370"/>
      <c r="G14" s="370"/>
      <c r="H14" s="370"/>
      <c r="I14" s="370"/>
      <c r="J14" s="370"/>
      <c r="K14" s="370"/>
      <c r="L14" s="370">
        <v>300</v>
      </c>
      <c r="M14" s="370"/>
      <c r="N14" s="370"/>
      <c r="O14" s="370"/>
      <c r="P14" s="370"/>
      <c r="Q14" s="370"/>
      <c r="R14" s="370"/>
      <c r="S14" s="370">
        <v>320</v>
      </c>
      <c r="T14" s="370"/>
      <c r="U14" s="370"/>
      <c r="V14" s="370"/>
      <c r="W14" s="370"/>
      <c r="X14" s="370"/>
      <c r="Y14" s="370"/>
      <c r="Z14" s="66" t="s">
        <v>101</v>
      </c>
      <c r="AA14" s="407" t="s">
        <v>130</v>
      </c>
      <c r="AB14" s="407"/>
      <c r="AC14" s="407"/>
      <c r="AD14" s="407"/>
      <c r="AE14" s="407"/>
      <c r="AF14" s="407"/>
      <c r="AG14" s="407"/>
      <c r="AH14" s="407"/>
      <c r="AI14" s="407"/>
      <c r="AJ14" s="407"/>
      <c r="AK14" s="407"/>
      <c r="AL14" s="407"/>
      <c r="AM14" s="407"/>
    </row>
    <row r="15" spans="1:39" ht="20.100000000000001" customHeight="1" x14ac:dyDescent="0.2">
      <c r="A15" s="118"/>
      <c r="B15" s="118"/>
      <c r="C15" s="118"/>
      <c r="D15" s="118"/>
      <c r="E15" s="117"/>
      <c r="F15" s="117"/>
      <c r="G15" s="117"/>
      <c r="H15" s="117"/>
      <c r="I15" s="117"/>
      <c r="J15" s="117"/>
      <c r="K15" s="117"/>
      <c r="L15" s="117"/>
      <c r="M15" s="117"/>
      <c r="N15" s="117"/>
      <c r="O15" s="117"/>
      <c r="P15" s="117"/>
      <c r="Q15" s="117"/>
      <c r="R15" s="117"/>
      <c r="S15" s="117"/>
      <c r="T15" s="117"/>
      <c r="U15" s="117"/>
      <c r="V15" s="117"/>
      <c r="W15" s="117"/>
      <c r="X15" s="117"/>
      <c r="Y15" s="117"/>
      <c r="AA15" s="407"/>
      <c r="AB15" s="407"/>
      <c r="AC15" s="407"/>
      <c r="AD15" s="407"/>
      <c r="AE15" s="407"/>
      <c r="AF15" s="407"/>
      <c r="AG15" s="407"/>
      <c r="AH15" s="407"/>
      <c r="AI15" s="407"/>
      <c r="AJ15" s="407"/>
      <c r="AK15" s="407"/>
      <c r="AL15" s="407"/>
      <c r="AM15" s="407"/>
    </row>
    <row r="16" spans="1:39" ht="24" customHeight="1" x14ac:dyDescent="0.2">
      <c r="AA16" s="407"/>
      <c r="AB16" s="407"/>
      <c r="AC16" s="407"/>
      <c r="AD16" s="407"/>
      <c r="AE16" s="407"/>
      <c r="AF16" s="407"/>
      <c r="AG16" s="407"/>
      <c r="AH16" s="407"/>
      <c r="AI16" s="407"/>
      <c r="AJ16" s="407"/>
      <c r="AK16" s="407"/>
      <c r="AL16" s="407"/>
      <c r="AM16" s="407"/>
    </row>
    <row r="17" spans="1:39" ht="24" customHeight="1" x14ac:dyDescent="0.2">
      <c r="A17" s="66" t="s">
        <v>127</v>
      </c>
      <c r="AA17" s="407"/>
      <c r="AB17" s="407"/>
      <c r="AC17" s="407"/>
      <c r="AD17" s="407"/>
      <c r="AE17" s="407"/>
      <c r="AF17" s="407"/>
      <c r="AG17" s="407"/>
      <c r="AH17" s="407"/>
      <c r="AI17" s="407"/>
      <c r="AJ17" s="407"/>
      <c r="AK17" s="407"/>
      <c r="AL17" s="407"/>
      <c r="AM17" s="407"/>
    </row>
    <row r="18" spans="1:39" ht="24" customHeight="1" x14ac:dyDescent="0.2">
      <c r="A18" s="375" t="s">
        <v>129</v>
      </c>
      <c r="B18" s="375"/>
      <c r="C18" s="375"/>
      <c r="D18" s="375"/>
      <c r="E18" s="385">
        <f>'２前年度実績等'!E8</f>
        <v>20000</v>
      </c>
      <c r="F18" s="385"/>
      <c r="G18" s="385"/>
      <c r="H18" s="385"/>
      <c r="I18" s="385"/>
      <c r="J18" s="385"/>
      <c r="K18" s="385"/>
      <c r="L18" s="401" t="s">
        <v>128</v>
      </c>
      <c r="M18" s="402"/>
      <c r="N18" s="402"/>
      <c r="O18" s="402"/>
      <c r="P18" s="402"/>
      <c r="Q18" s="402"/>
      <c r="R18" s="403"/>
      <c r="S18" s="368">
        <f>'２前年度実績等'!E14</f>
        <v>21307</v>
      </c>
      <c r="T18" s="368"/>
      <c r="U18" s="368"/>
      <c r="V18" s="368"/>
      <c r="W18" s="368"/>
      <c r="X18" s="368"/>
      <c r="Y18" s="368"/>
    </row>
    <row r="19" spans="1:39" ht="24" customHeight="1" x14ac:dyDescent="0.2">
      <c r="A19" s="375"/>
      <c r="B19" s="375"/>
      <c r="C19" s="375"/>
      <c r="D19" s="375"/>
      <c r="E19" s="385"/>
      <c r="F19" s="385"/>
      <c r="G19" s="385"/>
      <c r="H19" s="385"/>
      <c r="I19" s="385"/>
      <c r="J19" s="385"/>
      <c r="K19" s="385"/>
      <c r="L19" s="404"/>
      <c r="M19" s="405"/>
      <c r="N19" s="405"/>
      <c r="O19" s="405"/>
      <c r="P19" s="405"/>
      <c r="Q19" s="405"/>
      <c r="R19" s="406"/>
      <c r="S19" s="368"/>
      <c r="T19" s="368"/>
      <c r="U19" s="368"/>
      <c r="V19" s="368"/>
      <c r="W19" s="368"/>
      <c r="X19" s="368"/>
      <c r="Y19" s="368"/>
    </row>
    <row r="20" spans="1:39" ht="24" customHeight="1" x14ac:dyDescent="0.2"/>
    <row r="21" spans="1:39" ht="24" customHeight="1" x14ac:dyDescent="0.2">
      <c r="A21" s="11"/>
      <c r="B21" s="11"/>
      <c r="C21" s="11"/>
      <c r="D21" s="11"/>
      <c r="E21" s="11"/>
      <c r="F21" s="11"/>
      <c r="G21" s="11"/>
      <c r="H21" s="11"/>
      <c r="I21" s="11"/>
      <c r="J21" s="11"/>
      <c r="L21" s="11"/>
      <c r="M21" s="11"/>
      <c r="N21" s="11"/>
      <c r="O21" s="11"/>
      <c r="P21" s="11"/>
      <c r="Q21" s="11"/>
      <c r="R21" s="11"/>
      <c r="S21" s="11"/>
      <c r="T21" s="11"/>
      <c r="U21" s="11"/>
      <c r="V21" s="11"/>
      <c r="W21" s="11"/>
      <c r="X21" s="11"/>
      <c r="Y21" s="11"/>
    </row>
    <row r="22" spans="1:39" ht="24" customHeight="1" x14ac:dyDescent="0.2"/>
    <row r="23" spans="1:39" ht="24" customHeight="1" x14ac:dyDescent="0.2"/>
    <row r="24" spans="1:39" ht="24" customHeight="1" x14ac:dyDescent="0.2"/>
    <row r="25" spans="1:39" ht="24" customHeight="1" x14ac:dyDescent="0.2"/>
    <row r="26" spans="1:39" ht="24" customHeight="1" x14ac:dyDescent="0.2"/>
    <row r="27" spans="1:39" ht="24" customHeight="1" x14ac:dyDescent="0.2"/>
    <row r="28" spans="1:39" ht="24" customHeight="1" x14ac:dyDescent="0.2"/>
    <row r="29" spans="1:39" ht="24" customHeight="1" x14ac:dyDescent="0.2"/>
    <row r="30" spans="1:39" ht="24" customHeight="1" x14ac:dyDescent="0.2"/>
    <row r="31" spans="1:39" ht="24" customHeight="1" x14ac:dyDescent="0.2"/>
    <row r="32" spans="1:39"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sheetData>
  <mergeCells count="44">
    <mergeCell ref="E4:X4"/>
    <mergeCell ref="L18:R19"/>
    <mergeCell ref="AA14:AM17"/>
    <mergeCell ref="S13:Y13"/>
    <mergeCell ref="S11:Y11"/>
    <mergeCell ref="L12:R12"/>
    <mergeCell ref="S12:Y12"/>
    <mergeCell ref="E10:K10"/>
    <mergeCell ref="E11:K11"/>
    <mergeCell ref="L6:R6"/>
    <mergeCell ref="A3:R3"/>
    <mergeCell ref="A6:D6"/>
    <mergeCell ref="S8:Y8"/>
    <mergeCell ref="S9:Y9"/>
    <mergeCell ref="L8:R8"/>
    <mergeCell ref="E6:K6"/>
    <mergeCell ref="E7:K7"/>
    <mergeCell ref="A4:D4"/>
    <mergeCell ref="A8:D8"/>
    <mergeCell ref="S6:Y6"/>
    <mergeCell ref="A7:D7"/>
    <mergeCell ref="E8:K8"/>
    <mergeCell ref="E9:K9"/>
    <mergeCell ref="A9:D9"/>
    <mergeCell ref="S10:Y10"/>
    <mergeCell ref="L7:R7"/>
    <mergeCell ref="S7:Y7"/>
    <mergeCell ref="L9:R9"/>
    <mergeCell ref="L10:R10"/>
    <mergeCell ref="A10:D10"/>
    <mergeCell ref="A18:D19"/>
    <mergeCell ref="A12:D12"/>
    <mergeCell ref="A11:D11"/>
    <mergeCell ref="L11:R11"/>
    <mergeCell ref="E13:K13"/>
    <mergeCell ref="E18:K19"/>
    <mergeCell ref="E12:K12"/>
    <mergeCell ref="S18:Y19"/>
    <mergeCell ref="A14:D14"/>
    <mergeCell ref="E14:K14"/>
    <mergeCell ref="L14:R14"/>
    <mergeCell ref="A13:D13"/>
    <mergeCell ref="L13:R13"/>
    <mergeCell ref="S14:Y14"/>
  </mergeCells>
  <phoneticPr fontId="2"/>
  <pageMargins left="0.6692913385826772" right="0.31496062992125984" top="0.98425196850393704" bottom="0.23622047244094491" header="0.15748031496062992" footer="0.1574803149606299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１事業所概要</vt:lpstr>
      <vt:lpstr>２前年度実績等</vt:lpstr>
      <vt:lpstr>３前年度の分析</vt:lpstr>
      <vt:lpstr>４R6～R８の計画</vt:lpstr>
      <vt:lpstr>'１事業所概要'!Print_Area</vt:lpstr>
      <vt:lpstr>'２前年度実績等'!Print_Area</vt:lpstr>
      <vt:lpstr>'３前年度の分析'!Print_Area</vt:lpstr>
      <vt:lpstr>'４R6～R８の計画'!Print_Area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宮嶋　風太</cp:lastModifiedBy>
  <cp:lastPrinted>2024-04-15T02:24:32Z</cp:lastPrinted>
  <dcterms:created xsi:type="dcterms:W3CDTF">2012-02-21T06:14:43Z</dcterms:created>
  <dcterms:modified xsi:type="dcterms:W3CDTF">2025-03-10T09:29:15Z</dcterms:modified>
</cp:coreProperties>
</file>