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<sst xmlns="http://schemas.openxmlformats.org/spreadsheetml/2006/main" count="221" uniqueCount="111">
  <si>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</si>
  <si>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</si>
  <si>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</si>
  <si>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</si>
  <si>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</si>
  <si>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</si>
  <si>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</si>
  <si>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</si>
  <si>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</si>
  <si>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</si>
  <si>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</si>
  <si>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</si>
  <si>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</si>
  <si>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</si>
  <si>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</si>
  <si>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</si>
  <si>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</si>
  <si>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</si>
  <si>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</si>
  <si>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</si>
  <si>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</si>
  <si>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</si>
  <si>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</si>
  <si>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</si>
  <si>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</si>
  <si>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</si>
  <si>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</si>
  <si>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</si>
  <si>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</si>
  <si>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</si>
  <si>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</si>
  <si>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</si>
  <si>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</si>
  <si>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</si>
  <si>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</si>
  <si>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</si>
  <si>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</si>
  <si>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</si>
  <si>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</si>
  <si>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</si>
  <si>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</si>
  <si>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</si>
  <si>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</si>
  <si>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</si>
  <si>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</si>
  <si>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</si>
  <si>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</si>
  <si>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</si>
  <si>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</si>
  <si>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</si>
  <si>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</si>
  <si>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</si>
  <si>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</si>
  <si>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</si>
  <si>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</si>
  <si>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</si>
  <si>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</si>
  <si>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</si>
  <si>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</si>
  <si>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</si>
  <si>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</si>
  <si>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</si>
  <si>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</si>
  <si>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</si>
  <si>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</si>
  <si>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</si>
  <si>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</si>
  <si>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</si>
  <si>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</si>
  <si>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</si>
  <si>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</si>
  <si>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</si>
  <si>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</si>
  <si>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</si>
  <si>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</si>
  <si>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</si>
  <si>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</si>
  <si>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</si>
  <si>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</si>
  <si>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</si>
  <si>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</si>
  <si>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</si>
  <si>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</si>
  <si>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</si>
  <si>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</si>
  <si>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</si>
  <si>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</si>
  <si>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</si>
  <si>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</si>
  <si>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</si>
  <si>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</si>
  <si>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</si>
  <si>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</si>
  <si>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</si>
  <si>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</si>
  <si>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</si>
  <si>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売木村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</si>
  <si>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</si>
  <si>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</si>
  <si>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</si>
  <si>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</si>
  <si>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</si>
  <si>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</si>
  <si>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</si>
  <si>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</si>
  <si>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</si>
  <si>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</si>
  <si>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</si>
  <si>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 管路以外の機器は、計画的に更新やオーバーホ
　ールを行っています。管路は、水田農業が始ま
　ると、流入水が増加することから、かなり不明
　水が流入していると思われます。機器への負荷
　を減らすため、なお一層の不明水対策が必要だ
　と考えます。</t>
    <phoneticPr fontId="4"/>
  </si>
  <si>
    <t xml:space="preserve">  売木村の農業集落排水事業は当初から、「建設
　費については、一般会計から支出しなければ採
　算が取れない。」という見込の下、事業を始め
　ました。事業費の約５割を、一般会計繰出金で
　賄っています。少しでも健全経営に努めるた
　め、なお一層の経費節減に努める必要があり
　ます。</t>
    <phoneticPr fontId="4"/>
  </si>
  <si>
    <t>①収益的収支比率について
　収益的収支比率については、収入が少ないため
　おそらく平均を大きく下回っていると思われる。
　故障等により修繕や更新があれば比率が悪くな
　ってくる。
④企業債残高対給水収益比率について
　建設当初から人口が少なく、一般会計で建設費　
　を負担しても建設することとしていたため、毎年
　起債償還額のほぼ全額を繰り入れています。
⑤経費回収率（％）について
　事業全体に占める料金回収率ですが、起債の残
　高が減るのに合わせて、平均水準以上で推移し
　ています。しかし、この表には現れませんが、
　職員給与を簡水事業で負担しているための平均
　水準を超えているにすぎません。
⑥汚水処理原価について
　汚水処理原価については、平均を下回っていま
　す。より一層効率性をあげ、汚水原価を下げら
　れるように努力が必要だと考えています。
⑦施設利用率（％）について
　施設利用率については、水洗化率の状況から限
　界に達している。新たな利用率を上げる努力が
　必要だと考えています。
⑧水洗化率（％）について
　水洗化率については、平均を上回っています。
　高齢化に伴い水洗化し、和式から洋式化が進ん
　だためです。</t>
    <rPh sb="139" eb="141">
      <t>ケンセツ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</si>
</sst>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70016"/>
        <c:axId val="9167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70016"/>
        <c:axId val="91671936"/>
      </c:lineChart>
      <c:dateAx>
        <c:axId val="9167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671936"/>
        <c:crosses val="autoZero"/>
        <c:auto val="1"/>
        <c:lblOffset val="100"/>
        <c:baseTimeUnit val="years"/>
      </c:dateAx>
      <c:valAx>
        <c:axId val="91671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67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43.64</c:v>
                </c:pt>
                <c:pt idx="1">
                  <c:v>43.93</c:v>
                </c:pt>
                <c:pt idx="2">
                  <c:v>44.51</c:v>
                </c:pt>
                <c:pt idx="3">
                  <c:v>43.93</c:v>
                </c:pt>
                <c:pt idx="4">
                  <c:v>53.76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54336"/>
        <c:axId val="93889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46.06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54336"/>
        <c:axId val="93889280"/>
      </c:lineChart>
      <c:dateAx>
        <c:axId val="9385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89280"/>
        <c:crosses val="autoZero"/>
        <c:auto val="1"/>
        <c:lblOffset val="100"/>
        <c:baseTimeUnit val="years"/>
      </c:dateAx>
      <c:valAx>
        <c:axId val="93889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854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87.62</c:v>
                </c:pt>
                <c:pt idx="1">
                  <c:v>78.5</c:v>
                </c:pt>
                <c:pt idx="2">
                  <c:v>91.6</c:v>
                </c:pt>
                <c:pt idx="3">
                  <c:v>91.65</c:v>
                </c:pt>
                <c:pt idx="4">
                  <c:v>92.19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46400"/>
        <c:axId val="94249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72.989999999999995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6400"/>
        <c:axId val="94249344"/>
      </c:lineChart>
      <c:dateAx>
        <c:axId val="94246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249344"/>
        <c:crosses val="autoZero"/>
        <c:auto val="1"/>
        <c:lblOffset val="100"/>
        <c:baseTimeUnit val="years"/>
      </c:dateAx>
      <c:valAx>
        <c:axId val="94249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246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57.54</c:v>
                </c:pt>
                <c:pt idx="1">
                  <c:v>59.25</c:v>
                </c:pt>
                <c:pt idx="2">
                  <c:v>59.73</c:v>
                </c:pt>
                <c:pt idx="3">
                  <c:v>56.9</c:v>
                </c:pt>
                <c:pt idx="4">
                  <c:v>63.69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6816"/>
        <c:axId val="93428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6816"/>
        <c:axId val="93428736"/>
      </c:lineChart>
      <c:dateAx>
        <c:axId val="93426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8736"/>
        <c:crosses val="autoZero"/>
        <c:auto val="1"/>
        <c:lblOffset val="100"/>
        <c:baseTimeUnit val="years"/>
      </c:dateAx>
      <c:valAx>
        <c:axId val="93428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426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9536"/>
        <c:axId val="9373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9536"/>
        <c:axId val="93731456"/>
      </c:lineChart>
      <c:dateAx>
        <c:axId val="93729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1456"/>
        <c:crosses val="autoZero"/>
        <c:auto val="1"/>
        <c:lblOffset val="100"/>
        <c:baseTimeUnit val="years"/>
      </c:dateAx>
      <c:valAx>
        <c:axId val="9373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729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4208"/>
        <c:axId val="93776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4208"/>
        <c:axId val="93776128"/>
      </c:lineChart>
      <c:dateAx>
        <c:axId val="93774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76128"/>
        <c:crosses val="autoZero"/>
        <c:auto val="1"/>
        <c:lblOffset val="100"/>
        <c:baseTimeUnit val="years"/>
      </c:dateAx>
      <c:valAx>
        <c:axId val="93776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774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57120"/>
        <c:axId val="93559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57120"/>
        <c:axId val="93559040"/>
      </c:lineChart>
      <c:dateAx>
        <c:axId val="93557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59040"/>
        <c:crosses val="autoZero"/>
        <c:auto val="1"/>
        <c:lblOffset val="100"/>
        <c:baseTimeUnit val="years"/>
      </c:dateAx>
      <c:valAx>
        <c:axId val="93559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557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01792"/>
        <c:axId val="9360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01792"/>
        <c:axId val="93603712"/>
      </c:lineChart>
      <c:dateAx>
        <c:axId val="93601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603712"/>
        <c:crosses val="autoZero"/>
        <c:auto val="1"/>
        <c:lblOffset val="100"/>
        <c:baseTimeUnit val="years"/>
      </c:dateAx>
      <c:valAx>
        <c:axId val="9360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601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21632"/>
        <c:axId val="93640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1144.05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21632"/>
        <c:axId val="93640192"/>
      </c:lineChart>
      <c:dateAx>
        <c:axId val="93621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640192"/>
        <c:crosses val="autoZero"/>
        <c:auto val="1"/>
        <c:lblOffset val="100"/>
        <c:baseTimeUnit val="years"/>
      </c:dateAx>
      <c:valAx>
        <c:axId val="93640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621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99.65</c:v>
                </c:pt>
                <c:pt idx="1">
                  <c:v>115.2</c:v>
                </c:pt>
                <c:pt idx="2">
                  <c:v>121.39</c:v>
                </c:pt>
                <c:pt idx="3">
                  <c:v>101.57</c:v>
                </c:pt>
                <c:pt idx="4">
                  <c:v>174.26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82688"/>
        <c:axId val="9368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42.48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82688"/>
        <c:axId val="93684864"/>
      </c:lineChart>
      <c:dateAx>
        <c:axId val="93682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684864"/>
        <c:crosses val="autoZero"/>
        <c:auto val="1"/>
        <c:lblOffset val="100"/>
        <c:baseTimeUnit val="years"/>
      </c:dateAx>
      <c:valAx>
        <c:axId val="9368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682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245.69</c:v>
                </c:pt>
                <c:pt idx="1">
                  <c:v>225.13</c:v>
                </c:pt>
                <c:pt idx="2">
                  <c:v>219.81</c:v>
                </c:pt>
                <c:pt idx="3">
                  <c:v>280.24</c:v>
                </c:pt>
                <c:pt idx="4">
                  <c:v>129.15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07264"/>
        <c:axId val="93713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343.8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07264"/>
        <c:axId val="93713536"/>
      </c:lineChart>
      <c:dateAx>
        <c:axId val="9370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13536"/>
        <c:crosses val="autoZero"/>
        <c:auto val="1"/>
        <c:lblOffset val="100"/>
        <c:baseTimeUnit val="years"/>
      </c:dateAx>
      <c:valAx>
        <c:axId val="93713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707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" zoomScaleNormal="100" workbookViewId="0">
      <selection activeCell="AV34" sqref="AV34:BI35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長野県　売木村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5" t="s">
        <v>1</v>
      </c>
      <c r="C7" s="75"/>
      <c r="D7" s="75"/>
      <c r="E7" s="75"/>
      <c r="F7" s="75"/>
      <c r="G7" s="75"/>
      <c r="H7" s="75"/>
      <c r="I7" s="75" t="s">
        <v>2</v>
      </c>
      <c r="J7" s="75"/>
      <c r="K7" s="75"/>
      <c r="L7" s="75"/>
      <c r="M7" s="75"/>
      <c r="N7" s="75"/>
      <c r="O7" s="75"/>
      <c r="P7" s="75" t="s">
        <v>3</v>
      </c>
      <c r="Q7" s="75"/>
      <c r="R7" s="75"/>
      <c r="S7" s="75"/>
      <c r="T7" s="75"/>
      <c r="U7" s="75"/>
      <c r="V7" s="75"/>
      <c r="W7" s="75" t="s">
        <v>4</v>
      </c>
      <c r="X7" s="75"/>
      <c r="Y7" s="75"/>
      <c r="Z7" s="75"/>
      <c r="AA7" s="75"/>
      <c r="AB7" s="75"/>
      <c r="AC7" s="75"/>
      <c r="AD7" s="3"/>
      <c r="AE7" s="3"/>
      <c r="AF7" s="3"/>
      <c r="AG7" s="3"/>
      <c r="AH7" s="3"/>
      <c r="AI7" s="3"/>
      <c r="AJ7" s="3"/>
      <c r="AK7" s="3"/>
      <c r="AL7" s="75" t="s">
        <v>5</v>
      </c>
      <c r="AM7" s="75"/>
      <c r="AN7" s="75"/>
      <c r="AO7" s="75"/>
      <c r="AP7" s="75"/>
      <c r="AQ7" s="75"/>
      <c r="AR7" s="75"/>
      <c r="AS7" s="75"/>
      <c r="AT7" s="75" t="s">
        <v>6</v>
      </c>
      <c r="AU7" s="75"/>
      <c r="AV7" s="75"/>
      <c r="AW7" s="75"/>
      <c r="AX7" s="75"/>
      <c r="AY7" s="75"/>
      <c r="AZ7" s="75"/>
      <c r="BA7" s="75"/>
      <c r="BB7" s="75" t="s">
        <v>7</v>
      </c>
      <c r="BC7" s="75"/>
      <c r="BD7" s="75"/>
      <c r="BE7" s="75"/>
      <c r="BF7" s="75"/>
      <c r="BG7" s="75"/>
      <c r="BH7" s="75"/>
      <c r="BI7" s="75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6" t="str">
        <f>データ!I6</f>
        <v>法非適用</v>
      </c>
      <c r="C8" s="76"/>
      <c r="D8" s="76"/>
      <c r="E8" s="76"/>
      <c r="F8" s="76"/>
      <c r="G8" s="76"/>
      <c r="H8" s="76"/>
      <c r="I8" s="76" t="str">
        <f>データ!J6</f>
        <v>下水道事業</v>
      </c>
      <c r="J8" s="76"/>
      <c r="K8" s="76"/>
      <c r="L8" s="76"/>
      <c r="M8" s="76"/>
      <c r="N8" s="76"/>
      <c r="O8" s="76"/>
      <c r="P8" s="76" t="str">
        <f>データ!K6</f>
        <v>農業集落排水</v>
      </c>
      <c r="Q8" s="76"/>
      <c r="R8" s="76"/>
      <c r="S8" s="76"/>
      <c r="T8" s="76"/>
      <c r="U8" s="76"/>
      <c r="V8" s="76"/>
      <c r="W8" s="76" t="str">
        <f>データ!L6</f>
        <v>F2</v>
      </c>
      <c r="X8" s="76"/>
      <c r="Y8" s="76"/>
      <c r="Z8" s="76"/>
      <c r="AA8" s="76"/>
      <c r="AB8" s="76"/>
      <c r="AC8" s="76"/>
      <c r="AD8" s="3"/>
      <c r="AE8" s="3"/>
      <c r="AF8" s="3"/>
      <c r="AG8" s="3"/>
      <c r="AH8" s="3"/>
      <c r="AI8" s="3"/>
      <c r="AJ8" s="3"/>
      <c r="AK8" s="3"/>
      <c r="AL8" s="70">
        <f>データ!R6</f>
        <v>597</v>
      </c>
      <c r="AM8" s="70"/>
      <c r="AN8" s="70"/>
      <c r="AO8" s="70"/>
      <c r="AP8" s="70"/>
      <c r="AQ8" s="70"/>
      <c r="AR8" s="70"/>
      <c r="AS8" s="70"/>
      <c r="AT8" s="69">
        <f>データ!S6</f>
        <v>43.43</v>
      </c>
      <c r="AU8" s="69"/>
      <c r="AV8" s="69"/>
      <c r="AW8" s="69"/>
      <c r="AX8" s="69"/>
      <c r="AY8" s="69"/>
      <c r="AZ8" s="69"/>
      <c r="BA8" s="69"/>
      <c r="BB8" s="69">
        <f>データ!T6</f>
        <v>13.75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9</v>
      </c>
      <c r="BM8" s="74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75" t="s">
        <v>11</v>
      </c>
      <c r="C9" s="75"/>
      <c r="D9" s="75"/>
      <c r="E9" s="75"/>
      <c r="F9" s="75"/>
      <c r="G9" s="75"/>
      <c r="H9" s="75"/>
      <c r="I9" s="75" t="s">
        <v>12</v>
      </c>
      <c r="J9" s="75"/>
      <c r="K9" s="75"/>
      <c r="L9" s="75"/>
      <c r="M9" s="75"/>
      <c r="N9" s="75"/>
      <c r="O9" s="75"/>
      <c r="P9" s="75" t="s">
        <v>13</v>
      </c>
      <c r="Q9" s="75"/>
      <c r="R9" s="75"/>
      <c r="S9" s="75"/>
      <c r="T9" s="75"/>
      <c r="U9" s="75"/>
      <c r="V9" s="75"/>
      <c r="W9" s="75" t="s">
        <v>14</v>
      </c>
      <c r="X9" s="75"/>
      <c r="Y9" s="75"/>
      <c r="Z9" s="75"/>
      <c r="AA9" s="75"/>
      <c r="AB9" s="75"/>
      <c r="AC9" s="75"/>
      <c r="AD9" s="75" t="s">
        <v>15</v>
      </c>
      <c r="AE9" s="75"/>
      <c r="AF9" s="75"/>
      <c r="AG9" s="75"/>
      <c r="AH9" s="75"/>
      <c r="AI9" s="75"/>
      <c r="AJ9" s="75"/>
      <c r="AK9" s="3"/>
      <c r="AL9" s="75" t="s">
        <v>16</v>
      </c>
      <c r="AM9" s="75"/>
      <c r="AN9" s="75"/>
      <c r="AO9" s="75"/>
      <c r="AP9" s="75"/>
      <c r="AQ9" s="75"/>
      <c r="AR9" s="75"/>
      <c r="AS9" s="75"/>
      <c r="AT9" s="75" t="s">
        <v>17</v>
      </c>
      <c r="AU9" s="75"/>
      <c r="AV9" s="75"/>
      <c r="AW9" s="75"/>
      <c r="AX9" s="75"/>
      <c r="AY9" s="75"/>
      <c r="AZ9" s="75"/>
      <c r="BA9" s="75"/>
      <c r="BB9" s="75" t="s">
        <v>18</v>
      </c>
      <c r="BC9" s="75"/>
      <c r="BD9" s="75"/>
      <c r="BE9" s="75"/>
      <c r="BF9" s="75"/>
      <c r="BG9" s="75"/>
      <c r="BH9" s="75"/>
      <c r="BI9" s="75"/>
      <c r="BJ9" s="3"/>
      <c r="BK9" s="3"/>
      <c r="BL9" s="67" t="s">
        <v>19</v>
      </c>
      <c r="BM9" s="68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9" t="str">
        <f>データ!M6</f>
        <v>-</v>
      </c>
      <c r="C10" s="69"/>
      <c r="D10" s="69"/>
      <c r="E10" s="69"/>
      <c r="F10" s="69"/>
      <c r="G10" s="69"/>
      <c r="H10" s="69"/>
      <c r="I10" s="69" t="str">
        <f>データ!N6</f>
        <v>該当数値なし</v>
      </c>
      <c r="J10" s="69"/>
      <c r="K10" s="69"/>
      <c r="L10" s="69"/>
      <c r="M10" s="69"/>
      <c r="N10" s="69"/>
      <c r="O10" s="69"/>
      <c r="P10" s="69">
        <f>データ!O6</f>
        <v>66.55</v>
      </c>
      <c r="Q10" s="69"/>
      <c r="R10" s="69"/>
      <c r="S10" s="69"/>
      <c r="T10" s="69"/>
      <c r="U10" s="69"/>
      <c r="V10" s="69"/>
      <c r="W10" s="69">
        <f>データ!P6</f>
        <v>100</v>
      </c>
      <c r="X10" s="69"/>
      <c r="Y10" s="69"/>
      <c r="Z10" s="69"/>
      <c r="AA10" s="69"/>
      <c r="AB10" s="69"/>
      <c r="AC10" s="69"/>
      <c r="AD10" s="70">
        <f>データ!Q6</f>
        <v>4000</v>
      </c>
      <c r="AE10" s="70"/>
      <c r="AF10" s="70"/>
      <c r="AG10" s="70"/>
      <c r="AH10" s="70"/>
      <c r="AI10" s="70"/>
      <c r="AJ10" s="70"/>
      <c r="AK10" s="2"/>
      <c r="AL10" s="70">
        <f>データ!U6</f>
        <v>384</v>
      </c>
      <c r="AM10" s="70"/>
      <c r="AN10" s="70"/>
      <c r="AO10" s="70"/>
      <c r="AP10" s="70"/>
      <c r="AQ10" s="70"/>
      <c r="AR10" s="70"/>
      <c r="AS10" s="70"/>
      <c r="AT10" s="69">
        <f>データ!V6</f>
        <v>0.28000000000000003</v>
      </c>
      <c r="AU10" s="69"/>
      <c r="AV10" s="69"/>
      <c r="AW10" s="69"/>
      <c r="AX10" s="69"/>
      <c r="AY10" s="69"/>
      <c r="AZ10" s="69"/>
      <c r="BA10" s="69"/>
      <c r="BB10" s="69">
        <f>データ!W6</f>
        <v>1371.43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1" t="s">
        <v>110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0" t="s">
        <v>51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52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53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4">
      <c r="A4" s="26" t="s">
        <v>54</v>
      </c>
      <c r="B4" s="28"/>
      <c r="C4" s="28"/>
      <c r="D4" s="28"/>
      <c r="E4" s="28"/>
      <c r="F4" s="28"/>
      <c r="G4" s="28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55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56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57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58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59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60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61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62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63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64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65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204129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長野県　売木村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66.55</v>
      </c>
      <c r="P6" s="32">
        <f t="shared" si="3"/>
        <v>100</v>
      </c>
      <c r="Q6" s="32">
        <f t="shared" si="3"/>
        <v>4000</v>
      </c>
      <c r="R6" s="32">
        <f t="shared" si="3"/>
        <v>597</v>
      </c>
      <c r="S6" s="32">
        <f t="shared" si="3"/>
        <v>43.43</v>
      </c>
      <c r="T6" s="32">
        <f t="shared" si="3"/>
        <v>13.75</v>
      </c>
      <c r="U6" s="32">
        <f t="shared" si="3"/>
        <v>384</v>
      </c>
      <c r="V6" s="32">
        <f t="shared" si="3"/>
        <v>0.28000000000000003</v>
      </c>
      <c r="W6" s="32">
        <f t="shared" si="3"/>
        <v>1371.43</v>
      </c>
      <c r="X6" s="33">
        <f>IF(X7="",NA(),X7)</f>
        <v>57.54</v>
      </c>
      <c r="Y6" s="33">
        <f t="shared" ref="Y6:AG6" si="4">IF(Y7="",NA(),Y7)</f>
        <v>59.25</v>
      </c>
      <c r="Z6" s="33">
        <f t="shared" si="4"/>
        <v>59.73</v>
      </c>
      <c r="AA6" s="33">
        <f t="shared" si="4"/>
        <v>56.9</v>
      </c>
      <c r="AB6" s="33">
        <f t="shared" si="4"/>
        <v>63.69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1224.75</v>
      </c>
      <c r="BK6" s="33">
        <f t="shared" si="7"/>
        <v>1144.05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99.65</v>
      </c>
      <c r="BQ6" s="33">
        <f t="shared" ref="BQ6:BY6" si="8">IF(BQ7="",NA(),BQ7)</f>
        <v>115.2</v>
      </c>
      <c r="BR6" s="33">
        <f t="shared" si="8"/>
        <v>121.39</v>
      </c>
      <c r="BS6" s="33">
        <f t="shared" si="8"/>
        <v>101.57</v>
      </c>
      <c r="BT6" s="33">
        <f t="shared" si="8"/>
        <v>174.26</v>
      </c>
      <c r="BU6" s="33">
        <f t="shared" si="8"/>
        <v>42.13</v>
      </c>
      <c r="BV6" s="33">
        <f t="shared" si="8"/>
        <v>42.48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245.69</v>
      </c>
      <c r="CB6" s="33">
        <f t="shared" ref="CB6:CJ6" si="9">IF(CB7="",NA(),CB7)</f>
        <v>225.13</v>
      </c>
      <c r="CC6" s="33">
        <f t="shared" si="9"/>
        <v>219.81</v>
      </c>
      <c r="CD6" s="33">
        <f t="shared" si="9"/>
        <v>280.24</v>
      </c>
      <c r="CE6" s="33">
        <f t="shared" si="9"/>
        <v>129.15</v>
      </c>
      <c r="CF6" s="33">
        <f t="shared" si="9"/>
        <v>348.41</v>
      </c>
      <c r="CG6" s="33">
        <f t="shared" si="9"/>
        <v>343.8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43.64</v>
      </c>
      <c r="CM6" s="33">
        <f t="shared" ref="CM6:CU6" si="10">IF(CM7="",NA(),CM7)</f>
        <v>43.93</v>
      </c>
      <c r="CN6" s="33">
        <f t="shared" si="10"/>
        <v>44.51</v>
      </c>
      <c r="CO6" s="33">
        <f t="shared" si="10"/>
        <v>43.93</v>
      </c>
      <c r="CP6" s="33">
        <f t="shared" si="10"/>
        <v>53.76</v>
      </c>
      <c r="CQ6" s="33">
        <f t="shared" si="10"/>
        <v>46.85</v>
      </c>
      <c r="CR6" s="33">
        <f t="shared" si="10"/>
        <v>46.06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87.62</v>
      </c>
      <c r="CX6" s="33">
        <f t="shared" ref="CX6:DF6" si="11">IF(CX7="",NA(),CX7)</f>
        <v>78.5</v>
      </c>
      <c r="CY6" s="33">
        <f t="shared" si="11"/>
        <v>91.6</v>
      </c>
      <c r="CZ6" s="33">
        <f t="shared" si="11"/>
        <v>91.65</v>
      </c>
      <c r="DA6" s="33">
        <f t="shared" si="11"/>
        <v>92.19</v>
      </c>
      <c r="DB6" s="33">
        <f t="shared" si="11"/>
        <v>73.78</v>
      </c>
      <c r="DC6" s="33">
        <f t="shared" si="11"/>
        <v>72.989999999999995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0.06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204129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66.55</v>
      </c>
      <c r="P7" s="36">
        <v>100</v>
      </c>
      <c r="Q7" s="36">
        <v>4000</v>
      </c>
      <c r="R7" s="36">
        <v>597</v>
      </c>
      <c r="S7" s="36">
        <v>43.43</v>
      </c>
      <c r="T7" s="36">
        <v>13.75</v>
      </c>
      <c r="U7" s="36">
        <v>384</v>
      </c>
      <c r="V7" s="36">
        <v>0.28000000000000003</v>
      </c>
      <c r="W7" s="36">
        <v>1371.43</v>
      </c>
      <c r="X7" s="36">
        <v>57.54</v>
      </c>
      <c r="Y7" s="36">
        <v>59.25</v>
      </c>
      <c r="Z7" s="36">
        <v>59.73</v>
      </c>
      <c r="AA7" s="36">
        <v>56.9</v>
      </c>
      <c r="AB7" s="36">
        <v>63.69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1224.75</v>
      </c>
      <c r="BK7" s="36">
        <v>1144.05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99.65</v>
      </c>
      <c r="BQ7" s="36">
        <v>115.2</v>
      </c>
      <c r="BR7" s="36">
        <v>121.39</v>
      </c>
      <c r="BS7" s="36">
        <v>101.57</v>
      </c>
      <c r="BT7" s="36">
        <v>174.26</v>
      </c>
      <c r="BU7" s="36">
        <v>42.13</v>
      </c>
      <c r="BV7" s="36">
        <v>42.48</v>
      </c>
      <c r="BW7" s="36">
        <v>50.9</v>
      </c>
      <c r="BX7" s="36">
        <v>50.82</v>
      </c>
      <c r="BY7" s="36">
        <v>52.19</v>
      </c>
      <c r="BZ7" s="36">
        <v>52.78</v>
      </c>
      <c r="CA7" s="36">
        <v>245.69</v>
      </c>
      <c r="CB7" s="36">
        <v>225.13</v>
      </c>
      <c r="CC7" s="36">
        <v>219.81</v>
      </c>
      <c r="CD7" s="36">
        <v>280.24</v>
      </c>
      <c r="CE7" s="36">
        <v>129.15</v>
      </c>
      <c r="CF7" s="36">
        <v>348.41</v>
      </c>
      <c r="CG7" s="36">
        <v>343.8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43.64</v>
      </c>
      <c r="CM7" s="36">
        <v>43.93</v>
      </c>
      <c r="CN7" s="36">
        <v>44.51</v>
      </c>
      <c r="CO7" s="36">
        <v>43.93</v>
      </c>
      <c r="CP7" s="36">
        <v>53.76</v>
      </c>
      <c r="CQ7" s="36">
        <v>46.85</v>
      </c>
      <c r="CR7" s="36">
        <v>46.06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87.62</v>
      </c>
      <c r="CX7" s="36">
        <v>78.5</v>
      </c>
      <c r="CY7" s="36">
        <v>91.6</v>
      </c>
      <c r="CZ7" s="36">
        <v>91.65</v>
      </c>
      <c r="DA7" s="36">
        <v>92.19</v>
      </c>
      <c r="DB7" s="36">
        <v>73.78</v>
      </c>
      <c r="DC7" s="36">
        <v>72.989999999999995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0.06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cp:lastPrinted>2017-02-13T08:48:08Z</cp:lastPrinted>
  <dcterms:created xsi:type="dcterms:W3CDTF">2017-02-08T03:11:06Z</dcterms:created>
  <dcterms:modified xsi:type="dcterms:W3CDTF">2017-02-13T08:58:06Z</dcterms:modified>
  <cp:category/>
</cp:coreProperties>
</file>