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<sst xmlns="http://schemas.openxmlformats.org/spreadsheetml/2006/main" count="218" uniqueCount="108">
  <si>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</si>
  <si>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</si>
  <si>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</si>
  <si>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</si>
  <si>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</si>
  <si>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</si>
  <si>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</si>
  <si>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</si>
  <si>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</si>
  <si>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</si>
  <si>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</si>
  <si>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</si>
  <si>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</si>
  <si>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</si>
  <si>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</si>
  <si>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</si>
  <si>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</si>
  <si>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</si>
  <si>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</si>
  <si>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</si>
  <si>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</si>
  <si>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</si>
  <si>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</si>
  <si>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</si>
  <si>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</si>
  <si>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</si>
  <si>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</si>
  <si>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</si>
  <si>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</si>
  <si>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</si>
  <si>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</si>
  <si>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</si>
  <si>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</si>
  <si>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</si>
  <si>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</si>
  <si>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</si>
  <si>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</si>
  <si>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</si>
  <si>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</si>
  <si>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</si>
  <si>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</si>
  <si>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</si>
  <si>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</si>
  <si>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</si>
  <si>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</si>
  <si>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</si>
  <si>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</si>
  <si>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</si>
  <si>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</si>
  <si>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</si>
  <si>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</si>
  <si>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</si>
  <si>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</si>
  <si>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</si>
  <si>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</si>
  <si>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</si>
  <si>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</si>
  <si>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</si>
  <si>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</si>
  <si>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</si>
  <si>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</si>
  <si>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</si>
  <si>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</si>
  <si>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</si>
  <si>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</si>
  <si>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</si>
  <si>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</si>
  <si>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</si>
  <si>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</si>
  <si>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</si>
  <si>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</si>
  <si>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</si>
  <si>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</si>
  <si>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</si>
  <si>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</si>
  <si>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</si>
  <si>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</si>
  <si>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</si>
  <si>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</si>
  <si>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</si>
  <si>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</si>
  <si>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</si>
  <si>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</si>
  <si>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</si>
  <si>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</si>
  <si>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</si>
  <si>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</si>
  <si>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</si>
  <si>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</si>
  <si>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</si>
  <si>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</si>
  <si>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</si>
  <si>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</si>
  <si>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大桑村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</si>
  <si>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</si>
  <si>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</si>
  <si>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</si>
  <si>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</si>
  <si>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</si>
  <si>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</si>
  <si>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</si>
  <si>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</si>
  <si>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</si>
  <si>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</si>
  <si>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</si>
  <si>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水道施設の維持管理費の削減に努め、また未納額の解消や料金の改定等の課題について、引き続き取り組んで行きたい。
</t>
    <rPh sb="50" eb="51">
      <t>イ</t>
    </rPh>
    <phoneticPr fontId="4"/>
  </si>
  <si>
    <t xml:space="preserve"> 簡易水道事業は、原則独立採算により経営されることになっているが、人口の減少に伴う給水人口の減少、節水型機器類の普及、節水意識の浸透などにより、有収水量（料金徴収の対象となった水量）は将来的に増加が見込めず、料金収入のさらなる増加は期待できない状況となっている。そのため収入不足を補うためには一般会計等からの繰入金に頼らざるを得ないのが現状である。
　「経営戦略」の中で料金改定等の検討を行い健全経営に努め、水道使用料未納額の解消にも力を入れたい。</t>
    <phoneticPr fontId="4"/>
  </si>
  <si>
    <t xml:space="preserve"> 平成24年度の管路更新率が3.70%と高い数値を示しているのは、統合簡易水道事業の計画によるものである。平成24年度以外は電気設備の新設更新を重点的に施工してきたため、低率となっている。
　今後は管路更新の重点的な施工を行いたい。</t>
    <rPh sb="111" eb="11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</si>
</sst>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0.52</c:v>
                </c:pt>
                <c:pt idx="1">
                  <c:v>3.7</c:v>
                </c:pt>
                <c:pt idx="2">
                  <c:v>0.87</c:v>
                </c:pt>
                <c:pt idx="3">
                  <c:v>0.2</c:v>
                </c:pt>
                <c:pt idx="4">
                  <c:v>1.1299999999999999</c:v>
                </c:pt>
              </c:numCache>
            </c:numRef>
          </c:val>
        </c:ser>
        <c:dLbls>
          <c:showLegendKey val="0"/>
          <c:showVal val="0"/>
          <c:showCatName val="0"/>
          <c:showSerName val="0"/>
          <c:showPercent val="0"/>
          <c:showBubbleSize val="0"/>
        </c:dLbls>
        <c:gapWidth val="150"/>
        <c:axId val="94870912"/>
        <c:axId val="948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94870912"/>
        <c:axId val="94881280"/>
      </c:lineChart>
      <c:dateAx>
        <c:axId val="94870912"/>
        <c:scaling>
          <c:orientation val="minMax"/>
        </c:scaling>
        <c:delete val="1"/>
        <c:axPos val="b"/>
        <c:numFmt formatCode="ge" sourceLinked="1"/>
        <c:majorTickMark val="none"/>
        <c:minorTickMark val="none"/>
        <c:tickLblPos val="none"/>
        <c:crossAx val="94881280"/>
        <c:crosses val="autoZero"/>
        <c:auto val="1"/>
        <c:lblOffset val="100"/>
        <c:baseTimeUnit val="years"/>
      </c:dateAx>
      <c:valAx>
        <c:axId val="948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68.86</c:v>
                </c:pt>
                <c:pt idx="1">
                  <c:v>66.540000000000006</c:v>
                </c:pt>
                <c:pt idx="2">
                  <c:v>66.239999999999995</c:v>
                </c:pt>
                <c:pt idx="3">
                  <c:v>64.319999999999993</c:v>
                </c:pt>
                <c:pt idx="4">
                  <c:v>63.99</c:v>
                </c:pt>
              </c:numCache>
            </c:numRef>
          </c:val>
        </c:ser>
        <c:dLbls>
          <c:showLegendKey val="0"/>
          <c:showVal val="0"/>
          <c:showCatName val="0"/>
          <c:showSerName val="0"/>
          <c:showPercent val="0"/>
          <c:showBubbleSize val="0"/>
        </c:dLbls>
        <c:gapWidth val="150"/>
        <c:axId val="104267776"/>
        <c:axId val="1042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04267776"/>
        <c:axId val="104269696"/>
      </c:lineChart>
      <c:dateAx>
        <c:axId val="104267776"/>
        <c:scaling>
          <c:orientation val="minMax"/>
        </c:scaling>
        <c:delete val="1"/>
        <c:axPos val="b"/>
        <c:numFmt formatCode="ge" sourceLinked="1"/>
        <c:majorTickMark val="none"/>
        <c:minorTickMark val="none"/>
        <c:tickLblPos val="none"/>
        <c:crossAx val="104269696"/>
        <c:crosses val="autoZero"/>
        <c:auto val="1"/>
        <c:lblOffset val="100"/>
        <c:baseTimeUnit val="years"/>
      </c:dateAx>
      <c:valAx>
        <c:axId val="1042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76.84</c:v>
                </c:pt>
                <c:pt idx="1">
                  <c:v>77.709999999999994</c:v>
                </c:pt>
                <c:pt idx="2">
                  <c:v>76.47</c:v>
                </c:pt>
                <c:pt idx="3">
                  <c:v>77.209999999999994</c:v>
                </c:pt>
                <c:pt idx="4">
                  <c:v>77.02</c:v>
                </c:pt>
              </c:numCache>
            </c:numRef>
          </c:val>
        </c:ser>
        <c:dLbls>
          <c:showLegendKey val="0"/>
          <c:showVal val="0"/>
          <c:showCatName val="0"/>
          <c:showSerName val="0"/>
          <c:showPercent val="0"/>
          <c:showBubbleSize val="0"/>
        </c:dLbls>
        <c:gapWidth val="150"/>
        <c:axId val="104283520"/>
        <c:axId val="1043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04283520"/>
        <c:axId val="104306176"/>
      </c:lineChart>
      <c:dateAx>
        <c:axId val="104283520"/>
        <c:scaling>
          <c:orientation val="minMax"/>
        </c:scaling>
        <c:delete val="1"/>
        <c:axPos val="b"/>
        <c:numFmt formatCode="ge" sourceLinked="1"/>
        <c:majorTickMark val="none"/>
        <c:minorTickMark val="none"/>
        <c:tickLblPos val="none"/>
        <c:crossAx val="104306176"/>
        <c:crosses val="autoZero"/>
        <c:auto val="1"/>
        <c:lblOffset val="100"/>
        <c:baseTimeUnit val="years"/>
      </c:dateAx>
      <c:valAx>
        <c:axId val="1043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75.28</c:v>
                </c:pt>
                <c:pt idx="1">
                  <c:v>70.64</c:v>
                </c:pt>
                <c:pt idx="2">
                  <c:v>69.41</c:v>
                </c:pt>
                <c:pt idx="3">
                  <c:v>72.03</c:v>
                </c:pt>
                <c:pt idx="4">
                  <c:v>69.540000000000006</c:v>
                </c:pt>
              </c:numCache>
            </c:numRef>
          </c:val>
        </c:ser>
        <c:dLbls>
          <c:showLegendKey val="0"/>
          <c:showVal val="0"/>
          <c:showCatName val="0"/>
          <c:showSerName val="0"/>
          <c:showPercent val="0"/>
          <c:showBubbleSize val="0"/>
        </c:dLbls>
        <c:gapWidth val="150"/>
        <c:axId val="94784512"/>
        <c:axId val="947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94784512"/>
        <c:axId val="94790784"/>
      </c:lineChart>
      <c:dateAx>
        <c:axId val="94784512"/>
        <c:scaling>
          <c:orientation val="minMax"/>
        </c:scaling>
        <c:delete val="1"/>
        <c:axPos val="b"/>
        <c:numFmt formatCode="ge" sourceLinked="1"/>
        <c:majorTickMark val="none"/>
        <c:minorTickMark val="none"/>
        <c:tickLblPos val="none"/>
        <c:crossAx val="94790784"/>
        <c:crosses val="autoZero"/>
        <c:auto val="1"/>
        <c:lblOffset val="100"/>
        <c:baseTimeUnit val="years"/>
      </c:dateAx>
      <c:valAx>
        <c:axId val="947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8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00512"/>
        <c:axId val="1042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00512"/>
        <c:axId val="104203008"/>
      </c:lineChart>
      <c:dateAx>
        <c:axId val="94800512"/>
        <c:scaling>
          <c:orientation val="minMax"/>
        </c:scaling>
        <c:delete val="1"/>
        <c:axPos val="b"/>
        <c:numFmt formatCode="ge" sourceLinked="1"/>
        <c:majorTickMark val="none"/>
        <c:minorTickMark val="none"/>
        <c:tickLblPos val="none"/>
        <c:crossAx val="104203008"/>
        <c:crosses val="autoZero"/>
        <c:auto val="1"/>
        <c:lblOffset val="100"/>
        <c:baseTimeUnit val="years"/>
      </c:dateAx>
      <c:valAx>
        <c:axId val="1042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241408"/>
        <c:axId val="1042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41408"/>
        <c:axId val="104243584"/>
      </c:lineChart>
      <c:dateAx>
        <c:axId val="104241408"/>
        <c:scaling>
          <c:orientation val="minMax"/>
        </c:scaling>
        <c:delete val="1"/>
        <c:axPos val="b"/>
        <c:numFmt formatCode="ge" sourceLinked="1"/>
        <c:majorTickMark val="none"/>
        <c:minorTickMark val="none"/>
        <c:tickLblPos val="none"/>
        <c:crossAx val="104243584"/>
        <c:crosses val="autoZero"/>
        <c:auto val="1"/>
        <c:lblOffset val="100"/>
        <c:baseTimeUnit val="years"/>
      </c:dateAx>
      <c:valAx>
        <c:axId val="1042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944576"/>
        <c:axId val="1039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944576"/>
        <c:axId val="103946496"/>
      </c:lineChart>
      <c:dateAx>
        <c:axId val="103944576"/>
        <c:scaling>
          <c:orientation val="minMax"/>
        </c:scaling>
        <c:delete val="1"/>
        <c:axPos val="b"/>
        <c:numFmt formatCode="ge" sourceLinked="1"/>
        <c:majorTickMark val="none"/>
        <c:minorTickMark val="none"/>
        <c:tickLblPos val="none"/>
        <c:crossAx val="103946496"/>
        <c:crosses val="autoZero"/>
        <c:auto val="1"/>
        <c:lblOffset val="100"/>
        <c:baseTimeUnit val="years"/>
      </c:dateAx>
      <c:valAx>
        <c:axId val="1039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991168"/>
        <c:axId val="1039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991168"/>
        <c:axId val="103997440"/>
      </c:lineChart>
      <c:dateAx>
        <c:axId val="103991168"/>
        <c:scaling>
          <c:orientation val="minMax"/>
        </c:scaling>
        <c:delete val="1"/>
        <c:axPos val="b"/>
        <c:numFmt formatCode="ge" sourceLinked="1"/>
        <c:majorTickMark val="none"/>
        <c:minorTickMark val="none"/>
        <c:tickLblPos val="none"/>
        <c:crossAx val="103997440"/>
        <c:crosses val="autoZero"/>
        <c:auto val="1"/>
        <c:lblOffset val="100"/>
        <c:baseTimeUnit val="years"/>
      </c:dateAx>
      <c:valAx>
        <c:axId val="1039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1543.06</c:v>
                </c:pt>
                <c:pt idx="1">
                  <c:v>1587.52</c:v>
                </c:pt>
                <c:pt idx="2">
                  <c:v>1523.38</c:v>
                </c:pt>
                <c:pt idx="3">
                  <c:v>1438.1</c:v>
                </c:pt>
                <c:pt idx="4">
                  <c:v>1349.57</c:v>
                </c:pt>
              </c:numCache>
            </c:numRef>
          </c:val>
        </c:ser>
        <c:dLbls>
          <c:showLegendKey val="0"/>
          <c:showVal val="0"/>
          <c:showCatName val="0"/>
          <c:showSerName val="0"/>
          <c:showPercent val="0"/>
          <c:showBubbleSize val="0"/>
        </c:dLbls>
        <c:gapWidth val="150"/>
        <c:axId val="104027648"/>
        <c:axId val="1040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04027648"/>
        <c:axId val="104029568"/>
      </c:lineChart>
      <c:dateAx>
        <c:axId val="104027648"/>
        <c:scaling>
          <c:orientation val="minMax"/>
        </c:scaling>
        <c:delete val="1"/>
        <c:axPos val="b"/>
        <c:numFmt formatCode="ge" sourceLinked="1"/>
        <c:majorTickMark val="none"/>
        <c:minorTickMark val="none"/>
        <c:tickLblPos val="none"/>
        <c:crossAx val="104029568"/>
        <c:crosses val="autoZero"/>
        <c:auto val="1"/>
        <c:lblOffset val="100"/>
        <c:baseTimeUnit val="years"/>
      </c:dateAx>
      <c:valAx>
        <c:axId val="1040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52.38</c:v>
                </c:pt>
                <c:pt idx="1">
                  <c:v>50.64</c:v>
                </c:pt>
                <c:pt idx="2">
                  <c:v>49.67</c:v>
                </c:pt>
                <c:pt idx="3">
                  <c:v>49.04</c:v>
                </c:pt>
                <c:pt idx="4">
                  <c:v>50.14</c:v>
                </c:pt>
              </c:numCache>
            </c:numRef>
          </c:val>
        </c:ser>
        <c:dLbls>
          <c:showLegendKey val="0"/>
          <c:showVal val="0"/>
          <c:showCatName val="0"/>
          <c:showSerName val="0"/>
          <c:showPercent val="0"/>
          <c:showBubbleSize val="0"/>
        </c:dLbls>
        <c:gapWidth val="150"/>
        <c:axId val="104068224"/>
        <c:axId val="1040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04068224"/>
        <c:axId val="104070144"/>
      </c:lineChart>
      <c:dateAx>
        <c:axId val="104068224"/>
        <c:scaling>
          <c:orientation val="minMax"/>
        </c:scaling>
        <c:delete val="1"/>
        <c:axPos val="b"/>
        <c:numFmt formatCode="ge" sourceLinked="1"/>
        <c:majorTickMark val="none"/>
        <c:minorTickMark val="none"/>
        <c:tickLblPos val="none"/>
        <c:crossAx val="104070144"/>
        <c:crosses val="autoZero"/>
        <c:auto val="1"/>
        <c:lblOffset val="100"/>
        <c:baseTimeUnit val="years"/>
      </c:dateAx>
      <c:valAx>
        <c:axId val="1040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395.85</c:v>
                </c:pt>
                <c:pt idx="1">
                  <c:v>396.74</c:v>
                </c:pt>
                <c:pt idx="2">
                  <c:v>406.14</c:v>
                </c:pt>
                <c:pt idx="3">
                  <c:v>418.84</c:v>
                </c:pt>
                <c:pt idx="4">
                  <c:v>412.4</c:v>
                </c:pt>
              </c:numCache>
            </c:numRef>
          </c:val>
        </c:ser>
        <c:dLbls>
          <c:showLegendKey val="0"/>
          <c:showVal val="0"/>
          <c:showCatName val="0"/>
          <c:showSerName val="0"/>
          <c:showPercent val="0"/>
          <c:showBubbleSize val="0"/>
        </c:dLbls>
        <c:gapWidth val="150"/>
        <c:axId val="104165760"/>
        <c:axId val="1041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04165760"/>
        <c:axId val="104167680"/>
      </c:lineChart>
      <c:dateAx>
        <c:axId val="104165760"/>
        <c:scaling>
          <c:orientation val="minMax"/>
        </c:scaling>
        <c:delete val="1"/>
        <c:axPos val="b"/>
        <c:numFmt formatCode="ge" sourceLinked="1"/>
        <c:majorTickMark val="none"/>
        <c:minorTickMark val="none"/>
        <c:tickLblPos val="none"/>
        <c:crossAx val="104167680"/>
        <c:crosses val="autoZero"/>
        <c:auto val="1"/>
        <c:lblOffset val="100"/>
        <c:baseTimeUnit val="years"/>
      </c:dateAx>
      <c:valAx>
        <c:axId val="1041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52" zoomScale="90" zoomScaleNormal="9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大桑村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3979</v>
      </c>
      <c r="AJ8" s="55"/>
      <c r="AK8" s="55"/>
      <c r="AL8" s="55"/>
      <c r="AM8" s="55"/>
      <c r="AN8" s="55"/>
      <c r="AO8" s="55"/>
      <c r="AP8" s="56"/>
      <c r="AQ8" s="46">
        <f>データ!R6</f>
        <v>234.47</v>
      </c>
      <c r="AR8" s="46"/>
      <c r="AS8" s="46"/>
      <c r="AT8" s="46"/>
      <c r="AU8" s="46"/>
      <c r="AV8" s="46"/>
      <c r="AW8" s="46"/>
      <c r="AX8" s="46"/>
      <c r="AY8" s="46">
        <f>データ!S6</f>
        <v>16.97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99.95</v>
      </c>
      <c r="S10" s="46"/>
      <c r="T10" s="46"/>
      <c r="U10" s="46"/>
      <c r="V10" s="46"/>
      <c r="W10" s="46"/>
      <c r="X10" s="46"/>
      <c r="Y10" s="46"/>
      <c r="Z10" s="81">
        <f>データ!P6</f>
        <v>3672</v>
      </c>
      <c r="AA10" s="81"/>
      <c r="AB10" s="81"/>
      <c r="AC10" s="81"/>
      <c r="AD10" s="81"/>
      <c r="AE10" s="81"/>
      <c r="AF10" s="81"/>
      <c r="AG10" s="81"/>
      <c r="AH10" s="2"/>
      <c r="AI10" s="81">
        <f>データ!T6</f>
        <v>3963</v>
      </c>
      <c r="AJ10" s="81"/>
      <c r="AK10" s="81"/>
      <c r="AL10" s="81"/>
      <c r="AM10" s="81"/>
      <c r="AN10" s="81"/>
      <c r="AO10" s="81"/>
      <c r="AP10" s="81"/>
      <c r="AQ10" s="46">
        <f>データ!U6</f>
        <v>16.850000000000001</v>
      </c>
      <c r="AR10" s="46"/>
      <c r="AS10" s="46"/>
      <c r="AT10" s="46"/>
      <c r="AU10" s="46"/>
      <c r="AV10" s="46"/>
      <c r="AW10" s="46"/>
      <c r="AX10" s="46"/>
      <c r="AY10" s="46">
        <f>データ!V6</f>
        <v>235.19</v>
      </c>
      <c r="AZ10" s="46"/>
      <c r="BA10" s="46"/>
      <c r="BB10" s="46"/>
      <c r="BC10" s="46"/>
      <c r="BD10" s="46"/>
      <c r="BE10" s="46"/>
      <c r="BF10" s="46"/>
      <c r="BG10" s="3"/>
      <c r="BH10" s="3"/>
      <c r="BI10" s="3"/>
      <c r="BJ10" s="2"/>
      <c r="BK10" s="2"/>
      <c r="BL10" s="65" t="s">
        <v>20</v>
      </c>
      <c r="BM10" s="6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22</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23</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24</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0"/>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0"/>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0"/>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0"/>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0"/>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0"/>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0"/>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0"/>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0"/>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0"/>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0"/>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0"/>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0"/>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0"/>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0"/>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0"/>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0"/>
      <c r="BM33" s="58"/>
      <c r="BN33" s="58"/>
      <c r="BO33" s="58"/>
      <c r="BP33" s="58"/>
      <c r="BQ33" s="58"/>
      <c r="BR33" s="58"/>
      <c r="BS33" s="58"/>
      <c r="BT33" s="58"/>
      <c r="BU33" s="58"/>
      <c r="BV33" s="58"/>
      <c r="BW33" s="58"/>
      <c r="BX33" s="58"/>
      <c r="BY33" s="58"/>
      <c r="BZ33" s="59"/>
    </row>
    <row r="34" spans="1:78" ht="13.5" customHeight="1">
      <c r="A34" s="2"/>
      <c r="B34" s="16"/>
      <c r="C34" s="64" t="s">
        <v>25</v>
      </c>
      <c r="D34" s="64"/>
      <c r="E34" s="64"/>
      <c r="F34" s="64"/>
      <c r="G34" s="64"/>
      <c r="H34" s="64"/>
      <c r="I34" s="64"/>
      <c r="J34" s="64"/>
      <c r="K34" s="64"/>
      <c r="L34" s="64"/>
      <c r="M34" s="64"/>
      <c r="N34" s="64"/>
      <c r="O34" s="64"/>
      <c r="P34" s="64"/>
      <c r="Q34" s="19"/>
      <c r="R34" s="64" t="s">
        <v>26</v>
      </c>
      <c r="S34" s="64"/>
      <c r="T34" s="64"/>
      <c r="U34" s="64"/>
      <c r="V34" s="64"/>
      <c r="W34" s="64"/>
      <c r="X34" s="64"/>
      <c r="Y34" s="64"/>
      <c r="Z34" s="64"/>
      <c r="AA34" s="64"/>
      <c r="AB34" s="64"/>
      <c r="AC34" s="64"/>
      <c r="AD34" s="64"/>
      <c r="AE34" s="64"/>
      <c r="AF34" s="19"/>
      <c r="AG34" s="64" t="s">
        <v>27</v>
      </c>
      <c r="AH34" s="64"/>
      <c r="AI34" s="64"/>
      <c r="AJ34" s="64"/>
      <c r="AK34" s="64"/>
      <c r="AL34" s="64"/>
      <c r="AM34" s="64"/>
      <c r="AN34" s="64"/>
      <c r="AO34" s="64"/>
      <c r="AP34" s="64"/>
      <c r="AQ34" s="64"/>
      <c r="AR34" s="64"/>
      <c r="AS34" s="64"/>
      <c r="AT34" s="64"/>
      <c r="AU34" s="19"/>
      <c r="AV34" s="64" t="s">
        <v>28</v>
      </c>
      <c r="AW34" s="64"/>
      <c r="AX34" s="64"/>
      <c r="AY34" s="64"/>
      <c r="AZ34" s="64"/>
      <c r="BA34" s="64"/>
      <c r="BB34" s="64"/>
      <c r="BC34" s="64"/>
      <c r="BD34" s="64"/>
      <c r="BE34" s="64"/>
      <c r="BF34" s="64"/>
      <c r="BG34" s="64"/>
      <c r="BH34" s="64"/>
      <c r="BI34" s="64"/>
      <c r="BJ34" s="18"/>
      <c r="BK34" s="2"/>
      <c r="BL34" s="60"/>
      <c r="BM34" s="58"/>
      <c r="BN34" s="58"/>
      <c r="BO34" s="58"/>
      <c r="BP34" s="58"/>
      <c r="BQ34" s="58"/>
      <c r="BR34" s="58"/>
      <c r="BS34" s="58"/>
      <c r="BT34" s="58"/>
      <c r="BU34" s="58"/>
      <c r="BV34" s="58"/>
      <c r="BW34" s="58"/>
      <c r="BX34" s="58"/>
      <c r="BY34" s="58"/>
      <c r="BZ34" s="59"/>
    </row>
    <row r="35" spans="1:78" ht="13.5" customHeight="1">
      <c r="A35" s="2"/>
      <c r="B35" s="16"/>
      <c r="C35" s="64"/>
      <c r="D35" s="64"/>
      <c r="E35" s="64"/>
      <c r="F35" s="64"/>
      <c r="G35" s="64"/>
      <c r="H35" s="64"/>
      <c r="I35" s="64"/>
      <c r="J35" s="64"/>
      <c r="K35" s="64"/>
      <c r="L35" s="64"/>
      <c r="M35" s="64"/>
      <c r="N35" s="64"/>
      <c r="O35" s="64"/>
      <c r="P35" s="64"/>
      <c r="Q35" s="19"/>
      <c r="R35" s="64"/>
      <c r="S35" s="64"/>
      <c r="T35" s="64"/>
      <c r="U35" s="64"/>
      <c r="V35" s="64"/>
      <c r="W35" s="64"/>
      <c r="X35" s="64"/>
      <c r="Y35" s="64"/>
      <c r="Z35" s="64"/>
      <c r="AA35" s="64"/>
      <c r="AB35" s="64"/>
      <c r="AC35" s="64"/>
      <c r="AD35" s="64"/>
      <c r="AE35" s="64"/>
      <c r="AF35" s="19"/>
      <c r="AG35" s="64"/>
      <c r="AH35" s="64"/>
      <c r="AI35" s="64"/>
      <c r="AJ35" s="64"/>
      <c r="AK35" s="64"/>
      <c r="AL35" s="64"/>
      <c r="AM35" s="64"/>
      <c r="AN35" s="64"/>
      <c r="AO35" s="64"/>
      <c r="AP35" s="64"/>
      <c r="AQ35" s="64"/>
      <c r="AR35" s="64"/>
      <c r="AS35" s="64"/>
      <c r="AT35" s="64"/>
      <c r="AU35" s="19"/>
      <c r="AV35" s="64"/>
      <c r="AW35" s="64"/>
      <c r="AX35" s="64"/>
      <c r="AY35" s="64"/>
      <c r="AZ35" s="64"/>
      <c r="BA35" s="64"/>
      <c r="BB35" s="64"/>
      <c r="BC35" s="64"/>
      <c r="BD35" s="64"/>
      <c r="BE35" s="64"/>
      <c r="BF35" s="64"/>
      <c r="BG35" s="64"/>
      <c r="BH35" s="64"/>
      <c r="BI35" s="64"/>
      <c r="BJ35" s="18"/>
      <c r="BK35" s="2"/>
      <c r="BL35" s="60"/>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0"/>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0"/>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0"/>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0"/>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0"/>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0"/>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0"/>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0"/>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5" t="s">
        <v>29</v>
      </c>
      <c r="BM45" s="76"/>
      <c r="BN45" s="76"/>
      <c r="BO45" s="76"/>
      <c r="BP45" s="76"/>
      <c r="BQ45" s="76"/>
      <c r="BR45" s="76"/>
      <c r="BS45" s="76"/>
      <c r="BT45" s="76"/>
      <c r="BU45" s="76"/>
      <c r="BV45" s="76"/>
      <c r="BW45" s="76"/>
      <c r="BX45" s="76"/>
      <c r="BY45" s="76"/>
      <c r="BZ45" s="77"/>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8"/>
      <c r="BM46" s="79"/>
      <c r="BN46" s="79"/>
      <c r="BO46" s="79"/>
      <c r="BP46" s="79"/>
      <c r="BQ46" s="79"/>
      <c r="BR46" s="79"/>
      <c r="BS46" s="79"/>
      <c r="BT46" s="79"/>
      <c r="BU46" s="79"/>
      <c r="BV46" s="79"/>
      <c r="BW46" s="79"/>
      <c r="BX46" s="79"/>
      <c r="BY46" s="79"/>
      <c r="BZ46" s="80"/>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82"/>
      <c r="BN55" s="82"/>
      <c r="BO55" s="82"/>
      <c r="BP55" s="82"/>
      <c r="BQ55" s="82"/>
      <c r="BR55" s="82"/>
      <c r="BS55" s="82"/>
      <c r="BT55" s="82"/>
      <c r="BU55" s="82"/>
      <c r="BV55" s="82"/>
      <c r="BW55" s="82"/>
      <c r="BX55" s="82"/>
      <c r="BY55" s="82"/>
      <c r="BZ55" s="83"/>
    </row>
    <row r="56" spans="1:78" ht="13.5" customHeight="1">
      <c r="A56" s="2"/>
      <c r="B56" s="16"/>
      <c r="C56" s="64" t="s">
        <v>30</v>
      </c>
      <c r="D56" s="64"/>
      <c r="E56" s="64"/>
      <c r="F56" s="64"/>
      <c r="G56" s="64"/>
      <c r="H56" s="64"/>
      <c r="I56" s="64"/>
      <c r="J56" s="64"/>
      <c r="K56" s="64"/>
      <c r="L56" s="64"/>
      <c r="M56" s="64"/>
      <c r="N56" s="64"/>
      <c r="O56" s="64"/>
      <c r="P56" s="64"/>
      <c r="Q56" s="19"/>
      <c r="R56" s="64" t="s">
        <v>31</v>
      </c>
      <c r="S56" s="64"/>
      <c r="T56" s="64"/>
      <c r="U56" s="64"/>
      <c r="V56" s="64"/>
      <c r="W56" s="64"/>
      <c r="X56" s="64"/>
      <c r="Y56" s="64"/>
      <c r="Z56" s="64"/>
      <c r="AA56" s="64"/>
      <c r="AB56" s="64"/>
      <c r="AC56" s="64"/>
      <c r="AD56" s="64"/>
      <c r="AE56" s="64"/>
      <c r="AF56" s="19"/>
      <c r="AG56" s="64" t="s">
        <v>32</v>
      </c>
      <c r="AH56" s="64"/>
      <c r="AI56" s="64"/>
      <c r="AJ56" s="64"/>
      <c r="AK56" s="64"/>
      <c r="AL56" s="64"/>
      <c r="AM56" s="64"/>
      <c r="AN56" s="64"/>
      <c r="AO56" s="64"/>
      <c r="AP56" s="64"/>
      <c r="AQ56" s="64"/>
      <c r="AR56" s="64"/>
      <c r="AS56" s="64"/>
      <c r="AT56" s="64"/>
      <c r="AU56" s="19"/>
      <c r="AV56" s="64" t="s">
        <v>33</v>
      </c>
      <c r="AW56" s="64"/>
      <c r="AX56" s="64"/>
      <c r="AY56" s="64"/>
      <c r="AZ56" s="64"/>
      <c r="BA56" s="64"/>
      <c r="BB56" s="64"/>
      <c r="BC56" s="64"/>
      <c r="BD56" s="64"/>
      <c r="BE56" s="64"/>
      <c r="BF56" s="64"/>
      <c r="BG56" s="64"/>
      <c r="BH56" s="64"/>
      <c r="BI56" s="64"/>
      <c r="BJ56" s="18"/>
      <c r="BK56" s="2"/>
      <c r="BL56" s="57"/>
      <c r="BM56" s="82"/>
      <c r="BN56" s="82"/>
      <c r="BO56" s="82"/>
      <c r="BP56" s="82"/>
      <c r="BQ56" s="82"/>
      <c r="BR56" s="82"/>
      <c r="BS56" s="82"/>
      <c r="BT56" s="82"/>
      <c r="BU56" s="82"/>
      <c r="BV56" s="82"/>
      <c r="BW56" s="82"/>
      <c r="BX56" s="82"/>
      <c r="BY56" s="82"/>
      <c r="BZ56" s="83"/>
    </row>
    <row r="57" spans="1:78" ht="13.5" customHeight="1">
      <c r="A57" s="2"/>
      <c r="B57" s="16"/>
      <c r="C57" s="64"/>
      <c r="D57" s="64"/>
      <c r="E57" s="64"/>
      <c r="F57" s="64"/>
      <c r="G57" s="64"/>
      <c r="H57" s="64"/>
      <c r="I57" s="64"/>
      <c r="J57" s="64"/>
      <c r="K57" s="64"/>
      <c r="L57" s="64"/>
      <c r="M57" s="64"/>
      <c r="N57" s="64"/>
      <c r="O57" s="64"/>
      <c r="P57" s="64"/>
      <c r="Q57" s="19"/>
      <c r="R57" s="64"/>
      <c r="S57" s="64"/>
      <c r="T57" s="64"/>
      <c r="U57" s="64"/>
      <c r="V57" s="64"/>
      <c r="W57" s="64"/>
      <c r="X57" s="64"/>
      <c r="Y57" s="64"/>
      <c r="Z57" s="64"/>
      <c r="AA57" s="64"/>
      <c r="AB57" s="64"/>
      <c r="AC57" s="64"/>
      <c r="AD57" s="64"/>
      <c r="AE57" s="64"/>
      <c r="AF57" s="19"/>
      <c r="AG57" s="64"/>
      <c r="AH57" s="64"/>
      <c r="AI57" s="64"/>
      <c r="AJ57" s="64"/>
      <c r="AK57" s="64"/>
      <c r="AL57" s="64"/>
      <c r="AM57" s="64"/>
      <c r="AN57" s="64"/>
      <c r="AO57" s="64"/>
      <c r="AP57" s="64"/>
      <c r="AQ57" s="64"/>
      <c r="AR57" s="64"/>
      <c r="AS57" s="64"/>
      <c r="AT57" s="64"/>
      <c r="AU57" s="19"/>
      <c r="AV57" s="64"/>
      <c r="AW57" s="64"/>
      <c r="AX57" s="64"/>
      <c r="AY57" s="64"/>
      <c r="AZ57" s="64"/>
      <c r="BA57" s="64"/>
      <c r="BB57" s="64"/>
      <c r="BC57" s="64"/>
      <c r="BD57" s="64"/>
      <c r="BE57" s="64"/>
      <c r="BF57" s="64"/>
      <c r="BG57" s="64"/>
      <c r="BH57" s="64"/>
      <c r="BI57" s="64"/>
      <c r="BJ57" s="18"/>
      <c r="BK57" s="2"/>
      <c r="BL57" s="57"/>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82"/>
      <c r="BN59" s="82"/>
      <c r="BO59" s="82"/>
      <c r="BP59" s="82"/>
      <c r="BQ59" s="82"/>
      <c r="BR59" s="82"/>
      <c r="BS59" s="82"/>
      <c r="BT59" s="82"/>
      <c r="BU59" s="82"/>
      <c r="BV59" s="82"/>
      <c r="BW59" s="82"/>
      <c r="BX59" s="82"/>
      <c r="BY59" s="82"/>
      <c r="BZ59" s="83"/>
    </row>
    <row r="60" spans="1:78" ht="13.5" customHeight="1">
      <c r="A60" s="2"/>
      <c r="B60" s="72" t="s">
        <v>34</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5" t="s">
        <v>35</v>
      </c>
      <c r="BM64" s="76"/>
      <c r="BN64" s="76"/>
      <c r="BO64" s="76"/>
      <c r="BP64" s="76"/>
      <c r="BQ64" s="76"/>
      <c r="BR64" s="76"/>
      <c r="BS64" s="76"/>
      <c r="BT64" s="76"/>
      <c r="BU64" s="76"/>
      <c r="BV64" s="76"/>
      <c r="BW64" s="76"/>
      <c r="BX64" s="76"/>
      <c r="BY64" s="76"/>
      <c r="BZ64" s="77"/>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8"/>
      <c r="BM65" s="79"/>
      <c r="BN65" s="79"/>
      <c r="BO65" s="79"/>
      <c r="BP65" s="79"/>
      <c r="BQ65" s="79"/>
      <c r="BR65" s="79"/>
      <c r="BS65" s="79"/>
      <c r="BT65" s="79"/>
      <c r="BU65" s="79"/>
      <c r="BV65" s="79"/>
      <c r="BW65" s="79"/>
      <c r="BX65" s="79"/>
      <c r="BY65" s="79"/>
      <c r="BZ65" s="80"/>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0"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0"/>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0"/>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0"/>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0"/>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0"/>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0"/>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0"/>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0"/>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0"/>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0"/>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0"/>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0"/>
      <c r="BM78" s="58"/>
      <c r="BN78" s="58"/>
      <c r="BO78" s="58"/>
      <c r="BP78" s="58"/>
      <c r="BQ78" s="58"/>
      <c r="BR78" s="58"/>
      <c r="BS78" s="58"/>
      <c r="BT78" s="58"/>
      <c r="BU78" s="58"/>
      <c r="BV78" s="58"/>
      <c r="BW78" s="58"/>
      <c r="BX78" s="58"/>
      <c r="BY78" s="58"/>
      <c r="BZ78" s="59"/>
    </row>
    <row r="79" spans="1:78" ht="13.5" customHeight="1">
      <c r="A79" s="2"/>
      <c r="B79" s="16"/>
      <c r="C79" s="64" t="s">
        <v>36</v>
      </c>
      <c r="D79" s="64"/>
      <c r="E79" s="64"/>
      <c r="F79" s="64"/>
      <c r="G79" s="64"/>
      <c r="H79" s="64"/>
      <c r="I79" s="64"/>
      <c r="J79" s="64"/>
      <c r="K79" s="64"/>
      <c r="L79" s="64"/>
      <c r="M79" s="64"/>
      <c r="N79" s="64"/>
      <c r="O79" s="64"/>
      <c r="P79" s="64"/>
      <c r="Q79" s="64"/>
      <c r="R79" s="64"/>
      <c r="S79" s="64"/>
      <c r="T79" s="64"/>
      <c r="U79" s="19"/>
      <c r="V79" s="19"/>
      <c r="W79" s="64" t="s">
        <v>37</v>
      </c>
      <c r="X79" s="64"/>
      <c r="Y79" s="64"/>
      <c r="Z79" s="64"/>
      <c r="AA79" s="64"/>
      <c r="AB79" s="64"/>
      <c r="AC79" s="64"/>
      <c r="AD79" s="64"/>
      <c r="AE79" s="64"/>
      <c r="AF79" s="64"/>
      <c r="AG79" s="64"/>
      <c r="AH79" s="64"/>
      <c r="AI79" s="64"/>
      <c r="AJ79" s="64"/>
      <c r="AK79" s="64"/>
      <c r="AL79" s="64"/>
      <c r="AM79" s="64"/>
      <c r="AN79" s="64"/>
      <c r="AO79" s="19"/>
      <c r="AP79" s="19"/>
      <c r="AQ79" s="64" t="s">
        <v>38</v>
      </c>
      <c r="AR79" s="64"/>
      <c r="AS79" s="64"/>
      <c r="AT79" s="64"/>
      <c r="AU79" s="64"/>
      <c r="AV79" s="64"/>
      <c r="AW79" s="64"/>
      <c r="AX79" s="64"/>
      <c r="AY79" s="64"/>
      <c r="AZ79" s="64"/>
      <c r="BA79" s="64"/>
      <c r="BB79" s="64"/>
      <c r="BC79" s="64"/>
      <c r="BD79" s="64"/>
      <c r="BE79" s="64"/>
      <c r="BF79" s="64"/>
      <c r="BG79" s="64"/>
      <c r="BH79" s="64"/>
      <c r="BI79" s="17"/>
      <c r="BJ79" s="18"/>
      <c r="BK79" s="2"/>
      <c r="BL79" s="60"/>
      <c r="BM79" s="58"/>
      <c r="BN79" s="58"/>
      <c r="BO79" s="58"/>
      <c r="BP79" s="58"/>
      <c r="BQ79" s="58"/>
      <c r="BR79" s="58"/>
      <c r="BS79" s="58"/>
      <c r="BT79" s="58"/>
      <c r="BU79" s="58"/>
      <c r="BV79" s="58"/>
      <c r="BW79" s="58"/>
      <c r="BX79" s="58"/>
      <c r="BY79" s="58"/>
      <c r="BZ79" s="59"/>
    </row>
    <row r="80" spans="1:78" ht="13.5" customHeight="1">
      <c r="A80" s="2"/>
      <c r="B80" s="16"/>
      <c r="C80" s="64"/>
      <c r="D80" s="64"/>
      <c r="E80" s="64"/>
      <c r="F80" s="64"/>
      <c r="G80" s="64"/>
      <c r="H80" s="64"/>
      <c r="I80" s="64"/>
      <c r="J80" s="64"/>
      <c r="K80" s="64"/>
      <c r="L80" s="64"/>
      <c r="M80" s="64"/>
      <c r="N80" s="64"/>
      <c r="O80" s="64"/>
      <c r="P80" s="64"/>
      <c r="Q80" s="64"/>
      <c r="R80" s="64"/>
      <c r="S80" s="64"/>
      <c r="T80" s="64"/>
      <c r="U80" s="19"/>
      <c r="V80" s="19"/>
      <c r="W80" s="64"/>
      <c r="X80" s="64"/>
      <c r="Y80" s="64"/>
      <c r="Z80" s="64"/>
      <c r="AA80" s="64"/>
      <c r="AB80" s="64"/>
      <c r="AC80" s="64"/>
      <c r="AD80" s="64"/>
      <c r="AE80" s="64"/>
      <c r="AF80" s="64"/>
      <c r="AG80" s="64"/>
      <c r="AH80" s="64"/>
      <c r="AI80" s="64"/>
      <c r="AJ80" s="64"/>
      <c r="AK80" s="64"/>
      <c r="AL80" s="64"/>
      <c r="AM80" s="64"/>
      <c r="AN80" s="64"/>
      <c r="AO80" s="19"/>
      <c r="AP80" s="19"/>
      <c r="AQ80" s="64"/>
      <c r="AR80" s="64"/>
      <c r="AS80" s="64"/>
      <c r="AT80" s="64"/>
      <c r="AU80" s="64"/>
      <c r="AV80" s="64"/>
      <c r="AW80" s="64"/>
      <c r="AX80" s="64"/>
      <c r="AY80" s="64"/>
      <c r="AZ80" s="64"/>
      <c r="BA80" s="64"/>
      <c r="BB80" s="64"/>
      <c r="BC80" s="64"/>
      <c r="BD80" s="64"/>
      <c r="BE80" s="64"/>
      <c r="BF80" s="64"/>
      <c r="BG80" s="64"/>
      <c r="BH80" s="64"/>
      <c r="BI80" s="17"/>
      <c r="BJ80" s="18"/>
      <c r="BK80" s="2"/>
      <c r="BL80" s="60"/>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0"/>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1"/>
      <c r="BM82" s="62"/>
      <c r="BN82" s="62"/>
      <c r="BO82" s="62"/>
      <c r="BP82" s="62"/>
      <c r="BQ82" s="62"/>
      <c r="BR82" s="62"/>
      <c r="BS82" s="62"/>
      <c r="BT82" s="62"/>
      <c r="BU82" s="62"/>
      <c r="BV82" s="62"/>
      <c r="BW82" s="62"/>
      <c r="BX82" s="62"/>
      <c r="BY82" s="62"/>
      <c r="BZ82" s="63"/>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204307</v>
      </c>
      <c r="D6" s="31">
        <f t="shared" si="3"/>
        <v>47</v>
      </c>
      <c r="E6" s="31">
        <f t="shared" si="3"/>
        <v>1</v>
      </c>
      <c r="F6" s="31">
        <f t="shared" si="3"/>
        <v>0</v>
      </c>
      <c r="G6" s="31">
        <f t="shared" si="3"/>
        <v>0</v>
      </c>
      <c r="H6" s="31" t="str">
        <f t="shared" si="3"/>
        <v>長野県　大桑村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99.95</v>
      </c>
      <c r="P6" s="32">
        <f t="shared" si="3"/>
        <v>3672</v>
      </c>
      <c r="Q6" s="32">
        <f t="shared" si="3"/>
        <v>3979</v>
      </c>
      <c r="R6" s="32">
        <f t="shared" si="3"/>
        <v>234.47</v>
      </c>
      <c r="S6" s="32">
        <f t="shared" si="3"/>
        <v>16.97</v>
      </c>
      <c r="T6" s="32">
        <f t="shared" si="3"/>
        <v>3963</v>
      </c>
      <c r="U6" s="32">
        <f t="shared" si="3"/>
        <v>16.850000000000001</v>
      </c>
      <c r="V6" s="32">
        <f t="shared" si="3"/>
        <v>235.19</v>
      </c>
      <c r="W6" s="33">
        <f>IF(W7="",NA(),W7)</f>
        <v>75.28</v>
      </c>
      <c r="X6" s="33">
        <f t="shared" ref="X6:AF6" si="4">IF(X7="",NA(),X7)</f>
        <v>70.64</v>
      </c>
      <c r="Y6" s="33">
        <f t="shared" si="4"/>
        <v>69.41</v>
      </c>
      <c r="Z6" s="33">
        <f t="shared" si="4"/>
        <v>72.03</v>
      </c>
      <c r="AA6" s="33">
        <f t="shared" si="4"/>
        <v>69.540000000000006</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1543.06</v>
      </c>
      <c r="BE6" s="33">
        <f t="shared" ref="BE6:BM6" si="7">IF(BE7="",NA(),BE7)</f>
        <v>1587.52</v>
      </c>
      <c r="BF6" s="33">
        <f t="shared" si="7"/>
        <v>1523.38</v>
      </c>
      <c r="BG6" s="33">
        <f t="shared" si="7"/>
        <v>1438.1</v>
      </c>
      <c r="BH6" s="33">
        <f t="shared" si="7"/>
        <v>1349.57</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52.38</v>
      </c>
      <c r="BP6" s="33">
        <f t="shared" ref="BP6:BX6" si="8">IF(BP7="",NA(),BP7)</f>
        <v>50.64</v>
      </c>
      <c r="BQ6" s="33">
        <f t="shared" si="8"/>
        <v>49.67</v>
      </c>
      <c r="BR6" s="33">
        <f t="shared" si="8"/>
        <v>49.04</v>
      </c>
      <c r="BS6" s="33">
        <f t="shared" si="8"/>
        <v>50.14</v>
      </c>
      <c r="BT6" s="33">
        <f t="shared" si="8"/>
        <v>56.46</v>
      </c>
      <c r="BU6" s="33">
        <f t="shared" si="8"/>
        <v>19.77</v>
      </c>
      <c r="BV6" s="33">
        <f t="shared" si="8"/>
        <v>34.25</v>
      </c>
      <c r="BW6" s="33">
        <f t="shared" si="8"/>
        <v>46.48</v>
      </c>
      <c r="BX6" s="33">
        <f t="shared" si="8"/>
        <v>40.6</v>
      </c>
      <c r="BY6" s="32" t="str">
        <f>IF(BY7="","",IF(BY7="-","【-】","【"&amp;SUBSTITUTE(TEXT(BY7,"#,##0.00"),"-","△")&amp;"】"))</f>
        <v>【33.35】</v>
      </c>
      <c r="BZ6" s="33">
        <f>IF(BZ7="",NA(),BZ7)</f>
        <v>395.85</v>
      </c>
      <c r="CA6" s="33">
        <f t="shared" ref="CA6:CI6" si="9">IF(CA7="",NA(),CA7)</f>
        <v>396.74</v>
      </c>
      <c r="CB6" s="33">
        <f t="shared" si="9"/>
        <v>406.14</v>
      </c>
      <c r="CC6" s="33">
        <f t="shared" si="9"/>
        <v>418.84</v>
      </c>
      <c r="CD6" s="33">
        <f t="shared" si="9"/>
        <v>412.4</v>
      </c>
      <c r="CE6" s="33">
        <f t="shared" si="9"/>
        <v>306.49</v>
      </c>
      <c r="CF6" s="33">
        <f t="shared" si="9"/>
        <v>878.73</v>
      </c>
      <c r="CG6" s="33">
        <f t="shared" si="9"/>
        <v>501.18</v>
      </c>
      <c r="CH6" s="33">
        <f t="shared" si="9"/>
        <v>376.61</v>
      </c>
      <c r="CI6" s="33">
        <f t="shared" si="9"/>
        <v>440.03</v>
      </c>
      <c r="CJ6" s="32" t="str">
        <f>IF(CJ7="","",IF(CJ7="-","【-】","【"&amp;SUBSTITUTE(TEXT(CJ7,"#,##0.00"),"-","△")&amp;"】"))</f>
        <v>【524.69】</v>
      </c>
      <c r="CK6" s="33">
        <f>IF(CK7="",NA(),CK7)</f>
        <v>68.86</v>
      </c>
      <c r="CL6" s="33">
        <f t="shared" ref="CL6:CT6" si="10">IF(CL7="",NA(),CL7)</f>
        <v>66.540000000000006</v>
      </c>
      <c r="CM6" s="33">
        <f t="shared" si="10"/>
        <v>66.239999999999995</v>
      </c>
      <c r="CN6" s="33">
        <f t="shared" si="10"/>
        <v>64.319999999999993</v>
      </c>
      <c r="CO6" s="33">
        <f t="shared" si="10"/>
        <v>63.99</v>
      </c>
      <c r="CP6" s="33">
        <f t="shared" si="10"/>
        <v>58.25</v>
      </c>
      <c r="CQ6" s="33">
        <f t="shared" si="10"/>
        <v>57.17</v>
      </c>
      <c r="CR6" s="33">
        <f t="shared" si="10"/>
        <v>57.55</v>
      </c>
      <c r="CS6" s="33">
        <f t="shared" si="10"/>
        <v>57.43</v>
      </c>
      <c r="CT6" s="33">
        <f t="shared" si="10"/>
        <v>57.29</v>
      </c>
      <c r="CU6" s="32" t="str">
        <f>IF(CU7="","",IF(CU7="-","【-】","【"&amp;SUBSTITUTE(TEXT(CU7,"#,##0.00"),"-","△")&amp;"】"))</f>
        <v>【57.58】</v>
      </c>
      <c r="CV6" s="33">
        <f>IF(CV7="",NA(),CV7)</f>
        <v>76.84</v>
      </c>
      <c r="CW6" s="33">
        <f t="shared" ref="CW6:DE6" si="11">IF(CW7="",NA(),CW7)</f>
        <v>77.709999999999994</v>
      </c>
      <c r="CX6" s="33">
        <f t="shared" si="11"/>
        <v>76.47</v>
      </c>
      <c r="CY6" s="33">
        <f t="shared" si="11"/>
        <v>77.209999999999994</v>
      </c>
      <c r="CZ6" s="33">
        <f t="shared" si="11"/>
        <v>77.02</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0.52</v>
      </c>
      <c r="ED6" s="33">
        <f t="shared" ref="ED6:EL6" si="14">IF(ED7="",NA(),ED7)</f>
        <v>3.7</v>
      </c>
      <c r="EE6" s="33">
        <f t="shared" si="14"/>
        <v>0.87</v>
      </c>
      <c r="EF6" s="33">
        <f t="shared" si="14"/>
        <v>0.2</v>
      </c>
      <c r="EG6" s="33">
        <f t="shared" si="14"/>
        <v>1.1299999999999999</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204307</v>
      </c>
      <c r="D7" s="35">
        <v>47</v>
      </c>
      <c r="E7" s="35">
        <v>1</v>
      </c>
      <c r="F7" s="35">
        <v>0</v>
      </c>
      <c r="G7" s="35">
        <v>0</v>
      </c>
      <c r="H7" s="35" t="s">
        <v>93</v>
      </c>
      <c r="I7" s="35" t="s">
        <v>94</v>
      </c>
      <c r="J7" s="35" t="s">
        <v>95</v>
      </c>
      <c r="K7" s="35" t="s">
        <v>96</v>
      </c>
      <c r="L7" s="35" t="s">
        <v>97</v>
      </c>
      <c r="M7" s="36" t="s">
        <v>98</v>
      </c>
      <c r="N7" s="36" t="s">
        <v>99</v>
      </c>
      <c r="O7" s="36">
        <v>99.95</v>
      </c>
      <c r="P7" s="36">
        <v>3672</v>
      </c>
      <c r="Q7" s="36">
        <v>3979</v>
      </c>
      <c r="R7" s="36">
        <v>234.47</v>
      </c>
      <c r="S7" s="36">
        <v>16.97</v>
      </c>
      <c r="T7" s="36">
        <v>3963</v>
      </c>
      <c r="U7" s="36">
        <v>16.850000000000001</v>
      </c>
      <c r="V7" s="36">
        <v>235.19</v>
      </c>
      <c r="W7" s="36">
        <v>75.28</v>
      </c>
      <c r="X7" s="36">
        <v>70.64</v>
      </c>
      <c r="Y7" s="36">
        <v>69.41</v>
      </c>
      <c r="Z7" s="36">
        <v>72.03</v>
      </c>
      <c r="AA7" s="36">
        <v>69.540000000000006</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1543.06</v>
      </c>
      <c r="BE7" s="36">
        <v>1587.52</v>
      </c>
      <c r="BF7" s="36">
        <v>1523.38</v>
      </c>
      <c r="BG7" s="36">
        <v>1438.1</v>
      </c>
      <c r="BH7" s="36">
        <v>1349.57</v>
      </c>
      <c r="BI7" s="36">
        <v>1124.6400000000001</v>
      </c>
      <c r="BJ7" s="36">
        <v>1108.26</v>
      </c>
      <c r="BK7" s="36">
        <v>1113.76</v>
      </c>
      <c r="BL7" s="36">
        <v>1125.69</v>
      </c>
      <c r="BM7" s="36">
        <v>1134.67</v>
      </c>
      <c r="BN7" s="36">
        <v>1242.9000000000001</v>
      </c>
      <c r="BO7" s="36">
        <v>52.38</v>
      </c>
      <c r="BP7" s="36">
        <v>50.64</v>
      </c>
      <c r="BQ7" s="36">
        <v>49.67</v>
      </c>
      <c r="BR7" s="36">
        <v>49.04</v>
      </c>
      <c r="BS7" s="36">
        <v>50.14</v>
      </c>
      <c r="BT7" s="36">
        <v>56.46</v>
      </c>
      <c r="BU7" s="36">
        <v>19.77</v>
      </c>
      <c r="BV7" s="36">
        <v>34.25</v>
      </c>
      <c r="BW7" s="36">
        <v>46.48</v>
      </c>
      <c r="BX7" s="36">
        <v>40.6</v>
      </c>
      <c r="BY7" s="36">
        <v>33.35</v>
      </c>
      <c r="BZ7" s="36">
        <v>395.85</v>
      </c>
      <c r="CA7" s="36">
        <v>396.74</v>
      </c>
      <c r="CB7" s="36">
        <v>406.14</v>
      </c>
      <c r="CC7" s="36">
        <v>418.84</v>
      </c>
      <c r="CD7" s="36">
        <v>412.4</v>
      </c>
      <c r="CE7" s="36">
        <v>306.49</v>
      </c>
      <c r="CF7" s="36">
        <v>878.73</v>
      </c>
      <c r="CG7" s="36">
        <v>501.18</v>
      </c>
      <c r="CH7" s="36">
        <v>376.61</v>
      </c>
      <c r="CI7" s="36">
        <v>440.03</v>
      </c>
      <c r="CJ7" s="36">
        <v>524.69000000000005</v>
      </c>
      <c r="CK7" s="36">
        <v>68.86</v>
      </c>
      <c r="CL7" s="36">
        <v>66.540000000000006</v>
      </c>
      <c r="CM7" s="36">
        <v>66.239999999999995</v>
      </c>
      <c r="CN7" s="36">
        <v>64.319999999999993</v>
      </c>
      <c r="CO7" s="36">
        <v>63.99</v>
      </c>
      <c r="CP7" s="36">
        <v>58.25</v>
      </c>
      <c r="CQ7" s="36">
        <v>57.17</v>
      </c>
      <c r="CR7" s="36">
        <v>57.55</v>
      </c>
      <c r="CS7" s="36">
        <v>57.43</v>
      </c>
      <c r="CT7" s="36">
        <v>57.29</v>
      </c>
      <c r="CU7" s="36">
        <v>57.58</v>
      </c>
      <c r="CV7" s="36">
        <v>76.84</v>
      </c>
      <c r="CW7" s="36">
        <v>77.709999999999994</v>
      </c>
      <c r="CX7" s="36">
        <v>76.47</v>
      </c>
      <c r="CY7" s="36">
        <v>77.209999999999994</v>
      </c>
      <c r="CZ7" s="36">
        <v>77.02</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0.52</v>
      </c>
      <c r="ED7" s="36">
        <v>3.7</v>
      </c>
      <c r="EE7" s="36">
        <v>0.87</v>
      </c>
      <c r="EF7" s="36">
        <v>0.2</v>
      </c>
      <c r="EG7" s="36">
        <v>1.1299999999999999</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2017-02-06T02:30:32Z</cp:lastPrinted>
  <dcterms:created xsi:type="dcterms:W3CDTF">2016-12-02T02:18:31Z</dcterms:created>
  <dcterms:modified xsi:type="dcterms:W3CDTF">2017-02-09T02:23:36Z</dcterms:modified>
  <cp:category/>
</cp:coreProperties>
</file>