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16016\Desktop\調査未提出\H28公営企業に係る「経営比較分析表」の分析等\204234南木曽町　修正分\204234南木曽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<sst xmlns="http://schemas.openxmlformats.org/spreadsheetml/2006/main" count="232" uniqueCount="111">
  <si>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</si>
  <si>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</si>
  <si>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</si>
  <si>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</si>
  <si>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</si>
  <si>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</si>
  <si>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</si>
  <si>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</si>
  <si>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</si>
  <si>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</si>
  <si>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</si>
  <si>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</si>
  <si>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</si>
  <si>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</si>
  <si>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</si>
  <si>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</si>
  <si>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</si>
  <si>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</si>
  <si>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</si>
  <si>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</si>
  <si>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</si>
  <si>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</si>
  <si>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</si>
  <si>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</si>
  <si>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</si>
  <si>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</si>
  <si>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</si>
  <si>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</si>
  <si>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</si>
  <si>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</si>
  <si>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</si>
  <si>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</si>
  <si>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</si>
  <si>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</si>
  <si>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</si>
  <si>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</si>
  <si>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</si>
  <si>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</si>
  <si>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</si>
  <si>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</si>
  <si>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</si>
  <si>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</si>
  <si>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</si>
  <si>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</si>
  <si>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</si>
  <si>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</si>
  <si>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</si>
  <si>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</si>
  <si>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</si>
  <si>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</si>
  <si>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</si>
  <si>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</si>
  <si>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</si>
  <si>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</si>
  <si>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</si>
  <si>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</si>
  <si>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</si>
  <si>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</si>
  <si>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</si>
  <si>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</si>
  <si>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</si>
  <si>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</si>
  <si>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</si>
  <si>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</si>
  <si>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</si>
  <si>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</si>
  <si>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</si>
  <si>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</si>
  <si>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</si>
  <si>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</si>
  <si>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</si>
  <si>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</si>
  <si>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</si>
  <si>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</si>
  <si>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</si>
  <si>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</si>
  <si>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</si>
  <si>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</si>
  <si>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</si>
  <si>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</si>
  <si>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</si>
  <si>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</si>
  <si>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</si>
  <si>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</si>
  <si>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</si>
  <si>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</si>
  <si>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</si>
  <si>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</si>
  <si>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</si>
  <si>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</si>
  <si>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</si>
  <si>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</si>
  <si>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</si>
  <si>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</si>
  <si>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</si>
  <si>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</si>
  <si>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南木曽町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</si>
  <si>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</si>
  <si>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</si>
  <si>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</si>
  <si>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</si>
  <si>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</si>
  <si>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</si>
  <si>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</si>
  <si>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</si>
  <si>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</si>
  <si>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</si>
  <si>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</si>
  <si>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①収益的収支比率は、100％前後を推移して概ね健全経営であるが、同水準を維持していくために経費節減に努めていく。　　　　　　　　　　　　　　　　　　　　　　　　　　　　
　⑤経費回収率は、類似団体平均値よりも高い水準にあるが100％にはいたっていない。年々減少傾向にあるため、適正な下水道料金の検討が必要である。
　⑥汚水処理原価は、類似団体平均値より低い水準にある。接続率の向上と供に維持管理費が増加しており、経費節減に向けて維持管理体制等検討していく必要がある。
　⑦施設利用率、⑧水洗化率は100％の水準にある。今後も同水準を維持し水質保全に努めていく。　　　　　　　　　　　　　</t>
    <rPh sb="2" eb="5">
      <t>シュウエキテキ</t>
    </rPh>
    <rPh sb="5" eb="7">
      <t>シュウシ</t>
    </rPh>
    <rPh sb="7" eb="9">
      <t>ヒリツ</t>
    </rPh>
    <rPh sb="15" eb="17">
      <t>ゼンゴ</t>
    </rPh>
    <rPh sb="18" eb="20">
      <t>スイイ</t>
    </rPh>
    <rPh sb="22" eb="23">
      <t>オオム</t>
    </rPh>
    <rPh sb="24" eb="26">
      <t>ケンゼン</t>
    </rPh>
    <rPh sb="26" eb="28">
      <t>ケイエイ</t>
    </rPh>
    <rPh sb="33" eb="36">
      <t>ドウスイジュン</t>
    </rPh>
    <rPh sb="37" eb="39">
      <t>イジ</t>
    </rPh>
    <rPh sb="46" eb="48">
      <t>ケイヒ</t>
    </rPh>
    <rPh sb="48" eb="50">
      <t>セツゲン</t>
    </rPh>
    <rPh sb="51" eb="52">
      <t>ツト</t>
    </rPh>
    <rPh sb="88" eb="90">
      <t>ケイヒ</t>
    </rPh>
    <rPh sb="90" eb="92">
      <t>カイシュウ</t>
    </rPh>
    <rPh sb="92" eb="93">
      <t>リツ</t>
    </rPh>
    <rPh sb="95" eb="97">
      <t>ルイジ</t>
    </rPh>
    <rPh sb="97" eb="99">
      <t>ダンタイ</t>
    </rPh>
    <rPh sb="99" eb="102">
      <t>ヘイキンチ</t>
    </rPh>
    <rPh sb="105" eb="106">
      <t>タカ</t>
    </rPh>
    <rPh sb="107" eb="109">
      <t>スイジュン</t>
    </rPh>
    <rPh sb="127" eb="129">
      <t>ネンネン</t>
    </rPh>
    <rPh sb="129" eb="131">
      <t>ゲンショウ</t>
    </rPh>
    <rPh sb="131" eb="133">
      <t>ケイコウ</t>
    </rPh>
    <rPh sb="139" eb="141">
      <t>テキセイ</t>
    </rPh>
    <rPh sb="142" eb="143">
      <t>シタ</t>
    </rPh>
    <rPh sb="143" eb="145">
      <t>スイドウ</t>
    </rPh>
    <rPh sb="145" eb="147">
      <t>リョウキン</t>
    </rPh>
    <rPh sb="148" eb="150">
      <t>ケントウ</t>
    </rPh>
    <rPh sb="151" eb="153">
      <t>ヒツヨウ</t>
    </rPh>
    <rPh sb="160" eb="162">
      <t>オスイ</t>
    </rPh>
    <rPh sb="162" eb="164">
      <t>ショリ</t>
    </rPh>
    <rPh sb="164" eb="166">
      <t>ゲンカ</t>
    </rPh>
    <rPh sb="168" eb="170">
      <t>ルイジ</t>
    </rPh>
    <rPh sb="170" eb="172">
      <t>ダンタイ</t>
    </rPh>
    <rPh sb="172" eb="175">
      <t>ヘイキンチ</t>
    </rPh>
    <rPh sb="177" eb="178">
      <t>ヒク</t>
    </rPh>
    <rPh sb="179" eb="181">
      <t>スイジュン</t>
    </rPh>
    <rPh sb="185" eb="187">
      <t>セツゾク</t>
    </rPh>
    <rPh sb="187" eb="188">
      <t>リツ</t>
    </rPh>
    <rPh sb="189" eb="191">
      <t>コウジョウ</t>
    </rPh>
    <rPh sb="192" eb="193">
      <t>トモ</t>
    </rPh>
    <rPh sb="194" eb="196">
      <t>イジ</t>
    </rPh>
    <rPh sb="196" eb="199">
      <t>カンリヒ</t>
    </rPh>
    <rPh sb="200" eb="202">
      <t>ゾウカ</t>
    </rPh>
    <rPh sb="207" eb="209">
      <t>ケイヒ</t>
    </rPh>
    <rPh sb="209" eb="211">
      <t>セツゲン</t>
    </rPh>
    <rPh sb="212" eb="213">
      <t>ム</t>
    </rPh>
    <rPh sb="215" eb="217">
      <t>イジ</t>
    </rPh>
    <rPh sb="217" eb="219">
      <t>カンリ</t>
    </rPh>
    <rPh sb="219" eb="221">
      <t>タイセイ</t>
    </rPh>
    <rPh sb="221" eb="222">
      <t>ナド</t>
    </rPh>
    <rPh sb="222" eb="224">
      <t>ケントウ</t>
    </rPh>
    <rPh sb="228" eb="230">
      <t>ヒツヨウ</t>
    </rPh>
    <rPh sb="237" eb="239">
      <t>シセツ</t>
    </rPh>
    <rPh sb="239" eb="242">
      <t>リヨウリツ</t>
    </rPh>
    <rPh sb="244" eb="247">
      <t>スイセンカ</t>
    </rPh>
    <rPh sb="247" eb="248">
      <t>リツ</t>
    </rPh>
    <rPh sb="254" eb="256">
      <t>スイジュン</t>
    </rPh>
    <rPh sb="260" eb="262">
      <t>コンゴ</t>
    </rPh>
    <rPh sb="263" eb="266">
      <t>ドウスイジュン</t>
    </rPh>
    <rPh sb="267" eb="269">
      <t>イジ</t>
    </rPh>
    <rPh sb="270" eb="272">
      <t>スイシツ</t>
    </rPh>
    <rPh sb="272" eb="274">
      <t>ホゼン</t>
    </rPh>
    <rPh sb="275" eb="276">
      <t>ツト</t>
    </rPh>
    <phoneticPr fontId="4"/>
  </si>
  <si>
    <r>
      <t>　老朽化により修繕が必要な浄化槽については、適宜維持修繕を行っており</t>
    </r>
    <r>
      <rPr>
        <sz val="11"/>
        <color rgb="FFFF0000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>適正な施設管理に努めている。</t>
    </r>
    <rPh sb="1" eb="4">
      <t>ロウキュウカ</t>
    </rPh>
    <rPh sb="7" eb="9">
      <t>シュウゼン</t>
    </rPh>
    <rPh sb="10" eb="12">
      <t>ヒツヨウ</t>
    </rPh>
    <rPh sb="13" eb="16">
      <t>ジョウカソウ</t>
    </rPh>
    <rPh sb="22" eb="24">
      <t>テキギ</t>
    </rPh>
    <rPh sb="24" eb="26">
      <t>イジ</t>
    </rPh>
    <rPh sb="26" eb="28">
      <t>シュウゼン</t>
    </rPh>
    <rPh sb="29" eb="30">
      <t>オコナ</t>
    </rPh>
    <rPh sb="35" eb="37">
      <t>テキセイ</t>
    </rPh>
    <rPh sb="38" eb="40">
      <t>シセツ</t>
    </rPh>
    <rPh sb="40" eb="42">
      <t>カンリ</t>
    </rPh>
    <rPh sb="43" eb="44">
      <t>ツト</t>
    </rPh>
    <phoneticPr fontId="4"/>
  </si>
  <si>
    <t>　浄化槽市町村整備推進事業等を導入しており、今後も継続して事業を推進していく。しかし、町管理の設置基数の増加に伴い、維持管理費の増加等課題も多く、繰入金に依存している状況である。適切な維持管理を行いながら、適正な料金の設定など経営健全化に努めていく。</t>
    <rPh sb="1" eb="4">
      <t>ジョウカソウ</t>
    </rPh>
    <rPh sb="4" eb="7">
      <t>シチョウソン</t>
    </rPh>
    <rPh sb="7" eb="9">
      <t>セイビ</t>
    </rPh>
    <rPh sb="9" eb="11">
      <t>スイシン</t>
    </rPh>
    <rPh sb="11" eb="13">
      <t>ジギョウ</t>
    </rPh>
    <rPh sb="13" eb="14">
      <t>ナド</t>
    </rPh>
    <rPh sb="15" eb="17">
      <t>ドウニュウ</t>
    </rPh>
    <rPh sb="22" eb="24">
      <t>コンゴ</t>
    </rPh>
    <rPh sb="25" eb="27">
      <t>ケイゾク</t>
    </rPh>
    <rPh sb="29" eb="31">
      <t>ジギョウ</t>
    </rPh>
    <rPh sb="32" eb="34">
      <t>スイシン</t>
    </rPh>
    <rPh sb="43" eb="44">
      <t>マチ</t>
    </rPh>
    <rPh sb="44" eb="46">
      <t>カンリ</t>
    </rPh>
    <rPh sb="47" eb="49">
      <t>セッチ</t>
    </rPh>
    <rPh sb="49" eb="51">
      <t>キスウ</t>
    </rPh>
    <rPh sb="52" eb="54">
      <t>ゾウカ</t>
    </rPh>
    <rPh sb="55" eb="56">
      <t>トモナ</t>
    </rPh>
    <rPh sb="58" eb="60">
      <t>イジ</t>
    </rPh>
    <rPh sb="60" eb="63">
      <t>カンリヒ</t>
    </rPh>
    <rPh sb="64" eb="66">
      <t>ゾウカ</t>
    </rPh>
    <rPh sb="66" eb="67">
      <t>ナド</t>
    </rPh>
    <rPh sb="67" eb="69">
      <t>カダイ</t>
    </rPh>
    <rPh sb="70" eb="71">
      <t>オオ</t>
    </rPh>
    <rPh sb="73" eb="75">
      <t>クリイレ</t>
    </rPh>
    <rPh sb="75" eb="76">
      <t>キン</t>
    </rPh>
    <rPh sb="77" eb="79">
      <t>イゾン</t>
    </rPh>
    <rPh sb="83" eb="85">
      <t>ジョウキョウ</t>
    </rPh>
    <rPh sb="89" eb="91">
      <t>テキセツ</t>
    </rPh>
    <rPh sb="92" eb="94">
      <t>イジ</t>
    </rPh>
    <rPh sb="94" eb="96">
      <t>カンリ</t>
    </rPh>
    <rPh sb="97" eb="98">
      <t>オコナ</t>
    </rPh>
    <rPh sb="103" eb="105">
      <t>テキセイ</t>
    </rPh>
    <rPh sb="106" eb="108">
      <t>リョウキン</t>
    </rPh>
    <rPh sb="109" eb="111">
      <t>セッテイ</t>
    </rPh>
    <rPh sb="113" eb="115">
      <t>ケイエイ</t>
    </rPh>
    <rPh sb="115" eb="118">
      <t>ケンゼンカ</t>
    </rPh>
    <rPh sb="119" eb="12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</si>
</sst>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4184"/>
        <c:axId val="22502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4184"/>
        <c:axId val="225025360"/>
      </c:lineChart>
      <c:dateAx>
        <c:axId val="22502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25360"/>
        <c:crosses val="autoZero"/>
        <c:auto val="1"/>
        <c:lblOffset val="100"/>
        <c:baseTimeUnit val="years"/>
      </c:dateAx>
      <c:valAx>
        <c:axId val="22502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49920"/>
        <c:axId val="22565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60.25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49920"/>
        <c:axId val="225650312"/>
      </c:lineChart>
      <c:dateAx>
        <c:axId val="22564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50312"/>
        <c:crosses val="autoZero"/>
        <c:auto val="1"/>
        <c:lblOffset val="100"/>
        <c:baseTimeUnit val="years"/>
      </c:dateAx>
      <c:valAx>
        <c:axId val="225650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64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51488"/>
        <c:axId val="26455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95.26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51488"/>
        <c:axId val="264552384"/>
      </c:lineChart>
      <c:dateAx>
        <c:axId val="22565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4552384"/>
        <c:crosses val="autoZero"/>
        <c:auto val="1"/>
        <c:lblOffset val="100"/>
        <c:baseTimeUnit val="years"/>
      </c:dateAx>
      <c:valAx>
        <c:axId val="26455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65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100.48</c:v>
                </c:pt>
                <c:pt idx="1">
                  <c:v>101.67</c:v>
                </c:pt>
                <c:pt idx="2">
                  <c:v>108.89</c:v>
                </c:pt>
                <c:pt idx="3">
                  <c:v>92.33</c:v>
                </c:pt>
                <c:pt idx="4">
                  <c:v>99.54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3792"/>
        <c:axId val="225022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3792"/>
        <c:axId val="225022616"/>
      </c:lineChart>
      <c:dateAx>
        <c:axId val="22502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22616"/>
        <c:crosses val="autoZero"/>
        <c:auto val="1"/>
        <c:lblOffset val="100"/>
        <c:baseTimeUnit val="years"/>
      </c:dateAx>
      <c:valAx>
        <c:axId val="225022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9280"/>
        <c:axId val="26148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9280"/>
        <c:axId val="261487320"/>
      </c:lineChart>
      <c:dateAx>
        <c:axId val="22502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487320"/>
        <c:crosses val="autoZero"/>
        <c:auto val="1"/>
        <c:lblOffset val="100"/>
        <c:baseTimeUnit val="years"/>
      </c:dateAx>
      <c:valAx>
        <c:axId val="26148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88104"/>
        <c:axId val="26148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88104"/>
        <c:axId val="261486928"/>
      </c:lineChart>
      <c:dateAx>
        <c:axId val="261488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486928"/>
        <c:crosses val="autoZero"/>
        <c:auto val="1"/>
        <c:lblOffset val="100"/>
        <c:baseTimeUnit val="years"/>
      </c:dateAx>
      <c:valAx>
        <c:axId val="26148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488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88888"/>
        <c:axId val="261489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88888"/>
        <c:axId val="261489672"/>
      </c:lineChart>
      <c:dateAx>
        <c:axId val="261488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1489672"/>
        <c:crosses val="autoZero"/>
        <c:auto val="1"/>
        <c:lblOffset val="100"/>
        <c:baseTimeUnit val="years"/>
      </c:dateAx>
      <c:valAx>
        <c:axId val="261489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1488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24888"/>
        <c:axId val="22272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4888"/>
        <c:axId val="222725280"/>
      </c:lineChart>
      <c:dateAx>
        <c:axId val="222724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25280"/>
        <c:crosses val="autoZero"/>
        <c:auto val="1"/>
        <c:lblOffset val="100"/>
        <c:baseTimeUnit val="years"/>
      </c:dateAx>
      <c:valAx>
        <c:axId val="22272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24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26456"/>
        <c:axId val="22272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241.49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26456"/>
        <c:axId val="222726848"/>
      </c:lineChart>
      <c:dateAx>
        <c:axId val="222726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726848"/>
        <c:crosses val="autoZero"/>
        <c:auto val="1"/>
        <c:lblOffset val="100"/>
        <c:baseTimeUnit val="years"/>
      </c:dateAx>
      <c:valAx>
        <c:axId val="22272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726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91.8</c:v>
                </c:pt>
                <c:pt idx="1">
                  <c:v>87.95</c:v>
                </c:pt>
                <c:pt idx="2">
                  <c:v>83.3</c:v>
                </c:pt>
                <c:pt idx="3">
                  <c:v>82.64</c:v>
                </c:pt>
                <c:pt idx="4">
                  <c:v>84.08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11024"/>
        <c:axId val="22311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1024"/>
        <c:axId val="223111416"/>
      </c:lineChart>
      <c:dateAx>
        <c:axId val="22311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111416"/>
        <c:crosses val="autoZero"/>
        <c:auto val="1"/>
        <c:lblOffset val="100"/>
        <c:baseTimeUnit val="years"/>
      </c:dateAx>
      <c:valAx>
        <c:axId val="22311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11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192.33</c:v>
                </c:pt>
                <c:pt idx="1">
                  <c:v>198.81</c:v>
                </c:pt>
                <c:pt idx="2">
                  <c:v>211.76</c:v>
                </c:pt>
                <c:pt idx="3">
                  <c:v>225.28</c:v>
                </c:pt>
                <c:pt idx="4">
                  <c:v>225.68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48352"/>
        <c:axId val="225648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247.94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48352"/>
        <c:axId val="225648744"/>
      </c:lineChart>
      <c:dateAx>
        <c:axId val="22564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48744"/>
        <c:crosses val="autoZero"/>
        <c:auto val="1"/>
        <c:lblOffset val="100"/>
        <c:baseTimeUnit val="years"/>
      </c:dateAx>
      <c:valAx>
        <c:axId val="225648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64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55" zoomScaleNormal="55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長野県　南木曽町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4410</v>
      </c>
      <c r="AM8" s="47"/>
      <c r="AN8" s="47"/>
      <c r="AO8" s="47"/>
      <c r="AP8" s="47"/>
      <c r="AQ8" s="47"/>
      <c r="AR8" s="47"/>
      <c r="AS8" s="47"/>
      <c r="AT8" s="43">
        <f>データ!S6</f>
        <v>215.93</v>
      </c>
      <c r="AU8" s="43"/>
      <c r="AV8" s="43"/>
      <c r="AW8" s="43"/>
      <c r="AX8" s="43"/>
      <c r="AY8" s="43"/>
      <c r="AZ8" s="43"/>
      <c r="BA8" s="43"/>
      <c r="BB8" s="43">
        <f>データ!T6</f>
        <v>20.420000000000002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40.76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3000</v>
      </c>
      <c r="AE10" s="47"/>
      <c r="AF10" s="47"/>
      <c r="AG10" s="47"/>
      <c r="AH10" s="47"/>
      <c r="AI10" s="47"/>
      <c r="AJ10" s="47"/>
      <c r="AK10" s="2"/>
      <c r="AL10" s="47">
        <f>データ!U6</f>
        <v>1781</v>
      </c>
      <c r="AM10" s="47"/>
      <c r="AN10" s="47"/>
      <c r="AO10" s="47"/>
      <c r="AP10" s="47"/>
      <c r="AQ10" s="47"/>
      <c r="AR10" s="47"/>
      <c r="AS10" s="47"/>
      <c r="AT10" s="43">
        <f>データ!V6</f>
        <v>3.54</v>
      </c>
      <c r="AU10" s="43"/>
      <c r="AV10" s="43"/>
      <c r="AW10" s="43"/>
      <c r="AX10" s="43"/>
      <c r="AY10" s="43"/>
      <c r="AZ10" s="43"/>
      <c r="BA10" s="43"/>
      <c r="BB10" s="43">
        <f>データ!W6</f>
        <v>503.11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204234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長野県　南木曽町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40.76</v>
      </c>
      <c r="P6" s="32">
        <f t="shared" si="3"/>
        <v>100</v>
      </c>
      <c r="Q6" s="32">
        <f t="shared" si="3"/>
        <v>3000</v>
      </c>
      <c r="R6" s="32">
        <f t="shared" si="3"/>
        <v>4410</v>
      </c>
      <c r="S6" s="32">
        <f t="shared" si="3"/>
        <v>215.93</v>
      </c>
      <c r="T6" s="32">
        <f t="shared" si="3"/>
        <v>20.420000000000002</v>
      </c>
      <c r="U6" s="32">
        <f t="shared" si="3"/>
        <v>1781</v>
      </c>
      <c r="V6" s="32">
        <f t="shared" si="3"/>
        <v>3.54</v>
      </c>
      <c r="W6" s="32">
        <f t="shared" si="3"/>
        <v>503.11</v>
      </c>
      <c r="X6" s="33">
        <f>IF(X7="",NA(),X7)</f>
        <v>100.48</v>
      </c>
      <c r="Y6" s="33">
        <f t="shared" ref="Y6:AG6" si="4">IF(Y7="",NA(),Y7)</f>
        <v>101.67</v>
      </c>
      <c r="Z6" s="33">
        <f t="shared" si="4"/>
        <v>108.89</v>
      </c>
      <c r="AA6" s="33">
        <f t="shared" si="4"/>
        <v>92.33</v>
      </c>
      <c r="AB6" s="33">
        <f t="shared" si="4"/>
        <v>99.54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91.8</v>
      </c>
      <c r="BQ6" s="33">
        <f t="shared" ref="BQ6:BY6" si="8">IF(BQ7="",NA(),BQ7)</f>
        <v>87.95</v>
      </c>
      <c r="BR6" s="33">
        <f t="shared" si="8"/>
        <v>83.3</v>
      </c>
      <c r="BS6" s="33">
        <f t="shared" si="8"/>
        <v>82.64</v>
      </c>
      <c r="BT6" s="33">
        <f t="shared" si="8"/>
        <v>84.08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192.33</v>
      </c>
      <c r="CB6" s="33">
        <f t="shared" ref="CB6:CJ6" si="9">IF(CB7="",NA(),CB7)</f>
        <v>198.81</v>
      </c>
      <c r="CC6" s="33">
        <f t="shared" si="9"/>
        <v>211.76</v>
      </c>
      <c r="CD6" s="33">
        <f t="shared" si="9"/>
        <v>225.28</v>
      </c>
      <c r="CE6" s="33">
        <f t="shared" si="9"/>
        <v>225.68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100</v>
      </c>
      <c r="CM6" s="33">
        <f t="shared" ref="CM6:CU6" si="10">IF(CM7="",NA(),CM7)</f>
        <v>100</v>
      </c>
      <c r="CN6" s="33">
        <f t="shared" si="10"/>
        <v>100</v>
      </c>
      <c r="CO6" s="33">
        <f t="shared" si="10"/>
        <v>100</v>
      </c>
      <c r="CP6" s="33">
        <f t="shared" si="10"/>
        <v>100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204234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40.76</v>
      </c>
      <c r="P7" s="36">
        <v>100</v>
      </c>
      <c r="Q7" s="36">
        <v>3000</v>
      </c>
      <c r="R7" s="36">
        <v>4410</v>
      </c>
      <c r="S7" s="36">
        <v>215.93</v>
      </c>
      <c r="T7" s="36">
        <v>20.420000000000002</v>
      </c>
      <c r="U7" s="36">
        <v>1781</v>
      </c>
      <c r="V7" s="36">
        <v>3.54</v>
      </c>
      <c r="W7" s="36">
        <v>503.11</v>
      </c>
      <c r="X7" s="36">
        <v>100.48</v>
      </c>
      <c r="Y7" s="36">
        <v>101.67</v>
      </c>
      <c r="Z7" s="36">
        <v>108.89</v>
      </c>
      <c r="AA7" s="36">
        <v>92.33</v>
      </c>
      <c r="AB7" s="36">
        <v>99.54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241.49</v>
      </c>
      <c r="BO7" s="36">
        <v>345.93</v>
      </c>
      <c r="BP7" s="36">
        <v>91.8</v>
      </c>
      <c r="BQ7" s="36">
        <v>87.95</v>
      </c>
      <c r="BR7" s="36">
        <v>83.3</v>
      </c>
      <c r="BS7" s="36">
        <v>82.64</v>
      </c>
      <c r="BT7" s="36">
        <v>84.08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65.7</v>
      </c>
      <c r="BZ7" s="36">
        <v>59.44</v>
      </c>
      <c r="CA7" s="36">
        <v>192.33</v>
      </c>
      <c r="CB7" s="36">
        <v>198.81</v>
      </c>
      <c r="CC7" s="36">
        <v>211.76</v>
      </c>
      <c r="CD7" s="36">
        <v>225.28</v>
      </c>
      <c r="CE7" s="36">
        <v>225.68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247.94</v>
      </c>
      <c r="CK7" s="36">
        <v>272.79000000000002</v>
      </c>
      <c r="CL7" s="36">
        <v>100</v>
      </c>
      <c r="CM7" s="36">
        <v>100</v>
      </c>
      <c r="CN7" s="36">
        <v>100</v>
      </c>
      <c r="CO7" s="36">
        <v>100</v>
      </c>
      <c r="CP7" s="36">
        <v>100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60.25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JS16016</cp:lastModifiedBy>
  <dcterms:created xsi:type="dcterms:W3CDTF">2017-02-08T03:23:08Z</dcterms:created>
  <dcterms:modified xsi:type="dcterms:W3CDTF">2017-02-13T08:02:24Z</dcterms:modified>
  <cp:category/>
</cp:coreProperties>
</file>