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BE34" i="9" s="1"/>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<sst xmlns="http://schemas.openxmlformats.org/spreadsheetml/2006/main" count="1049" uniqueCount="557">
  <si>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</si>
  <si>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</si>
  <si>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</si>
  <si>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</si>
  <si>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</si>
  <si>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</si>
  <si>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</si>
  <si>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</si>
  <si>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</si>
  <si>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</si>
  <si>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</si>
  <si>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</si>
  <si>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</si>
  <si>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</si>
  <si>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</si>
  <si>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</si>
  <si>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</si>
  <si>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</si>
  <si>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</si>
  <si>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</si>
  <si>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</si>
  <si>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</si>
  <si>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</si>
  <si>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</si>
  <si>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</si>
  <si>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</si>
  <si>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</si>
  <si>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</si>
  <si>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</si>
  <si>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</si>
  <si>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</si>
  <si>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</si>
  <si>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</si>
  <si>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</si>
  <si>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</si>
  <si>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</si>
  <si>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</si>
  <si>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</si>
  <si>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</si>
  <si>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</si>
  <si>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</si>
  <si>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</si>
  <si>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</si>
  <si>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</si>
  <si>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</si>
  <si>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</si>
  <si>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</si>
  <si>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</si>
  <si>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</si>
  <si>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</si>
  <si>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</si>
  <si>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</si>
  <si>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</si>
  <si>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</si>
  <si>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</si>
  <si>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</si>
  <si>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</si>
  <si>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</si>
  <si>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</si>
  <si>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</si>
  <si>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</si>
  <si>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</si>
  <si>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</si>
  <si>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</si>
  <si>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</si>
  <si>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</si>
  <si>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</si>
  <si>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</si>
  <si>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</si>
  <si>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</si>
  <si>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</si>
  <si>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</si>
  <si>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</si>
  <si>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</si>
  <si>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</si>
  <si>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</si>
  <si>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</si>
  <si>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</si>
  <si>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</si>
  <si>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</si>
  <si>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</si>
  <si>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</si>
  <si>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</si>
  <si>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</si>
  <si>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</si>
  <si>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</si>
  <si>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</si>
  <si>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</si>
  <si>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</si>
  <si>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</si>
  <si>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</si>
  <si>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</si>
  <si>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</si>
  <si>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</si>
  <si>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</si>
  <si>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</si>
  <si>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</si>
  <si>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</si>
  <si>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</si>
  <si>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</si>
  <si>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</si>
  <si>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</si>
  <si>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</si>
  <si>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</si>
  <si>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</si>
  <si>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</si>
  <si>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</si>
  <si>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</si>
  <si>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</si>
  <si>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</si>
  <si>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</si>
  <si>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</si>
  <si>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</si>
  <si>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</si>
  <si>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</si>
  <si>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</si>
  <si>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</si>
  <si>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</si>
  <si>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</si>
  <si>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</si>
  <si>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</si>
  <si>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</si>
  <si>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</si>
  <si>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</si>
  <si>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</si>
  <si>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</si>
  <si>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</si>
  <si>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</si>
  <si>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</si>
  <si>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</si>
  <si>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</si>
  <si>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</si>
  <si>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</si>
  <si>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</si>
  <si>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</si>
  <si>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</si>
  <si>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</si>
  <si>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</si>
  <si>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</si>
  <si>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</si>
  <si>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</si>
  <si>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</si>
  <si>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</si>
  <si>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</si>
  <si>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</si>
  <si>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</si>
  <si>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</si>
  <si>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</si>
  <si>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</si>
  <si>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</si>
  <si>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</si>
  <si>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</si>
  <si>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</si>
  <si>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</si>
  <si>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</si>
  <si>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</si>
  <si>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</si>
  <si>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</si>
  <si>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</si>
  <si>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</si>
  <si>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</si>
  <si>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</si>
  <si>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</si>
  <si>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</si>
  <si>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</si>
  <si>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</si>
  <si>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</si>
  <si>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</si>
  <si>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</si>
  <si>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</si>
  <si>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</si>
  <si>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</si>
  <si>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</si>
  <si>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</si>
  <si>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</si>
  <si>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</si>
  <si>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</si>
  <si>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</si>
  <si>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</si>
  <si>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</si>
  <si>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</si>
  <si>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</si>
  <si>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</si>
  <si>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</si>
  <si>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</si>
  <si>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</si>
  <si>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</si>
  <si>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</si>
  <si>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</si>
  <si>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</si>
  <si>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</si>
  <si>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</si>
  <si>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</si>
  <si>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</si>
  <si>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</si>
  <si>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長野県飯島町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</si>
  <si>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</si>
  <si>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</si>
  <si>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</si>
  <si>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</si>
  <si>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</si>
  <si>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</si>
  <si>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</si>
  <si>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</si>
  <si>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</si>
  <si>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</si>
  <si>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</si>
  <si>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</si>
  <si>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</si>
  <si>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</si>
  <si>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</si>
  <si>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</si>
  <si>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</si>
  <si>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</si>
  <si>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</si>
  <si>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</si>
  <si>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</si>
  <si>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</si>
  <si>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</si>
  <si>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</si>
  <si>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</si>
  <si>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</si>
  <si>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</si>
  <si>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</si>
  <si>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</si>
  <si>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</si>
  <si>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</si>
  <si>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</si>
  <si>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</si>
  <si>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</si>
  <si>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</si>
  <si>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</si>
  <si>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</si>
  <si>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</si>
  <si>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</si>
  <si>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</si>
  <si>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</si>
  <si>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</si>
  <si>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</si>
  <si>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</si>
  <si>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</si>
  <si>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</si>
  <si>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</si>
  <si>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</si>
  <si>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</si>
  <si>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</si>
  <si>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</si>
  <si>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</si>
  <si>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</si>
  <si>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</si>
  <si>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</si>
  <si>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</si>
  <si>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</si>
  <si>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</si>
  <si>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</si>
  <si>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</si>
  <si>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</si>
  <si>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</si>
  <si>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</si>
  <si>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</si>
  <si>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</si>
  <si>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</si>
  <si>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</si>
  <si>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</si>
  <si>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</si>
  <si>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</si>
  <si>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</si>
  <si>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</si>
  <si>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</si>
  <si>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</si>
  <si>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</si>
  <si>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</si>
  <si>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</si>
  <si>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</si>
  <si>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</si>
  <si>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</si>
  <si>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</si>
  <si>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</si>
  <si>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</si>
  <si>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</si>
  <si>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</si>
  <si>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</si>
  <si>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</si>
  <si>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</si>
  <si>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</si>
  <si>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</si>
  <si>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</si>
  <si>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</si>
  <si>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</si>
  <si>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</si>
  <si>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</si>
  <si>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</si>
  <si>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</si>
  <si>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</si>
  <si>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</si>
  <si>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</si>
  <si>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</si>
  <si>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</si>
  <si>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</si>
  <si>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</si>
  <si>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</si>
  <si>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</si>
  <si>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</si>
  <si>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</si>
  <si>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</si>
  <si>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</si>
  <si>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</si>
  <si>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</si>
  <si>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</si>
  <si>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</si>
  <si>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</si>
  <si>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</si>
  <si>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</si>
  <si>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</si>
  <si>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</si>
  <si>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</si>
  <si>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</si>
  <si>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</si>
  <si>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</si>
  <si>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</si>
  <si>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</si>
  <si>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</si>
  <si>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</si>
  <si>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</si>
  <si>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</si>
  <si>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</si>
  <si>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</si>
  <si>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</si>
  <si>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</si>
  <si>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</si>
  <si>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</si>
  <si>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</si>
  <si>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</si>
  <si>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</si>
  <si>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</si>
  <si>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</si>
  <si>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</si>
  <si>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</si>
  <si>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</si>
  <si>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</si>
  <si>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</si>
  <si>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</si>
  <si>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</si>
  <si>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</si>
  <si>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長野県飯島町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</si>
  <si>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</si>
  <si>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</si>
  <si>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</si>
  <si>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</si>
  <si>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</si>
  <si>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</si>
  <si>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</si>
  <si>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</si>
  <si>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</si>
  <si>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</si>
  <si>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</si>
  <si>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</si>
  <si>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</si>
  <si>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</si>
  <si>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</si>
  <si>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</si>
  <si>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</si>
  <si>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</si>
  <si>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</si>
  <si>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</si>
  <si>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</si>
  <si>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</si>
  <si>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</si>
  <si>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</si>
  <si>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</si>
  <si>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</si>
  <si>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</si>
  <si>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</si>
  <si>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</si>
  <si>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</si>
  <si>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</si>
  <si>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</si>
  <si>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</si>
  <si>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</si>
  <si>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</si>
  <si>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</si>
  <si>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</si>
  <si>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</si>
  <si>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</si>
  <si>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</si>
  <si>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</si>
  <si>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</si>
  <si>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</si>
  <si>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</si>
  <si>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</si>
  <si>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</si>
  <si>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</si>
  <si>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</si>
  <si>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</si>
  <si>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</si>
  <si>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</si>
  <si>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</si>
  <si>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</si>
  <si>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</si>
  <si>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</si>
  <si>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</si>
  <si>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</si>
  <si>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</si>
  <si>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</si>
  <si>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</si>
  <si>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</si>
  <si>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</si>
  <si>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</si>
  <si>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</si>
  <si>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</si>
  <si>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</si>
  <si>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</si>
  <si>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</si>
  <si>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</si>
  <si>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</si>
  <si>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</si>
  <si>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</si>
  <si>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</si>
  <si>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</si>
  <si>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</si>
  <si>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</si>
  <si>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</si>
  <si>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</si>
  <si>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</si>
  <si>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</si>
  <si>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</si>
  <si>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</si>
  <si>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</si>
  <si>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</si>
  <si>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</si>
  <si>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</si>
  <si>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</si>
  <si>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</si>
  <si>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</si>
  <si>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</si>
  <si>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</si>
  <si>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</si>
  <si>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</si>
  <si>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</si>
  <si>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</si>
  <si>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</si>
  <si>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</si>
  <si>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</si>
  <si>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</si>
  <si>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</si>
  <si>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</si>
  <si>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</si>
  <si>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</si>
  <si>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</si>
  <si>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</si>
  <si>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</si>
  <si>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</si>
  <si>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</si>
  <si>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</si>
  <si>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</si>
  <si>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</si>
  <si>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</si>
  <si>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</si>
  <si>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</si>
  <si>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</si>
  <si>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</si>
  <si>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</si>
  <si>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</si>
  <si>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</si>
  <si>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</si>
  <si>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</si>
  <si>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</si>
  <si>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</si>
  <si>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</si>
  <si>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</si>
  <si>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</si>
  <si>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</si>
  <si>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</si>
  <si>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</si>
  <si>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</si>
  <si>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</si>
  <si>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</si>
  <si>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</si>
  <si>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</si>
  <si>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</si>
  <si>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</si>
  <si>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</si>
  <si>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</si>
  <si>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</si>
  <si>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</si>
  <si>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</si>
  <si>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</si>
  <si>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</si>
  <si>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</si>
  <si>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</si>
  <si>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</si>
  <si>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</si>
  <si>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</si>
  <si>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</si>
  <si>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</si>
  <si>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</si>
  <si>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</si>
  <si>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</si>
  <si>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</si>
  <si>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</si>
  <si>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</si>
  <si>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</si>
  <si>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</si>
  <si>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</si>
  <si>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</si>
  <si>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</si>
  <si>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</si>
  <si>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</si>
  <si>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</si>
  <si>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</si>
  <si>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</si>
  <si>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</si>
  <si>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</si>
  <si>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</si>
  <si>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</si>
  <si>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</si>
  <si>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</si>
  <si>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</si>
  <si>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</si>
  <si>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</si>
  <si>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</si>
  <si>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公共下水道事業特別会計</t>
  </si>
  <si>
    <t>国民健康保険特別会計</t>
  </si>
  <si>
    <t>農業集落排水事業特別会計</t>
  </si>
  <si>
    <t>介護保険特別会計</t>
  </si>
  <si>
    <t>後期高齢者医療特別会計</t>
  </si>
  <si>
    <t>その他会計（赤字）</t>
  </si>
  <si>
    <t>その他会計（黒字）</t>
  </si>
  <si>
    <t>-</t>
    <phoneticPr fontId="2"/>
  </si>
  <si>
    <t>-</t>
    <phoneticPr fontId="2"/>
  </si>
  <si>
    <t>上伊那広域連合（一般会計）</t>
    <rPh sb="0" eb="3">
      <t>カミイナ</t>
    </rPh>
    <rPh sb="3" eb="5">
      <t>コウイキ</t>
    </rPh>
    <rPh sb="5" eb="7">
      <t>レンゴウ</t>
    </rPh>
    <rPh sb="8" eb="10">
      <t>イッパン</t>
    </rPh>
    <rPh sb="10" eb="1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</si>
  <si>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</si>
  <si>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長野県後期高齢者医療広域連合(一般会計）</t>
    <rPh sb="0" eb="3">
      <t>ナガノケン</t>
    </rPh>
    <rPh sb="3" eb="12">
      <t>コウキコウレイシャイリョウコウイキ</t>
    </rPh>
    <rPh sb="12" eb="14">
      <t>レンゴウ</t>
    </rPh>
    <rPh sb="15" eb="17">
      <t>イッパン</t>
    </rPh>
    <rPh sb="17" eb="19">
      <t>カイケイ</t>
    </rPh>
    <phoneticPr fontId="2"/>
  </si>
  <si>
    <t>長野県後期高齢者医療広域連合(後期高齢者特別会計）</t>
    <rPh sb="0" eb="3">
      <t>ナガノケン</t>
    </rPh>
    <rPh sb="3" eb="12">
      <t>コウキコウレイシャイリョウコウイキ</t>
    </rPh>
    <rPh sb="12" eb="14">
      <t>レンゴウ</t>
    </rPh>
    <rPh sb="15" eb="17">
      <t>コウキ</t>
    </rPh>
    <rPh sb="17" eb="20">
      <t>コウレイシャ</t>
    </rPh>
    <rPh sb="20" eb="22">
      <t>トクベツ</t>
    </rPh>
    <rPh sb="22" eb="24">
      <t>カイケイ</t>
    </rPh>
    <phoneticPr fontId="2"/>
  </si>
  <si>
    <t>南信地域町村交通災害共済事務組合(一般会計)</t>
    <rPh sb="0" eb="1">
      <t>ミナミ</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</si>
  <si>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</si>
  <si>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伊南行政組合（病院事務会計）</t>
    <rPh sb="0" eb="2">
      <t>イナン</t>
    </rPh>
    <rPh sb="2" eb="4">
      <t>ギョウセイ</t>
    </rPh>
    <rPh sb="4" eb="6">
      <t>クミアイ</t>
    </rPh>
    <rPh sb="7" eb="9">
      <t>ビョウイン</t>
    </rPh>
    <rPh sb="9" eb="11">
      <t>ジム</t>
    </rPh>
    <rPh sb="11" eb="13">
      <t>カイケイ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</si>
  <si>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
  </si>
  <si>
    <t>上伊那広域連合（消防事業特別会計）</t>
    <rPh sb="8" eb="10">
      <t>ショウボウ</t>
    </rPh>
    <rPh sb="10" eb="12">
      <t>ジギョウ</t>
    </rPh>
    <rPh sb="12" eb="14">
      <t>トクベツ</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</si>
  <si>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</si>
  <si>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飯島町土地開発公社</t>
    <rPh sb="0" eb="2">
      <t>イイジマ</t>
    </rPh>
    <rPh sb="2" eb="3">
      <t>マチ</t>
    </rPh>
    <rPh sb="3" eb="5">
      <t>トチ</t>
    </rPh>
    <rPh sb="5" eb="7">
      <t>カイハツ</t>
    </rPh>
    <rPh sb="7" eb="9">
      <t>コウシャ</t>
    </rPh>
    <phoneticPr fontId="2"/>
  </si>
  <si>
    <t>まちづくりセンターいいじま</t>
    <phoneticPr fontId="2"/>
  </si>
  <si>
    <t>-</t>
    <phoneticPr fontId="2"/>
  </si>
  <si>
    <t>長野県市町村総合事務組合（一般会計）</t>
    <rPh sb="0" eb="2">
      <t>ナガノ</t>
    </rPh>
    <rPh sb="2" eb="3">
      <t>ケン</t>
    </rPh>
    <rPh sb="3" eb="6">
      <t>シチョウソン</t>
    </rPh>
    <rPh sb="6" eb="8">
      <t>ソウゴウ</t>
    </rPh>
    <rPh sb="8" eb="10">
      <t>ジム</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</si>
  <si>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</si>
  <si>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</si>
  <si>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</si>
  <si>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</si>
  <si>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</si>
  <si>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</si>
  <si>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</si>
  <si>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</si>
  <si>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</si>
  <si>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</si>
  <si>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</si>
  <si>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平均値を上回っているが、地方債の発行の抑制、繰上償還など計画的に実施し公債費負担の平準化を行っていく。また公債費特定財源の確保等、公債費負担の適正化へ継続的な取り組みを行っていく。</t>
    <rPh sb="1" eb="3">
      <t>ショウライ</t>
    </rPh>
    <rPh sb="3" eb="5">
      <t>フタン</t>
    </rPh>
    <rPh sb="5" eb="7">
      <t>ヒリツ</t>
    </rPh>
    <rPh sb="8" eb="10">
      <t>ジッシツ</t>
    </rPh>
    <rPh sb="10" eb="12">
      <t>コウサイ</t>
    </rPh>
    <rPh sb="12" eb="13">
      <t>ヒ</t>
    </rPh>
    <rPh sb="13" eb="15">
      <t>ヒリツ</t>
    </rPh>
    <rPh sb="18" eb="20">
      <t>ルイジ</t>
    </rPh>
    <rPh sb="20" eb="22">
      <t>ダンタイ</t>
    </rPh>
    <rPh sb="22" eb="25">
      <t>ヘイキンチ</t>
    </rPh>
    <rPh sb="26" eb="28">
      <t>ウワマワ</t>
    </rPh>
    <rPh sb="75" eb="78">
      <t>コウサイヒ</t>
    </rPh>
    <rPh sb="78" eb="80">
      <t>トクテイ</t>
    </rPh>
    <rPh sb="80" eb="82">
      <t>ザイゲン</t>
    </rPh>
    <rPh sb="85" eb="86">
      <t>トウ</t>
    </rPh>
    <rPh sb="87" eb="90">
      <t>コウサイヒ</t>
    </rPh>
    <rPh sb="90" eb="92">
      <t>フタン</t>
    </rPh>
    <rPh sb="93" eb="96">
      <t>テキセイカ</t>
    </rPh>
    <rPh sb="97" eb="100">
      <t>ケイゾクテキ</t>
    </rPh>
    <rPh sb="101" eb="102">
      <t>ト</t>
    </rPh>
    <rPh sb="103" eb="104">
      <t>ク</t>
    </rPh>
    <rPh sb="106" eb="107">
      <t>オコナ</t>
    </rPh>
    <phoneticPr fontId="5"/>
  </si>
  <si>
    <t xml:space="preserve">　将来負担額の要素である地方債の現在高、公営企業等繰入見込額、退職手当負担見込額が大きく占めている。今後も地方債の発行の抑制、繰上償還など計画的に実施し公債費負担の平準化を行っていく。また償還財源の確保にも努めていく。
　有形固定資産減価償却率について、道路や学校施設、体育館などの老朽化が進んでいることによるものである。今後も老朽化が進むことにより有形固定資産減価償却率が伸びると予測される。
</t>
    <rPh sb="50" eb="52">
      <t>コンゴ</t>
    </rPh>
    <rPh sb="76" eb="79">
      <t>コウサイヒ</t>
    </rPh>
    <rPh sb="79" eb="81">
      <t>フタン</t>
    </rPh>
    <rPh sb="82" eb="85">
      <t>ヘイジュンカ</t>
    </rPh>
    <rPh sb="86" eb="87">
      <t>オコナ</t>
    </rPh>
    <rPh sb="94" eb="96">
      <t>ショウカン</t>
    </rPh>
    <rPh sb="96" eb="98">
      <t>ザイゲン</t>
    </rPh>
    <rPh sb="99" eb="101">
      <t>カクホ</t>
    </rPh>
    <rPh sb="103" eb="104">
      <t>ツト</t>
    </rPh>
    <rPh sb="111" eb="113">
      <t>ユウケイ</t>
    </rPh>
    <rPh sb="113" eb="115">
      <t>コテイ</t>
    </rPh>
    <rPh sb="115" eb="117">
      <t>シサン</t>
    </rPh>
    <rPh sb="117" eb="119">
      <t>ゲンカ</t>
    </rPh>
    <rPh sb="119" eb="121">
      <t>ショウキャク</t>
    </rPh>
    <rPh sb="121" eb="122">
      <t>リツ</t>
    </rPh>
    <rPh sb="161" eb="163">
      <t>コンゴ</t>
    </rPh>
    <rPh sb="187" eb="188">
      <t>ノ</t>
    </rPh>
    <rPh sb="191" eb="193">
      <t>ヨソク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</si>
</sst>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73351</c:v>
                </c:pt>
                <c:pt idx="1">
                  <c:v>51839</c:v>
                </c:pt>
                <c:pt idx="2">
                  <c:v>62555</c:v>
                </c:pt>
                <c:pt idx="3">
                  <c:v>70584</c:v>
                </c:pt>
                <c:pt idx="4">
                  <c:v>91510</c:v>
                </c:pt>
              </c:numCache>
            </c:numRef>
          </c:val>
          <c:smooth val="0"/>
        </c:ser>
        <c:dLbls>
          <c:showLegendKey val="0"/>
          <c:showVal val="0"/>
          <c:showCatName val="0"/>
          <c:showSerName val="0"/>
          <c:showPercent val="0"/>
          <c:showBubbleSize val="0"/>
        </c:dLbls>
        <c:marker val="1"/>
        <c:smooth val="0"/>
        <c:axId val="84072704"/>
        <c:axId val="98832768"/>
      </c:lineChart>
      <c:catAx>
        <c:axId val="840727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32768"/>
        <c:crosses val="autoZero"/>
        <c:auto val="1"/>
        <c:lblAlgn val="ctr"/>
        <c:lblOffset val="100"/>
        <c:tickLblSkip val="1"/>
        <c:tickMarkSkip val="1"/>
        <c:noMultiLvlLbl val="0"/>
      </c:catAx>
      <c:valAx>
        <c:axId val="988327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072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9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3.93</c:v>
                </c:pt>
                <c:pt idx="1">
                  <c:v>3.49</c:v>
                </c:pt>
                <c:pt idx="2">
                  <c:v>3.63</c:v>
                </c:pt>
                <c:pt idx="3">
                  <c:v>5.5</c:v>
                </c:pt>
                <c:pt idx="4">
                  <c:v>10.41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26.17</c:v>
                </c:pt>
                <c:pt idx="1">
                  <c:v>28.47</c:v>
                </c:pt>
                <c:pt idx="2">
                  <c:v>30.85</c:v>
                </c:pt>
                <c:pt idx="3">
                  <c:v>31.57</c:v>
                </c:pt>
                <c:pt idx="4">
                  <c:v>30.53</c:v>
                </c:pt>
              </c:numCache>
            </c:numRef>
          </c:val>
        </c:ser>
        <c:dLbls>
          <c:showLegendKey val="0"/>
          <c:showVal val="0"/>
          <c:showCatName val="0"/>
          <c:showSerName val="0"/>
          <c:showPercent val="0"/>
          <c:showBubbleSize val="0"/>
        </c:dLbls>
        <c:gapWidth val="250"/>
        <c:overlap val="100"/>
        <c:axId val="74217728"/>
        <c:axId val="74232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7.72</c:v>
                </c:pt>
                <c:pt idx="1">
                  <c:v>5.72</c:v>
                </c:pt>
                <c:pt idx="2">
                  <c:v>5.45</c:v>
                </c:pt>
                <c:pt idx="3">
                  <c:v>3.02</c:v>
                </c:pt>
                <c:pt idx="4">
                  <c:v>5.13</c:v>
                </c:pt>
              </c:numCache>
            </c:numRef>
          </c:val>
          <c:smooth val="0"/>
        </c:ser>
        <c:dLbls>
          <c:showLegendKey val="0"/>
          <c:showVal val="0"/>
          <c:showCatName val="0"/>
          <c:showSerName val="0"/>
          <c:showPercent val="0"/>
          <c:showBubbleSize val="0"/>
        </c:dLbls>
        <c:marker val="1"/>
        <c:smooth val="0"/>
        <c:axId val="74217728"/>
        <c:axId val="74232192"/>
      </c:lineChart>
      <c:catAx>
        <c:axId val="7421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232192"/>
        <c:crosses val="autoZero"/>
        <c:auto val="1"/>
        <c:lblAlgn val="ctr"/>
        <c:lblOffset val="100"/>
        <c:tickLblSkip val="1"/>
        <c:tickMarkSkip val="1"/>
        <c:noMultiLvlLbl val="0"/>
      </c:catAx>
      <c:valAx>
        <c:axId val="7423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21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0.13</c:v>
                </c:pt>
                <c:pt idx="4">
                  <c:v>#N/A</c:v>
                </c:pt>
                <c:pt idx="5">
                  <c:v>7.0000000000000007E-2</c:v>
                </c:pt>
                <c:pt idx="6">
                  <c:v>#N/A</c:v>
                </c:pt>
                <c:pt idx="7">
                  <c:v>0.06</c:v>
                </c:pt>
                <c:pt idx="8">
                  <c:v>#N/A</c:v>
                </c:pt>
                <c:pt idx="9">
                  <c:v>7.0000000000000007E-2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0.27</c:v>
                </c:pt>
                <c:pt idx="4">
                  <c:v>#N/A</c:v>
                </c:pt>
                <c:pt idx="5">
                  <c:v>0.33</c:v>
                </c:pt>
                <c:pt idx="6">
                  <c:v>#N/A</c:v>
                </c:pt>
                <c:pt idx="7">
                  <c:v>0.47</c:v>
                </c:pt>
                <c:pt idx="8">
                  <c:v>#N/A</c:v>
                </c:pt>
                <c:pt idx="9">
                  <c:v>0.09</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1.05</c:v>
                </c:pt>
                <c:pt idx="2">
                  <c:v>#N/A</c:v>
                </c:pt>
                <c:pt idx="3">
                  <c:v>0.87</c:v>
                </c:pt>
                <c:pt idx="4">
                  <c:v>#N/A</c:v>
                </c:pt>
                <c:pt idx="5">
                  <c:v>0.86</c:v>
                </c:pt>
                <c:pt idx="6">
                  <c:v>#N/A</c:v>
                </c:pt>
                <c:pt idx="7">
                  <c:v>0.83</c:v>
                </c:pt>
                <c:pt idx="8">
                  <c:v>#N/A</c:v>
                </c:pt>
                <c:pt idx="9">
                  <c:v>0.88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2.1800000000000002</c:v>
                </c:pt>
                <c:pt idx="2">
                  <c:v>#N/A</c:v>
                </c:pt>
                <c:pt idx="3">
                  <c:v>3.23</c:v>
                </c:pt>
                <c:pt idx="4">
                  <c:v>#N/A</c:v>
                </c:pt>
                <c:pt idx="5">
                  <c:v>2.08</c:v>
                </c:pt>
                <c:pt idx="6">
                  <c:v>#N/A</c:v>
                </c:pt>
                <c:pt idx="7">
                  <c:v>1.37</c:v>
                </c:pt>
                <c:pt idx="8">
                  <c:v>#N/A</c:v>
                </c:pt>
                <c:pt idx="9">
                  <c:v>0.9</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0.45</c:v>
                </c:pt>
                <c:pt idx="2">
                  <c:v>#N/A</c:v>
                </c:pt>
                <c:pt idx="3">
                  <c:v>0.61</c:v>
                </c:pt>
                <c:pt idx="4">
                  <c:v>#N/A</c:v>
                </c:pt>
                <c:pt idx="5">
                  <c:v>0.85</c:v>
                </c:pt>
                <c:pt idx="6">
                  <c:v>#N/A</c:v>
                </c:pt>
                <c:pt idx="7">
                  <c:v>0.89</c:v>
                </c:pt>
                <c:pt idx="8">
                  <c:v>#N/A</c:v>
                </c:pt>
                <c:pt idx="9">
                  <c:v>0.96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3.93</c:v>
                </c:pt>
                <c:pt idx="2">
                  <c:v>#N/A</c:v>
                </c:pt>
                <c:pt idx="3">
                  <c:v>3.49</c:v>
                </c:pt>
                <c:pt idx="4">
                  <c:v>#N/A</c:v>
                </c:pt>
                <c:pt idx="5">
                  <c:v>3.62</c:v>
                </c:pt>
                <c:pt idx="6">
                  <c:v>#N/A</c:v>
                </c:pt>
                <c:pt idx="7">
                  <c:v>5.5</c:v>
                </c:pt>
                <c:pt idx="8">
                  <c:v>#N/A</c:v>
                </c:pt>
                <c:pt idx="9">
                  <c:v>10.41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12.66</c:v>
                </c:pt>
                <c:pt idx="2">
                  <c:v>#N/A</c:v>
                </c:pt>
                <c:pt idx="3">
                  <c:v>12.32</c:v>
                </c:pt>
                <c:pt idx="4">
                  <c:v>#N/A</c:v>
                </c:pt>
                <c:pt idx="5">
                  <c:v>12.12</c:v>
                </c:pt>
                <c:pt idx="6">
                  <c:v>#N/A</c:v>
                </c:pt>
                <c:pt idx="7">
                  <c:v>12.14</c:v>
                </c:pt>
                <c:pt idx="8">
                  <c:v>#N/A</c:v>
                </c:pt>
                <c:pt idx="9">
                  <c:v>11.85</c:v>
                </c:pt>
              </c:numCache>
            </c:numRef>
          </c:val>
        </c:ser>
        <c:dLbls>
          <c:showLegendKey val="0"/>
          <c:showVal val="0"/>
          <c:showCatName val="0"/>
          <c:showSerName val="0"/>
          <c:showPercent val="0"/>
          <c:showBubbleSize val="0"/>
        </c:dLbls>
        <c:gapWidth val="150"/>
        <c:overlap val="100"/>
        <c:axId val="74850688"/>
        <c:axId val="74852224"/>
      </c:barChart>
      <c:catAx>
        <c:axId val="7485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852224"/>
        <c:crosses val="autoZero"/>
        <c:auto val="1"/>
        <c:lblAlgn val="ctr"/>
        <c:lblOffset val="100"/>
        <c:tickLblSkip val="1"/>
        <c:tickMarkSkip val="1"/>
        <c:noMultiLvlLbl val="0"/>
      </c:catAx>
      <c:valAx>
        <c:axId val="748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850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34E-2"/>
          <c:y val="8.7976539589442848E-2"/>
          <c:w val="0.90356317136844044"/>
          <c:h val="0.639296187683286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525</c:v>
                </c:pt>
                <c:pt idx="5">
                  <c:v>533</c:v>
                </c:pt>
                <c:pt idx="8">
                  <c:v>545</c:v>
                </c:pt>
                <c:pt idx="11">
                  <c:v>562</c:v>
                </c:pt>
                <c:pt idx="14">
                  <c:v>563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c:v>
                </c:pt>
                <c:pt idx="3">
                  <c:v>24</c:v>
                </c:pt>
                <c:pt idx="6">
                  <c:v>20</c:v>
                </c:pt>
                <c:pt idx="9">
                  <c:v>22</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c:v>
                </c:pt>
                <c:pt idx="3">
                  <c:v>77</c:v>
                </c:pt>
                <c:pt idx="6">
                  <c:v>60</c:v>
                </c:pt>
                <c:pt idx="9">
                  <c:v>54</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217</c:v>
                </c:pt>
                <c:pt idx="3">
                  <c:v>228</c:v>
                </c:pt>
                <c:pt idx="6">
                  <c:v>246</c:v>
                </c:pt>
                <c:pt idx="9">
                  <c:v>213</c:v>
                </c:pt>
                <c:pt idx="12">
                  <c:v>222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606</c:v>
                </c:pt>
                <c:pt idx="3">
                  <c:v>590</c:v>
                </c:pt>
                <c:pt idx="6">
                  <c:v>552</c:v>
                </c:pt>
                <c:pt idx="9">
                  <c:v>521</c:v>
                </c:pt>
                <c:pt idx="12">
                  <c:v>513</c:v>
                </c:pt>
              </c:numCache>
            </c:numRef>
          </c:val>
        </c:ser>
        <c:dLbls>
          <c:showLegendKey val="0"/>
          <c:showVal val="0"/>
          <c:showCatName val="0"/>
          <c:showSerName val="0"/>
          <c:showPercent val="0"/>
          <c:showBubbleSize val="0"/>
        </c:dLbls>
        <c:gapWidth val="100"/>
        <c:overlap val="100"/>
        <c:axId val="74735616"/>
        <c:axId val="74737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403</c:v>
                </c:pt>
                <c:pt idx="2">
                  <c:v>#N/A</c:v>
                </c:pt>
                <c:pt idx="3">
                  <c:v>#N/A</c:v>
                </c:pt>
                <c:pt idx="4">
                  <c:v>386</c:v>
                </c:pt>
                <c:pt idx="5">
                  <c:v>#N/A</c:v>
                </c:pt>
                <c:pt idx="6">
                  <c:v>#N/A</c:v>
                </c:pt>
                <c:pt idx="7">
                  <c:v>333</c:v>
                </c:pt>
                <c:pt idx="8">
                  <c:v>#N/A</c:v>
                </c:pt>
                <c:pt idx="9">
                  <c:v>#N/A</c:v>
                </c:pt>
                <c:pt idx="10">
                  <c:v>248</c:v>
                </c:pt>
                <c:pt idx="11">
                  <c:v>#N/A</c:v>
                </c:pt>
                <c:pt idx="12">
                  <c:v>#N/A</c:v>
                </c:pt>
                <c:pt idx="13">
                  <c:v>240</c:v>
                </c:pt>
                <c:pt idx="14">
                  <c:v>#N/A</c:v>
                </c:pt>
              </c:numCache>
            </c:numRef>
          </c:val>
          <c:smooth val="0"/>
        </c:ser>
        <c:dLbls>
          <c:showLegendKey val="0"/>
          <c:showVal val="0"/>
          <c:showCatName val="0"/>
          <c:showSerName val="0"/>
          <c:showPercent val="0"/>
          <c:showBubbleSize val="0"/>
        </c:dLbls>
        <c:marker val="1"/>
        <c:smooth val="0"/>
        <c:axId val="74735616"/>
        <c:axId val="74737536"/>
      </c:lineChart>
      <c:catAx>
        <c:axId val="7473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737536"/>
        <c:crosses val="autoZero"/>
        <c:auto val="1"/>
        <c:lblAlgn val="ctr"/>
        <c:lblOffset val="100"/>
        <c:tickLblSkip val="1"/>
        <c:tickMarkSkip val="1"/>
        <c:noMultiLvlLbl val="0"/>
      </c:catAx>
      <c:valAx>
        <c:axId val="7473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73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73"/>
          <c:h val="0.589182127738551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7110</c:v>
                </c:pt>
                <c:pt idx="5">
                  <c:v>7126</c:v>
                </c:pt>
                <c:pt idx="8">
                  <c:v>7103</c:v>
                </c:pt>
                <c:pt idx="11">
                  <c:v>7099</c:v>
                </c:pt>
                <c:pt idx="14">
                  <c:v>6987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631</c:v>
                </c:pt>
                <c:pt idx="5">
                  <c:v>556</c:v>
                </c:pt>
                <c:pt idx="8">
                  <c:v>470</c:v>
                </c:pt>
                <c:pt idx="11">
                  <c:v>415</c:v>
                </c:pt>
                <c:pt idx="14">
                  <c:v>363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1982</c:v>
                </c:pt>
                <c:pt idx="5">
                  <c:v>2015</c:v>
                </c:pt>
                <c:pt idx="8">
                  <c:v>2077</c:v>
                </c:pt>
                <c:pt idx="11">
                  <c:v>2043</c:v>
                </c:pt>
                <c:pt idx="14">
                  <c:v>2137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160</c:v>
                </c:pt>
                <c:pt idx="3">
                  <c:v>137</c:v>
                </c:pt>
                <c:pt idx="6">
                  <c:v>126</c:v>
                </c:pt>
                <c:pt idx="9">
                  <c:v>82</c:v>
                </c:pt>
                <c:pt idx="12">
                  <c:v>61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1180</c:v>
                </c:pt>
                <c:pt idx="3">
                  <c:v>1191</c:v>
                </c:pt>
                <c:pt idx="6">
                  <c:v>1219</c:v>
                </c:pt>
                <c:pt idx="9">
                  <c:v>1074</c:v>
                </c:pt>
                <c:pt idx="12">
                  <c:v>1110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371</c:v>
                </c:pt>
                <c:pt idx="3">
                  <c:v>356</c:v>
                </c:pt>
                <c:pt idx="6">
                  <c:v>309</c:v>
                </c:pt>
                <c:pt idx="9">
                  <c:v>279</c:v>
                </c:pt>
                <c:pt idx="12">
                  <c:v>257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4253</c:v>
                </c:pt>
                <c:pt idx="3">
                  <c:v>4604</c:v>
                </c:pt>
                <c:pt idx="6">
                  <c:v>5091</c:v>
                </c:pt>
                <c:pt idx="9">
                  <c:v>4886</c:v>
                </c:pt>
                <c:pt idx="12">
                  <c:v>4514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427</c:v>
                </c:pt>
                <c:pt idx="3">
                  <c:v>386</c:v>
                </c:pt>
                <c:pt idx="6">
                  <c:v>377</c:v>
                </c:pt>
                <c:pt idx="9">
                  <c:v>339</c:v>
                </c:pt>
                <c:pt idx="12">
                  <c:v>306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5338</c:v>
                </c:pt>
                <c:pt idx="3">
                  <c:v>5149</c:v>
                </c:pt>
                <c:pt idx="6">
                  <c:v>5021</c:v>
                </c:pt>
                <c:pt idx="9">
                  <c:v>4964</c:v>
                </c:pt>
                <c:pt idx="12">
                  <c:v>4992</c:v>
                </c:pt>
              </c:numCache>
            </c:numRef>
          </c:val>
        </c:ser>
        <c:dLbls>
          <c:showLegendKey val="0"/>
          <c:showVal val="0"/>
          <c:showCatName val="0"/>
          <c:showSerName val="0"/>
          <c:showPercent val="0"/>
          <c:showBubbleSize val="0"/>
        </c:dLbls>
        <c:gapWidth val="100"/>
        <c:overlap val="100"/>
        <c:axId val="18161664"/>
        <c:axId val="18163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2006</c:v>
                </c:pt>
                <c:pt idx="2">
                  <c:v>#N/A</c:v>
                </c:pt>
                <c:pt idx="3">
                  <c:v>#N/A</c:v>
                </c:pt>
                <c:pt idx="4">
                  <c:v>2126</c:v>
                </c:pt>
                <c:pt idx="5">
                  <c:v>#N/A</c:v>
                </c:pt>
                <c:pt idx="6">
                  <c:v>#N/A</c:v>
                </c:pt>
                <c:pt idx="7">
                  <c:v>2493</c:v>
                </c:pt>
                <c:pt idx="8">
                  <c:v>#N/A</c:v>
                </c:pt>
                <c:pt idx="9">
                  <c:v>#N/A</c:v>
                </c:pt>
                <c:pt idx="10">
                  <c:v>2067</c:v>
                </c:pt>
                <c:pt idx="11">
                  <c:v>#N/A</c:v>
                </c:pt>
                <c:pt idx="12">
                  <c:v>#N/A</c:v>
                </c:pt>
                <c:pt idx="13">
                  <c:v>1753</c:v>
                </c:pt>
                <c:pt idx="14">
                  <c:v>#N/A</c:v>
                </c:pt>
              </c:numCache>
            </c:numRef>
          </c:val>
          <c:smooth val="0"/>
        </c:ser>
        <c:dLbls>
          <c:showLegendKey val="0"/>
          <c:showVal val="0"/>
          <c:showCatName val="0"/>
          <c:showSerName val="0"/>
          <c:showPercent val="0"/>
          <c:showBubbleSize val="0"/>
        </c:dLbls>
        <c:marker val="1"/>
        <c:smooth val="0"/>
        <c:axId val="18161664"/>
        <c:axId val="18163584"/>
      </c:lineChart>
      <c:catAx>
        <c:axId val="181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63584"/>
        <c:crosses val="autoZero"/>
        <c:auto val="1"/>
        <c:lblAlgn val="ctr"/>
        <c:lblOffset val="100"/>
        <c:tickLblSkip val="1"/>
        <c:tickMarkSkip val="1"/>
        <c:noMultiLvlLbl val="0"/>
      </c:catAx>
      <c:valAx>
        <c:axId val="1816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6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62.1</c:v>
                </c:pt>
              </c:numCache>
            </c:numRef>
          </c:xVal>
          <c:yVal>
            <c:numRef>
              <c:f>公会計指標分析・財政指標組合せ分析表!$K$51:$O$51</c:f>
              <c:numCache>
                <c:formatCode>#,##0.0;"▲ "#,##0.0</c:formatCode>
                <c:ptCount val="5"/>
                <c:pt idx="4">
                  <c:v>63.5</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56.4</c:v>
                </c:pt>
              </c:numCache>
            </c:numRef>
          </c:xVal>
          <c:yVal>
            <c:numRef>
              <c:f>公会計指標分析・財政指標組合せ分析表!$K$55:$O$55</c:f>
              <c:numCache>
                <c:formatCode>#,##0.0;"▲ "#,##0.0</c:formatCode>
                <c:ptCount val="5"/>
                <c:pt idx="4">
                  <c:v>0.8</c:v>
                </c:pt>
              </c:numCache>
            </c:numRef>
          </c:yVal>
          <c:smooth val="0"/>
        </c:ser>
        <c:dLbls>
          <c:showLegendKey val="0"/>
          <c:showVal val="0"/>
          <c:showCatName val="0"/>
          <c:showSerName val="0"/>
          <c:showPercent val="0"/>
          <c:showBubbleSize val="0"/>
        </c:dLbls>
        <c:axId val="18275712"/>
        <c:axId val="18277888"/>
      </c:scatterChart>
      <c:valAx>
        <c:axId val="18275712"/>
        <c:scaling>
          <c:orientation val="minMax"/>
          <c:max val="62.6"/>
          <c:min val="56"/>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277888"/>
        <c:crosses val="autoZero"/>
        <c:crossBetween val="midCat"/>
      </c:valAx>
      <c:valAx>
        <c:axId val="18277888"/>
        <c:scaling>
          <c:orientation val="minMax"/>
          <c:max val="7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75712"/>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13.3</c:v>
                </c:pt>
                <c:pt idx="1">
                  <c:v>13.7</c:v>
                </c:pt>
                <c:pt idx="2">
                  <c:v>13.7</c:v>
                </c:pt>
                <c:pt idx="3">
                  <c:v>11.9</c:v>
                </c:pt>
                <c:pt idx="4">
                  <c:v>10</c:v>
                </c:pt>
              </c:numCache>
            </c:numRef>
          </c:xVal>
          <c:yVal>
            <c:numRef>
              <c:f>公会計指標分析・財政指標組合せ分析表!$K$73:$O$73</c:f>
              <c:numCache>
                <c:formatCode>#,##0.0;"▲ "#,##0.0</c:formatCode>
                <c:ptCount val="5"/>
                <c:pt idx="0">
                  <c:v>73.400000000000006</c:v>
                </c:pt>
                <c:pt idx="1">
                  <c:v>78.900000000000006</c:v>
                </c:pt>
                <c:pt idx="2">
                  <c:v>91.2</c:v>
                </c:pt>
                <c:pt idx="3">
                  <c:v>78</c:v>
                </c:pt>
                <c:pt idx="4">
                  <c:v>63.5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75508352"/>
        <c:axId val="75531008"/>
      </c:scatterChart>
      <c:valAx>
        <c:axId val="75508352"/>
        <c:scaling>
          <c:orientation val="minMax"/>
          <c:max val="14.2"/>
          <c:min val="7.7"/>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531008"/>
        <c:crosses val="autoZero"/>
        <c:crossBetween val="midCat"/>
      </c:valAx>
      <c:valAx>
        <c:axId val="75531008"/>
        <c:scaling>
          <c:orientation val="minMax"/>
          <c:max val="10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508352"/>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地方債の新規発行に際しては、将来の公債費負担を的確に把握したうえでの適正な規模とし、計画的な繰上償還や公債費充当特定財源の確保等、公債費負担の適正化への継続的な取り組みを行っていく。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将来負担額において、一般会計に係る地方債現在高、公営企業債等繰入見込額が全体の約</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公営企業の経営健全化への取り組み等、健全な経営を進めていく一方、充当可能財源等の確保にも努めていく。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9,795
9,581
86.96
5,435,300
5,060,384
341,854
3,282,407
4,991,537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主に、道路や学校施設、体育館などの老朽化が進んでいることによるものであり、今後も老朽化が進むことが予測される。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25146</xdr:rowOff>
    </xdr:from>
    <xdr:to>
      <xdr:col>3</xdr:col>
      <xdr:colOff>1170940</xdr:colOff>
      <xdr:row>32</xdr:row>
      <xdr:rowOff>149352</xdr:rowOff>
    </xdr:to>
    <xdr:cxnSp macro="">
      <xdr:nvCxnSpPr>
        <xdr:cNvPr id="62" name="直線コネクタ 61"/>
        <xdr:cNvCxnSpPr/>
      </xdr:nvCxnSpPr>
      <xdr:spPr>
        <a:xfrm flipV="1">
          <a:off x="4760595" y="526389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153179</xdr:rowOff>
    </xdr:from>
    <xdr:ext cx="405111" cy="259045"/>
    <xdr:sp macro="" textlink="">
      <xdr:nvSpPr>
        <xdr:cNvPr id="63" name="有形固定資産減価償却率最小値テキスト"/>
        <xdr:cNvSpPr txBox="1"/>
      </xdr:nvSpPr>
      <xdr:spPr>
        <a:xfrm>
          <a:off x="4813300" y="642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3</xdr:col>
      <xdr:colOff>1082675</xdr:colOff>
      <xdr:row>32</xdr:row>
      <xdr:rowOff>149352</xdr:rowOff>
    </xdr:from>
    <xdr:to>
      <xdr:col>3</xdr:col>
      <xdr:colOff>1260475</xdr:colOff>
      <xdr:row>32</xdr:row>
      <xdr:rowOff>149352</xdr:rowOff>
    </xdr:to>
    <xdr:cxnSp macro="">
      <xdr:nvCxnSpPr>
        <xdr:cNvPr id="64" name="直線コネクタ 63"/>
        <xdr:cNvCxnSpPr/>
      </xdr:nvCxnSpPr>
      <xdr:spPr>
        <a:xfrm>
          <a:off x="4673600" y="641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143273</xdr:rowOff>
    </xdr:from>
    <xdr:ext cx="405111" cy="259045"/>
    <xdr:sp macro="" textlink="">
      <xdr:nvSpPr>
        <xdr:cNvPr id="65" name="有形固定資産減価償却率最大値テキスト"/>
        <xdr:cNvSpPr txBox="1"/>
      </xdr:nvSpPr>
      <xdr:spPr>
        <a:xfrm>
          <a:off x="4813300" y="503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3</xdr:col>
      <xdr:colOff>1082675</xdr:colOff>
      <xdr:row>26</xdr:row>
      <xdr:rowOff>25146</xdr:rowOff>
    </xdr:from>
    <xdr:to>
      <xdr:col>3</xdr:col>
      <xdr:colOff>1260475</xdr:colOff>
      <xdr:row>26</xdr:row>
      <xdr:rowOff>25146</xdr:rowOff>
    </xdr:to>
    <xdr:cxnSp macro="">
      <xdr:nvCxnSpPr>
        <xdr:cNvPr id="66" name="直線コネクタ 65"/>
        <xdr:cNvCxnSpPr/>
      </xdr:nvCxnSpPr>
      <xdr:spPr>
        <a:xfrm>
          <a:off x="4673600" y="526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146575</xdr:rowOff>
    </xdr:from>
    <xdr:ext cx="405111" cy="259045"/>
    <xdr:sp macro="" textlink="">
      <xdr:nvSpPr>
        <xdr:cNvPr id="67" name="有形固定資産減価償却率平均値テキスト"/>
        <xdr:cNvSpPr txBox="1"/>
      </xdr:nvSpPr>
      <xdr:spPr>
        <a:xfrm>
          <a:off x="4813300" y="5899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168148</xdr:rowOff>
    </xdr:from>
    <xdr:to>
      <xdr:col>3</xdr:col>
      <xdr:colOff>1222375</xdr:colOff>
      <xdr:row>30</xdr:row>
      <xdr:rowOff>98298</xdr:rowOff>
    </xdr:to>
    <xdr:sp macro="" textlink="">
      <xdr:nvSpPr>
        <xdr:cNvPr id="68" name="フローチャート : 判断 67"/>
        <xdr:cNvSpPr/>
      </xdr:nvSpPr>
      <xdr:spPr>
        <a:xfrm>
          <a:off x="4711700" y="592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93472</xdr:rowOff>
    </xdr:from>
    <xdr:to>
      <xdr:col>3</xdr:col>
      <xdr:colOff>1222375</xdr:colOff>
      <xdr:row>29</xdr:row>
      <xdr:rowOff>23622</xdr:rowOff>
    </xdr:to>
    <xdr:sp macro="" textlink="">
      <xdr:nvSpPr>
        <xdr:cNvPr id="74" name="円/楕円 73"/>
        <xdr:cNvSpPr/>
      </xdr:nvSpPr>
      <xdr:spPr>
        <a:xfrm>
          <a:off x="47117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116349</xdr:rowOff>
    </xdr:from>
    <xdr:ext cx="405111" cy="259045"/>
    <xdr:sp macro="" textlink="">
      <xdr:nvSpPr>
        <xdr:cNvPr id="75" name="有形固定資産減価償却率該当値テキスト"/>
        <xdr:cNvSpPr txBox="1"/>
      </xdr:nvSpPr>
      <xdr:spPr>
        <a:xfrm>
          <a:off x="4813300" y="552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78" name="正方形/長方形 77"/>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[ 12.4</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将来負担額や充当可能基金残高などに注視し、引き続き債務の縮小に取り組んでいく。</a:t>
          </a:r>
        </a:p>
      </xdr:txBody>
    </xdr:sp>
    <xdr:clientData/>
  </xdr:twoCellAnchor>
  <xdr:oneCellAnchor>
    <xdr:from>
      <xdr:col>8</xdr:col>
      <xdr:colOff>768350</xdr:colOff>
      <xdr:row>23</xdr:row>
      <xdr:rowOff>38100</xdr:rowOff>
    </xdr:from>
    <xdr:ext cx="349839" cy="225703"/>
    <xdr:sp macro="" textlink="">
      <xdr:nvSpPr>
        <xdr:cNvPr id="89" name="テキスト ボックス 8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0" name="直線コネクタ 8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36</xdr:row>
      <xdr:rowOff>64949</xdr:rowOff>
    </xdr:from>
    <xdr:ext cx="308097" cy="225703"/>
    <xdr:sp macro="" textlink="">
      <xdr:nvSpPr>
        <xdr:cNvPr id="91" name="テキスト ボックス 9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a:t>
          </a:r>
          <a:endParaRPr kumimoji="1" lang="ja-JP" altLang="en-US" sz="800">
            <a:latin typeface="ＭＳ Ｐゴシック"/>
          </a:endParaRPr>
        </a:p>
      </xdr:txBody>
    </xdr:sp>
    <xdr:clientData/>
  </xdr:oneCellAnchor>
  <xdr:twoCellAnchor>
    <xdr:from>
      <xdr:col>8</xdr:col>
      <xdr:colOff>806450</xdr:colOff>
      <xdr:row>34</xdr:row>
      <xdr:rowOff>69850</xdr:rowOff>
    </xdr:from>
    <xdr:to>
      <xdr:col>11</xdr:col>
      <xdr:colOff>552450</xdr:colOff>
      <xdr:row>34</xdr:row>
      <xdr:rowOff>69850</xdr:rowOff>
    </xdr:to>
    <xdr:cxnSp macro="">
      <xdr:nvCxnSpPr>
        <xdr:cNvPr id="92" name="直線コネクタ 91"/>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33</xdr:row>
      <xdr:rowOff>147499</xdr:rowOff>
    </xdr:from>
    <xdr:ext cx="308097" cy="225703"/>
    <xdr:sp macro="" textlink="">
      <xdr:nvSpPr>
        <xdr:cNvPr id="93" name="テキスト ボックス 92"/>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a:t>
          </a:r>
          <a:endParaRPr kumimoji="1" lang="ja-JP" altLang="en-US" sz="800">
            <a:latin typeface="ＭＳ Ｐゴシック"/>
          </a:endParaRPr>
        </a:p>
      </xdr:txBody>
    </xdr:sp>
    <xdr:clientData/>
  </xdr:oneCellAnchor>
  <xdr:twoCellAnchor>
    <xdr:from>
      <xdr:col>8</xdr:col>
      <xdr:colOff>806450</xdr:colOff>
      <xdr:row>31</xdr:row>
      <xdr:rowOff>152400</xdr:rowOff>
    </xdr:from>
    <xdr:to>
      <xdr:col>11</xdr:col>
      <xdr:colOff>552450</xdr:colOff>
      <xdr:row>31</xdr:row>
      <xdr:rowOff>152400</xdr:rowOff>
    </xdr:to>
    <xdr:cxnSp macro="">
      <xdr:nvCxnSpPr>
        <xdr:cNvPr id="94" name="直線コネクタ 93"/>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31</xdr:row>
      <xdr:rowOff>58599</xdr:rowOff>
    </xdr:from>
    <xdr:ext cx="308097" cy="225703"/>
    <xdr:sp macro="" textlink="">
      <xdr:nvSpPr>
        <xdr:cNvPr id="95" name="テキスト ボックス 94"/>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a:t>
          </a:r>
          <a:endParaRPr kumimoji="1" lang="ja-JP" altLang="en-US" sz="800">
            <a:latin typeface="ＭＳ Ｐゴシック"/>
          </a:endParaRPr>
        </a:p>
      </xdr:txBody>
    </xdr:sp>
    <xdr:clientData/>
  </xdr:oneCellAnchor>
  <xdr:twoCellAnchor>
    <xdr:from>
      <xdr:col>8</xdr:col>
      <xdr:colOff>806450</xdr:colOff>
      <xdr:row>29</xdr:row>
      <xdr:rowOff>63500</xdr:rowOff>
    </xdr:from>
    <xdr:to>
      <xdr:col>11</xdr:col>
      <xdr:colOff>552450</xdr:colOff>
      <xdr:row>29</xdr:row>
      <xdr:rowOff>63500</xdr:rowOff>
    </xdr:to>
    <xdr:cxnSp macro="">
      <xdr:nvCxnSpPr>
        <xdr:cNvPr id="96" name="直線コネクタ 95"/>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28</xdr:row>
      <xdr:rowOff>141149</xdr:rowOff>
    </xdr:from>
    <xdr:ext cx="359393" cy="225703"/>
    <xdr:sp macro="" textlink="">
      <xdr:nvSpPr>
        <xdr:cNvPr id="97" name="テキスト ボックス 96"/>
        <xdr:cNvSpPr txBox="1"/>
      </xdr:nvSpPr>
      <xdr:spPr>
        <a:xfrm>
          <a:off x="10880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26</xdr:row>
      <xdr:rowOff>146050</xdr:rowOff>
    </xdr:from>
    <xdr:to>
      <xdr:col>11</xdr:col>
      <xdr:colOff>552450</xdr:colOff>
      <xdr:row>26</xdr:row>
      <xdr:rowOff>146050</xdr:rowOff>
    </xdr:to>
    <xdr:cxnSp macro="">
      <xdr:nvCxnSpPr>
        <xdr:cNvPr id="98" name="直線コネクタ 97"/>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26</xdr:row>
      <xdr:rowOff>52249</xdr:rowOff>
    </xdr:from>
    <xdr:ext cx="359393" cy="225703"/>
    <xdr:sp macro="" textlink="">
      <xdr:nvSpPr>
        <xdr:cNvPr id="99" name="テキスト ボックス 98"/>
        <xdr:cNvSpPr txBox="1"/>
      </xdr:nvSpPr>
      <xdr:spPr>
        <a:xfrm>
          <a:off x="10880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0" name="直線コネクタ 9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01" name="テキスト ボックス 100"/>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14.0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0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26</xdr:row>
      <xdr:rowOff>59690</xdr:rowOff>
    </xdr:from>
    <xdr:to>
      <xdr:col>10</xdr:col>
      <xdr:colOff>1183639</xdr:colOff>
      <xdr:row>33</xdr:row>
      <xdr:rowOff>46990</xdr:rowOff>
    </xdr:to>
    <xdr:cxnSp macro="">
      <xdr:nvCxnSpPr>
        <xdr:cNvPr id="103" name="直線コネクタ 102"/>
        <xdr:cNvCxnSpPr/>
      </xdr:nvCxnSpPr>
      <xdr:spPr>
        <a:xfrm flipV="1">
          <a:off x="14793595" y="5298440"/>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33</xdr:row>
      <xdr:rowOff>50817</xdr:rowOff>
    </xdr:from>
    <xdr:ext cx="340478" cy="259045"/>
    <xdr:sp macro="" textlink="">
      <xdr:nvSpPr>
        <xdr:cNvPr id="104" name="債務償還可能年数最小値テキスト"/>
        <xdr:cNvSpPr txBox="1"/>
      </xdr:nvSpPr>
      <xdr:spPr>
        <a:xfrm>
          <a:off x="14846300" y="64897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10</xdr:col>
      <xdr:colOff>1095375</xdr:colOff>
      <xdr:row>33</xdr:row>
      <xdr:rowOff>46990</xdr:rowOff>
    </xdr:from>
    <xdr:to>
      <xdr:col>10</xdr:col>
      <xdr:colOff>1273175</xdr:colOff>
      <xdr:row>33</xdr:row>
      <xdr:rowOff>46990</xdr:rowOff>
    </xdr:to>
    <xdr:cxnSp macro="">
      <xdr:nvCxnSpPr>
        <xdr:cNvPr id="105" name="直線コネクタ 104"/>
        <xdr:cNvCxnSpPr/>
      </xdr:nvCxnSpPr>
      <xdr:spPr>
        <a:xfrm>
          <a:off x="14706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25</xdr:row>
      <xdr:rowOff>6367</xdr:rowOff>
    </xdr:from>
    <xdr:ext cx="405111" cy="259045"/>
    <xdr:sp macro="" textlink="">
      <xdr:nvSpPr>
        <xdr:cNvPr id="106" name="債務償還可能年数最大値テキスト"/>
        <xdr:cNvSpPr txBox="1"/>
      </xdr:nvSpPr>
      <xdr:spPr>
        <a:xfrm>
          <a:off x="14846300" y="50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10</xdr:col>
      <xdr:colOff>1095375</xdr:colOff>
      <xdr:row>26</xdr:row>
      <xdr:rowOff>59690</xdr:rowOff>
    </xdr:from>
    <xdr:to>
      <xdr:col>10</xdr:col>
      <xdr:colOff>1273175</xdr:colOff>
      <xdr:row>26</xdr:row>
      <xdr:rowOff>59690</xdr:rowOff>
    </xdr:to>
    <xdr:cxnSp macro="">
      <xdr:nvCxnSpPr>
        <xdr:cNvPr id="107" name="直線コネクタ 106"/>
        <xdr:cNvCxnSpPr/>
      </xdr:nvCxnSpPr>
      <xdr:spPr>
        <a:xfrm>
          <a:off x="14706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29</xdr:row>
      <xdr:rowOff>77487</xdr:rowOff>
    </xdr:from>
    <xdr:ext cx="340478" cy="259045"/>
    <xdr:sp macro="" textlink="">
      <xdr:nvSpPr>
        <xdr:cNvPr id="108" name="債務償還可能年数平均値テキスト"/>
        <xdr:cNvSpPr txBox="1"/>
      </xdr:nvSpPr>
      <xdr:spPr>
        <a:xfrm>
          <a:off x="14846300" y="583058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10</xdr:col>
      <xdr:colOff>1133475</xdr:colOff>
      <xdr:row>29</xdr:row>
      <xdr:rowOff>99060</xdr:rowOff>
    </xdr:from>
    <xdr:to>
      <xdr:col>10</xdr:col>
      <xdr:colOff>1235075</xdr:colOff>
      <xdr:row>30</xdr:row>
      <xdr:rowOff>29210</xdr:rowOff>
    </xdr:to>
    <xdr:sp macro="" textlink="">
      <xdr:nvSpPr>
        <xdr:cNvPr id="109" name="フローチャート : 判断 108"/>
        <xdr:cNvSpPr/>
      </xdr:nvSpPr>
      <xdr:spPr>
        <a:xfrm>
          <a:off x="14744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10" name="テキスト ボックス 10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11" name="テキスト ボックス 11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12" name="テキスト ボックス 11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13" name="テキスト ボックス 11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14" name="テキスト ボックス 11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10</xdr:col>
      <xdr:colOff>1133475</xdr:colOff>
      <xdr:row>26</xdr:row>
      <xdr:rowOff>8890</xdr:rowOff>
    </xdr:from>
    <xdr:to>
      <xdr:col>10</xdr:col>
      <xdr:colOff>1235075</xdr:colOff>
      <xdr:row>26</xdr:row>
      <xdr:rowOff>110490</xdr:rowOff>
    </xdr:to>
    <xdr:sp macro="" textlink="">
      <xdr:nvSpPr>
        <xdr:cNvPr id="115" name="円/楕円 114"/>
        <xdr:cNvSpPr/>
      </xdr:nvSpPr>
      <xdr:spPr>
        <a:xfrm>
          <a:off x="14744700" y="52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25</xdr:row>
      <xdr:rowOff>133367</xdr:rowOff>
    </xdr:from>
    <xdr:ext cx="405111" cy="259045"/>
    <xdr:sp macro="" textlink="">
      <xdr:nvSpPr>
        <xdr:cNvPr id="116" name="債務償還可能年数該当値テキスト"/>
        <xdr:cNvSpPr txBox="1"/>
      </xdr:nvSpPr>
      <xdr:spPr>
        <a:xfrm>
          <a:off x="14846300" y="520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17" name="正方形/長方形 11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18" name="正方形/長方形 11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19" name="テキスト ボックス 11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20" name="テキスト ボックス 11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21" name="テキスト ボックス 12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22" name="テキスト ボックス 12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9,795
9,581
86.96
5,435,300
5,060,384
341,854
3,282,407
4,991,537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85725</xdr:rowOff>
    </xdr:from>
    <xdr:to>
      <xdr:col>6</xdr:col>
      <xdr:colOff>510540</xdr:colOff>
      <xdr:row>42</xdr:row>
      <xdr:rowOff>11430</xdr:rowOff>
    </xdr:to>
    <xdr:cxnSp macro="">
      <xdr:nvCxnSpPr>
        <xdr:cNvPr id="57" name="直線コネクタ 56"/>
        <xdr:cNvCxnSpPr/>
      </xdr:nvCxnSpPr>
      <xdr:spPr>
        <a:xfrm flipV="1">
          <a:off x="4634865" y="591502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15257</xdr:rowOff>
    </xdr:from>
    <xdr:ext cx="405111" cy="259045"/>
    <xdr:sp macro="" textlink="">
      <xdr:nvSpPr>
        <xdr:cNvPr id="58" name="【道路】&#10;有形固定資産減価償却率最小値テキスト"/>
        <xdr:cNvSpPr txBox="1"/>
      </xdr:nvSpPr>
      <xdr:spPr>
        <a:xfrm>
          <a:off x="47244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42</xdr:row>
      <xdr:rowOff>11430</xdr:rowOff>
    </xdr:from>
    <xdr:to>
      <xdr:col>6</xdr:col>
      <xdr:colOff>600075</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32402</xdr:rowOff>
    </xdr:from>
    <xdr:ext cx="405111" cy="259045"/>
    <xdr:sp macro="" textlink="">
      <xdr:nvSpPr>
        <xdr:cNvPr id="60" name="【道路】&#10;有形固定資産減価償却率最大値テキスト"/>
        <xdr:cNvSpPr txBox="1"/>
      </xdr:nvSpPr>
      <xdr:spPr>
        <a:xfrm>
          <a:off x="47244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34</xdr:row>
      <xdr:rowOff>85725</xdr:rowOff>
    </xdr:from>
    <xdr:to>
      <xdr:col>6</xdr:col>
      <xdr:colOff>600075</xdr:colOff>
      <xdr:row>34</xdr:row>
      <xdr:rowOff>85725</xdr:rowOff>
    </xdr:to>
    <xdr:cxnSp macro="">
      <xdr:nvCxnSpPr>
        <xdr:cNvPr id="61" name="直線コネクタ 60"/>
        <xdr:cNvCxnSpPr/>
      </xdr:nvCxnSpPr>
      <xdr:spPr>
        <a:xfrm>
          <a:off x="4546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131462</xdr:rowOff>
    </xdr:from>
    <xdr:ext cx="405111" cy="259045"/>
    <xdr:sp macro="" textlink="">
      <xdr:nvSpPr>
        <xdr:cNvPr id="62" name="【道路】&#10;有形固定資産減価償却率平均値テキスト"/>
        <xdr:cNvSpPr txBox="1"/>
      </xdr:nvSpPr>
      <xdr:spPr>
        <a:xfrm>
          <a:off x="4724400" y="6646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153035</xdr:rowOff>
    </xdr:from>
    <xdr:to>
      <xdr:col>6</xdr:col>
      <xdr:colOff>561975</xdr:colOff>
      <xdr:row>39</xdr:row>
      <xdr:rowOff>83185</xdr:rowOff>
    </xdr:to>
    <xdr:sp macro="" textlink="">
      <xdr:nvSpPr>
        <xdr:cNvPr id="63" name="フローチャート : 判断 62"/>
        <xdr:cNvSpPr/>
      </xdr:nvSpPr>
      <xdr:spPr>
        <a:xfrm>
          <a:off x="4584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34925</xdr:rowOff>
    </xdr:from>
    <xdr:to>
      <xdr:col>6</xdr:col>
      <xdr:colOff>561975</xdr:colOff>
      <xdr:row>34</xdr:row>
      <xdr:rowOff>136525</xdr:rowOff>
    </xdr:to>
    <xdr:sp macro="" textlink="">
      <xdr:nvSpPr>
        <xdr:cNvPr id="69" name="円/楕円 68"/>
        <xdr:cNvSpPr/>
      </xdr:nvSpPr>
      <xdr:spPr>
        <a:xfrm>
          <a:off x="45847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159402</xdr:rowOff>
    </xdr:from>
    <xdr:ext cx="405111" cy="259045"/>
    <xdr:sp macro="" textlink="">
      <xdr:nvSpPr>
        <xdr:cNvPr id="70" name="【道路】&#10;有形固定資産減価償却率該当値テキスト"/>
        <xdr:cNvSpPr txBox="1"/>
      </xdr:nvSpPr>
      <xdr:spPr>
        <a:xfrm>
          <a:off x="4724400" y="581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97013</xdr:rowOff>
    </xdr:from>
    <xdr:to>
      <xdr:col>15</xdr:col>
      <xdr:colOff>180340</xdr:colOff>
      <xdr:row>41</xdr:row>
      <xdr:rowOff>29380</xdr:rowOff>
    </xdr:to>
    <xdr:cxnSp macro="">
      <xdr:nvCxnSpPr>
        <xdr:cNvPr id="96" name="直線コネクタ 95"/>
        <xdr:cNvCxnSpPr/>
      </xdr:nvCxnSpPr>
      <xdr:spPr>
        <a:xfrm flipV="1">
          <a:off x="10476865" y="5754863"/>
          <a:ext cx="0" cy="13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33207</xdr:rowOff>
    </xdr:from>
    <xdr:ext cx="534377" cy="259045"/>
    <xdr:sp macro="" textlink="">
      <xdr:nvSpPr>
        <xdr:cNvPr id="97" name="【道路】&#10;一人当たり延長最小値テキスト"/>
        <xdr:cNvSpPr txBox="1"/>
      </xdr:nvSpPr>
      <xdr:spPr>
        <a:xfrm>
          <a:off x="10566400" y="70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21.551</a:t>
          </a:r>
          <a:endParaRPr kumimoji="1" lang="ja-JP" altLang="en-US" sz="1000" b="1">
            <a:latin typeface="ＭＳ Ｐゴシック"/>
          </a:endParaRPr>
        </a:p>
      </xdr:txBody>
    </xdr:sp>
    <xdr:clientData/>
  </xdr:oneCellAnchor>
  <xdr:twoCellAnchor>
    <xdr:from>
      <xdr:col>15</xdr:col>
      <xdr:colOff>92075</xdr:colOff>
      <xdr:row>41</xdr:row>
      <xdr:rowOff>29380</xdr:rowOff>
    </xdr:from>
    <xdr:to>
      <xdr:col>15</xdr:col>
      <xdr:colOff>269875</xdr:colOff>
      <xdr:row>41</xdr:row>
      <xdr:rowOff>29380</xdr:rowOff>
    </xdr:to>
    <xdr:cxnSp macro="">
      <xdr:nvCxnSpPr>
        <xdr:cNvPr id="98" name="直線コネクタ 97"/>
        <xdr:cNvCxnSpPr/>
      </xdr:nvCxnSpPr>
      <xdr:spPr>
        <a:xfrm>
          <a:off x="10388600" y="705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43690</xdr:rowOff>
    </xdr:from>
    <xdr:ext cx="599010" cy="259045"/>
    <xdr:sp macro="" textlink="">
      <xdr:nvSpPr>
        <xdr:cNvPr id="99" name="【道路】&#10;一人当たり延長最大値テキスト"/>
        <xdr:cNvSpPr txBox="1"/>
      </xdr:nvSpPr>
      <xdr:spPr>
        <a:xfrm>
          <a:off x="10566400" y="55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141.338</a:t>
          </a:r>
          <a:endParaRPr kumimoji="1" lang="ja-JP" altLang="en-US" sz="1000" b="1">
            <a:latin typeface="ＭＳ Ｐゴシック"/>
          </a:endParaRPr>
        </a:p>
      </xdr:txBody>
    </xdr:sp>
    <xdr:clientData/>
  </xdr:oneCellAnchor>
  <xdr:twoCellAnchor>
    <xdr:from>
      <xdr:col>15</xdr:col>
      <xdr:colOff>92075</xdr:colOff>
      <xdr:row>33</xdr:row>
      <xdr:rowOff>97013</xdr:rowOff>
    </xdr:from>
    <xdr:to>
      <xdr:col>15</xdr:col>
      <xdr:colOff>269875</xdr:colOff>
      <xdr:row>33</xdr:row>
      <xdr:rowOff>97013</xdr:rowOff>
    </xdr:to>
    <xdr:cxnSp macro="">
      <xdr:nvCxnSpPr>
        <xdr:cNvPr id="100" name="直線コネクタ 99"/>
        <xdr:cNvCxnSpPr/>
      </xdr:nvCxnSpPr>
      <xdr:spPr>
        <a:xfrm>
          <a:off x="10388600" y="575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100050</xdr:rowOff>
    </xdr:from>
    <xdr:ext cx="534377" cy="259045"/>
    <xdr:sp macro="" textlink="">
      <xdr:nvSpPr>
        <xdr:cNvPr id="101" name="【道路】&#10;一人当たり延長平均値テキスト"/>
        <xdr:cNvSpPr txBox="1"/>
      </xdr:nvSpPr>
      <xdr:spPr>
        <a:xfrm>
          <a:off x="10566400" y="661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43.994</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77173</xdr:rowOff>
    </xdr:from>
    <xdr:to>
      <xdr:col>15</xdr:col>
      <xdr:colOff>231775</xdr:colOff>
      <xdr:row>40</xdr:row>
      <xdr:rowOff>7323</xdr:rowOff>
    </xdr:to>
    <xdr:sp macro="" textlink="">
      <xdr:nvSpPr>
        <xdr:cNvPr id="102" name="フローチャート : 判断 101"/>
        <xdr:cNvSpPr/>
      </xdr:nvSpPr>
      <xdr:spPr>
        <a:xfrm>
          <a:off x="10426700" y="676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3335</xdr:rowOff>
    </xdr:from>
    <xdr:to>
      <xdr:col>15</xdr:col>
      <xdr:colOff>231775</xdr:colOff>
      <xdr:row>40</xdr:row>
      <xdr:rowOff>104935</xdr:rowOff>
    </xdr:to>
    <xdr:sp macro="" textlink="">
      <xdr:nvSpPr>
        <xdr:cNvPr id="108" name="円/楕円 107"/>
        <xdr:cNvSpPr/>
      </xdr:nvSpPr>
      <xdr:spPr>
        <a:xfrm>
          <a:off x="10426700" y="68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153212</xdr:rowOff>
    </xdr:from>
    <xdr:ext cx="534377" cy="259045"/>
    <xdr:sp macro="" textlink="">
      <xdr:nvSpPr>
        <xdr:cNvPr id="109" name="【道路】&#10;一人当たり延長該当値テキスト"/>
        <xdr:cNvSpPr txBox="1"/>
      </xdr:nvSpPr>
      <xdr:spPr>
        <a:xfrm>
          <a:off x="10566400" y="68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70866</xdr:rowOff>
    </xdr:from>
    <xdr:to>
      <xdr:col>6</xdr:col>
      <xdr:colOff>510540</xdr:colOff>
      <xdr:row>63</xdr:row>
      <xdr:rowOff>89154</xdr:rowOff>
    </xdr:to>
    <xdr:cxnSp macro="">
      <xdr:nvCxnSpPr>
        <xdr:cNvPr id="132" name="直線コネクタ 131"/>
        <xdr:cNvCxnSpPr/>
      </xdr:nvCxnSpPr>
      <xdr:spPr>
        <a:xfrm flipV="1">
          <a:off x="4634865" y="950061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92981</xdr:rowOff>
    </xdr:from>
    <xdr:ext cx="405111" cy="259045"/>
    <xdr:sp macro="" textlink="">
      <xdr:nvSpPr>
        <xdr:cNvPr id="133" name="【橋りょう・トンネル】&#10;有形固定資産減価償却率最小値テキスト"/>
        <xdr:cNvSpPr txBox="1"/>
      </xdr:nvSpPr>
      <xdr:spPr>
        <a:xfrm>
          <a:off x="47244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63</xdr:row>
      <xdr:rowOff>89154</xdr:rowOff>
    </xdr:from>
    <xdr:to>
      <xdr:col>6</xdr:col>
      <xdr:colOff>600075</xdr:colOff>
      <xdr:row>63</xdr:row>
      <xdr:rowOff>89154</xdr:rowOff>
    </xdr:to>
    <xdr:cxnSp macro="">
      <xdr:nvCxnSpPr>
        <xdr:cNvPr id="134" name="直線コネクタ 133"/>
        <xdr:cNvCxnSpPr/>
      </xdr:nvCxnSpPr>
      <xdr:spPr>
        <a:xfrm>
          <a:off x="4546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17543</xdr:rowOff>
    </xdr:from>
    <xdr:ext cx="405111" cy="259045"/>
    <xdr:sp macro="" textlink="">
      <xdr:nvSpPr>
        <xdr:cNvPr id="135" name="【橋りょう・トンネル】&#10;有形固定資産減価償却率最大値テキスト"/>
        <xdr:cNvSpPr txBox="1"/>
      </xdr:nvSpPr>
      <xdr:spPr>
        <a:xfrm>
          <a:off x="47244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6</xdr:col>
      <xdr:colOff>422275</xdr:colOff>
      <xdr:row>55</xdr:row>
      <xdr:rowOff>70866</xdr:rowOff>
    </xdr:from>
    <xdr:to>
      <xdr:col>6</xdr:col>
      <xdr:colOff>600075</xdr:colOff>
      <xdr:row>55</xdr:row>
      <xdr:rowOff>70866</xdr:rowOff>
    </xdr:to>
    <xdr:cxnSp macro="">
      <xdr:nvCxnSpPr>
        <xdr:cNvPr id="136" name="直線コネクタ 135"/>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22369</xdr:rowOff>
    </xdr:from>
    <xdr:ext cx="405111" cy="259045"/>
    <xdr:sp macro="" textlink="">
      <xdr:nvSpPr>
        <xdr:cNvPr id="137" name="【橋りょう・トンネル】&#10;有形固定資産減価償却率平均値テキスト"/>
        <xdr:cNvSpPr txBox="1"/>
      </xdr:nvSpPr>
      <xdr:spPr>
        <a:xfrm>
          <a:off x="4724400" y="9966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170942</xdr:rowOff>
    </xdr:from>
    <xdr:to>
      <xdr:col>6</xdr:col>
      <xdr:colOff>561975</xdr:colOff>
      <xdr:row>59</xdr:row>
      <xdr:rowOff>101092</xdr:rowOff>
    </xdr:to>
    <xdr:sp macro="" textlink="">
      <xdr:nvSpPr>
        <xdr:cNvPr id="138" name="フローチャート : 判断 137"/>
        <xdr:cNvSpPr/>
      </xdr:nvSpPr>
      <xdr:spPr>
        <a:xfrm>
          <a:off x="45847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145796</xdr:rowOff>
    </xdr:from>
    <xdr:to>
      <xdr:col>6</xdr:col>
      <xdr:colOff>561975</xdr:colOff>
      <xdr:row>60</xdr:row>
      <xdr:rowOff>75946</xdr:rowOff>
    </xdr:to>
    <xdr:sp macro="" textlink="">
      <xdr:nvSpPr>
        <xdr:cNvPr id="144" name="円/楕円 143"/>
        <xdr:cNvSpPr/>
      </xdr:nvSpPr>
      <xdr:spPr>
        <a:xfrm>
          <a:off x="45847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124223</xdr:rowOff>
    </xdr:from>
    <xdr:ext cx="405111" cy="259045"/>
    <xdr:sp macro="" textlink="">
      <xdr:nvSpPr>
        <xdr:cNvPr id="145" name="【橋りょう・トンネル】&#10;有形固定資産減価償却率該当値テキスト"/>
        <xdr:cNvSpPr txBox="1"/>
      </xdr:nvSpPr>
      <xdr:spPr>
        <a:xfrm>
          <a:off x="4724400"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9" name="テキスト ボックス 15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1" name="テキスト ボックス 16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3" name="テキスト ボックス 16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85381</xdr:rowOff>
    </xdr:from>
    <xdr:to>
      <xdr:col>15</xdr:col>
      <xdr:colOff>180340</xdr:colOff>
      <xdr:row>63</xdr:row>
      <xdr:rowOff>103980</xdr:rowOff>
    </xdr:to>
    <xdr:cxnSp macro="">
      <xdr:nvCxnSpPr>
        <xdr:cNvPr id="171" name="直線コネクタ 170"/>
        <xdr:cNvCxnSpPr/>
      </xdr:nvCxnSpPr>
      <xdr:spPr>
        <a:xfrm flipV="1">
          <a:off x="10476865" y="9515131"/>
          <a:ext cx="0" cy="139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107807</xdr:rowOff>
    </xdr:from>
    <xdr:ext cx="599010" cy="259045"/>
    <xdr:sp macro="" textlink="">
      <xdr:nvSpPr>
        <xdr:cNvPr id="172" name="【橋りょう・トンネル】&#10;一人当たり有形固定資産（償却資産）額最小値テキスト"/>
        <xdr:cNvSpPr txBox="1"/>
      </xdr:nvSpPr>
      <xdr:spPr>
        <a:xfrm>
          <a:off x="10566400" y="1090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181,980</a:t>
          </a:r>
          <a:endParaRPr kumimoji="1" lang="ja-JP" altLang="en-US" sz="1000" b="1">
            <a:latin typeface="ＭＳ Ｐゴシック"/>
          </a:endParaRPr>
        </a:p>
      </xdr:txBody>
    </xdr:sp>
    <xdr:clientData/>
  </xdr:oneCellAnchor>
  <xdr:twoCellAnchor>
    <xdr:from>
      <xdr:col>15</xdr:col>
      <xdr:colOff>92075</xdr:colOff>
      <xdr:row>63</xdr:row>
      <xdr:rowOff>103980</xdr:rowOff>
    </xdr:from>
    <xdr:to>
      <xdr:col>15</xdr:col>
      <xdr:colOff>269875</xdr:colOff>
      <xdr:row>63</xdr:row>
      <xdr:rowOff>103980</xdr:rowOff>
    </xdr:to>
    <xdr:cxnSp macro="">
      <xdr:nvCxnSpPr>
        <xdr:cNvPr id="173" name="直線コネクタ 172"/>
        <xdr:cNvCxnSpPr/>
      </xdr:nvCxnSpPr>
      <xdr:spPr>
        <a:xfrm>
          <a:off x="10388600" y="1090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32058</xdr:rowOff>
    </xdr:from>
    <xdr:ext cx="690189" cy="259045"/>
    <xdr:sp macro="" textlink="">
      <xdr:nvSpPr>
        <xdr:cNvPr id="174" name="【橋りょう・トンネル】&#10;一人当たり有形固定資産（償却資産）額最大値テキスト"/>
        <xdr:cNvSpPr txBox="1"/>
      </xdr:nvSpPr>
      <xdr:spPr>
        <a:xfrm>
          <a:off x="10566400" y="9290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1,459,066</a:t>
          </a:r>
          <a:endParaRPr kumimoji="1" lang="ja-JP" altLang="en-US" sz="1000" b="1">
            <a:latin typeface="ＭＳ Ｐゴシック"/>
          </a:endParaRPr>
        </a:p>
      </xdr:txBody>
    </xdr:sp>
    <xdr:clientData/>
  </xdr:oneCellAnchor>
  <xdr:twoCellAnchor>
    <xdr:from>
      <xdr:col>15</xdr:col>
      <xdr:colOff>92075</xdr:colOff>
      <xdr:row>55</xdr:row>
      <xdr:rowOff>85381</xdr:rowOff>
    </xdr:from>
    <xdr:to>
      <xdr:col>15</xdr:col>
      <xdr:colOff>269875</xdr:colOff>
      <xdr:row>55</xdr:row>
      <xdr:rowOff>85381</xdr:rowOff>
    </xdr:to>
    <xdr:cxnSp macro="">
      <xdr:nvCxnSpPr>
        <xdr:cNvPr id="175" name="直線コネクタ 174"/>
        <xdr:cNvCxnSpPr/>
      </xdr:nvCxnSpPr>
      <xdr:spPr>
        <a:xfrm>
          <a:off x="10388600" y="95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82520</xdr:rowOff>
    </xdr:from>
    <xdr:ext cx="599010" cy="259045"/>
    <xdr:sp macro="" textlink="">
      <xdr:nvSpPr>
        <xdr:cNvPr id="176" name="【橋りょう・トンネル】&#10;一人当たり有形固定資産（償却資産）額平均値テキスト"/>
        <xdr:cNvSpPr txBox="1"/>
      </xdr:nvSpPr>
      <xdr:spPr>
        <a:xfrm>
          <a:off x="10566400" y="10198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648,543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59643</xdr:rowOff>
    </xdr:from>
    <xdr:to>
      <xdr:col>15</xdr:col>
      <xdr:colOff>231775</xdr:colOff>
      <xdr:row>60</xdr:row>
      <xdr:rowOff>161243</xdr:rowOff>
    </xdr:to>
    <xdr:sp macro="" textlink="">
      <xdr:nvSpPr>
        <xdr:cNvPr id="177" name="フローチャート : 判断 176"/>
        <xdr:cNvSpPr/>
      </xdr:nvSpPr>
      <xdr:spPr>
        <a:xfrm>
          <a:off x="10426700" y="1034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4991</xdr:rowOff>
    </xdr:from>
    <xdr:to>
      <xdr:col>15</xdr:col>
      <xdr:colOff>231775</xdr:colOff>
      <xdr:row>61</xdr:row>
      <xdr:rowOff>106591</xdr:rowOff>
    </xdr:to>
    <xdr:sp macro="" textlink="">
      <xdr:nvSpPr>
        <xdr:cNvPr id="183" name="円/楕円 182"/>
        <xdr:cNvSpPr/>
      </xdr:nvSpPr>
      <xdr:spPr>
        <a:xfrm>
          <a:off x="10426700" y="1046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154868</xdr:rowOff>
    </xdr:from>
    <xdr:ext cx="599010" cy="259045"/>
    <xdr:sp macro="" textlink="">
      <xdr:nvSpPr>
        <xdr:cNvPr id="184" name="【橋りょう・トンネル】&#10;一人当たり有形固定資産（償却資産）額該当値テキスト"/>
        <xdr:cNvSpPr txBox="1"/>
      </xdr:nvSpPr>
      <xdr:spPr>
        <a:xfrm>
          <a:off x="10566400" y="1044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541,248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30480</xdr:rowOff>
    </xdr:to>
    <xdr:cxnSp macro="">
      <xdr:nvCxnSpPr>
        <xdr:cNvPr id="209" name="直線コネクタ 208"/>
        <xdr:cNvCxnSpPr/>
      </xdr:nvCxnSpPr>
      <xdr:spPr>
        <a:xfrm flipV="1">
          <a:off x="4634865" y="1333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34307</xdr:rowOff>
    </xdr:from>
    <xdr:ext cx="405111" cy="259045"/>
    <xdr:sp macro="" textlink="">
      <xdr:nvSpPr>
        <xdr:cNvPr id="210" name="【公営住宅】&#10;有形固定資産減価償却率最小値テキスト"/>
        <xdr:cNvSpPr txBox="1"/>
      </xdr:nvSpPr>
      <xdr:spPr>
        <a:xfrm>
          <a:off x="47244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422275</xdr:colOff>
      <xdr:row>86</xdr:row>
      <xdr:rowOff>30480</xdr:rowOff>
    </xdr:from>
    <xdr:to>
      <xdr:col>6</xdr:col>
      <xdr:colOff>600075</xdr:colOff>
      <xdr:row>86</xdr:row>
      <xdr:rowOff>30480</xdr:rowOff>
    </xdr:to>
    <xdr:cxnSp macro="">
      <xdr:nvCxnSpPr>
        <xdr:cNvPr id="211" name="直線コネクタ 210"/>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101616</xdr:rowOff>
    </xdr:from>
    <xdr:ext cx="405111" cy="259045"/>
    <xdr:sp macro="" textlink="">
      <xdr:nvSpPr>
        <xdr:cNvPr id="214" name="【公営住宅】&#10;有形固定資産減価償却率平均値テキスト"/>
        <xdr:cNvSpPr txBox="1"/>
      </xdr:nvSpPr>
      <xdr:spPr>
        <a:xfrm>
          <a:off x="47244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78739</xdr:rowOff>
    </xdr:from>
    <xdr:to>
      <xdr:col>6</xdr:col>
      <xdr:colOff>561975</xdr:colOff>
      <xdr:row>82</xdr:row>
      <xdr:rowOff>8889</xdr:rowOff>
    </xdr:to>
    <xdr:sp macro="" textlink="">
      <xdr:nvSpPr>
        <xdr:cNvPr id="215" name="フローチャート : 判断 214"/>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27305</xdr:rowOff>
    </xdr:from>
    <xdr:to>
      <xdr:col>6</xdr:col>
      <xdr:colOff>561975</xdr:colOff>
      <xdr:row>83</xdr:row>
      <xdr:rowOff>128905</xdr:rowOff>
    </xdr:to>
    <xdr:sp macro="" textlink="">
      <xdr:nvSpPr>
        <xdr:cNvPr id="221" name="円/楕円 220"/>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5732</xdr:rowOff>
    </xdr:from>
    <xdr:ext cx="405111" cy="259045"/>
    <xdr:sp macro="" textlink="">
      <xdr:nvSpPr>
        <xdr:cNvPr id="222" name="【公営住宅】&#10;有形固定資産減価償却率該当値テキスト"/>
        <xdr:cNvSpPr txBox="1"/>
      </xdr:nvSpPr>
      <xdr:spPr>
        <a:xfrm>
          <a:off x="47244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40767</xdr:rowOff>
    </xdr:from>
    <xdr:to>
      <xdr:col>15</xdr:col>
      <xdr:colOff>180340</xdr:colOff>
      <xdr:row>86</xdr:row>
      <xdr:rowOff>59055</xdr:rowOff>
    </xdr:to>
    <xdr:cxnSp macro="">
      <xdr:nvCxnSpPr>
        <xdr:cNvPr id="246" name="直線コネクタ 245"/>
        <xdr:cNvCxnSpPr/>
      </xdr:nvCxnSpPr>
      <xdr:spPr>
        <a:xfrm flipV="1">
          <a:off x="10476865" y="13585317"/>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62882</xdr:rowOff>
    </xdr:from>
    <xdr:ext cx="469744" cy="259045"/>
    <xdr:sp macro="" textlink="">
      <xdr:nvSpPr>
        <xdr:cNvPr id="247" name="【公営住宅】&#10;一人当たり面積最小値テキスト"/>
        <xdr:cNvSpPr txBox="1"/>
      </xdr:nvSpPr>
      <xdr:spPr>
        <a:xfrm>
          <a:off x="105664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15</xdr:col>
      <xdr:colOff>92075</xdr:colOff>
      <xdr:row>86</xdr:row>
      <xdr:rowOff>59055</xdr:rowOff>
    </xdr:from>
    <xdr:to>
      <xdr:col>15</xdr:col>
      <xdr:colOff>269875</xdr:colOff>
      <xdr:row>86</xdr:row>
      <xdr:rowOff>59055</xdr:rowOff>
    </xdr:to>
    <xdr:cxnSp macro="">
      <xdr:nvCxnSpPr>
        <xdr:cNvPr id="248" name="直線コネクタ 247"/>
        <xdr:cNvCxnSpPr/>
      </xdr:nvCxnSpPr>
      <xdr:spPr>
        <a:xfrm>
          <a:off x="10388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158894</xdr:rowOff>
    </xdr:from>
    <xdr:ext cx="469744" cy="259045"/>
    <xdr:sp macro="" textlink="">
      <xdr:nvSpPr>
        <xdr:cNvPr id="249" name="【公営住宅】&#10;一人当たり面積最大値テキスト"/>
        <xdr:cNvSpPr txBox="1"/>
      </xdr:nvSpPr>
      <xdr:spPr>
        <a:xfrm>
          <a:off x="10566400" y="133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3.343</a:t>
          </a:r>
          <a:endParaRPr kumimoji="1" lang="ja-JP" altLang="en-US" sz="1000" b="1">
            <a:latin typeface="ＭＳ Ｐゴシック"/>
          </a:endParaRPr>
        </a:p>
      </xdr:txBody>
    </xdr:sp>
    <xdr:clientData/>
  </xdr:oneCellAnchor>
  <xdr:twoCellAnchor>
    <xdr:from>
      <xdr:col>15</xdr:col>
      <xdr:colOff>92075</xdr:colOff>
      <xdr:row>79</xdr:row>
      <xdr:rowOff>40767</xdr:rowOff>
    </xdr:from>
    <xdr:to>
      <xdr:col>15</xdr:col>
      <xdr:colOff>269875</xdr:colOff>
      <xdr:row>79</xdr:row>
      <xdr:rowOff>40767</xdr:rowOff>
    </xdr:to>
    <xdr:cxnSp macro="">
      <xdr:nvCxnSpPr>
        <xdr:cNvPr id="250" name="直線コネクタ 249"/>
        <xdr:cNvCxnSpPr/>
      </xdr:nvCxnSpPr>
      <xdr:spPr>
        <a:xfrm>
          <a:off x="10388600" y="1358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133239</xdr:rowOff>
    </xdr:from>
    <xdr:ext cx="469744" cy="259045"/>
    <xdr:sp macro="" textlink="">
      <xdr:nvSpPr>
        <xdr:cNvPr id="251" name="【公営住宅】&#10;一人当たり面積平均値テキスト"/>
        <xdr:cNvSpPr txBox="1"/>
      </xdr:nvSpPr>
      <xdr:spPr>
        <a:xfrm>
          <a:off x="10566400" y="14192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110362</xdr:rowOff>
    </xdr:from>
    <xdr:to>
      <xdr:col>15</xdr:col>
      <xdr:colOff>231775</xdr:colOff>
      <xdr:row>84</xdr:row>
      <xdr:rowOff>40512</xdr:rowOff>
    </xdr:to>
    <xdr:sp macro="" textlink="">
      <xdr:nvSpPr>
        <xdr:cNvPr id="252" name="フローチャート : 判断 251"/>
        <xdr:cNvSpPr/>
      </xdr:nvSpPr>
      <xdr:spPr>
        <a:xfrm>
          <a:off x="10426700" y="1434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42545</xdr:rowOff>
    </xdr:from>
    <xdr:to>
      <xdr:col>15</xdr:col>
      <xdr:colOff>231775</xdr:colOff>
      <xdr:row>84</xdr:row>
      <xdr:rowOff>144145</xdr:rowOff>
    </xdr:to>
    <xdr:sp macro="" textlink="">
      <xdr:nvSpPr>
        <xdr:cNvPr id="258" name="円/楕円 257"/>
        <xdr:cNvSpPr/>
      </xdr:nvSpPr>
      <xdr:spPr>
        <a:xfrm>
          <a:off x="10426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20972</xdr:rowOff>
    </xdr:from>
    <xdr:ext cx="469744" cy="259045"/>
    <xdr:sp macro="" textlink="">
      <xdr:nvSpPr>
        <xdr:cNvPr id="259" name="【公営住宅】&#10;一人当たり面積該当値テキスト"/>
        <xdr:cNvSpPr txBox="1"/>
      </xdr:nvSpPr>
      <xdr:spPr>
        <a:xfrm>
          <a:off x="10566400" y="1442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1" name="正方形/長方形 26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2" name="正方形/長方形 26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3" name="正方形/長方形 26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4" name="正方形/長方形 26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5" name="正方形/長方形 264"/>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6" name="正方形/長方形 26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7" name="正方形/長方形 26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8" name="正方形/長方形 26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9" name="正方形/長方形 26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0" name="正方形/長方形 26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1" name="正方形/長方形 270"/>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2" name="正方形/長方形 27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9" name="正方形/長方形 27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2" name="直線コネクタ 2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3" name="テキスト ボックス 28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4" name="直線コネクタ 2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5" name="テキスト ボックス 2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6" name="直線コネクタ 2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7" name="テキスト ボックス 2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8" name="直線コネクタ 2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9" name="テキスト ボックス 2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0" name="直線コネクタ 2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1" name="テキスト ボックス 2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2" name="直線コネクタ 2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3" name="テキスト ボックス 29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35378</xdr:rowOff>
    </xdr:from>
    <xdr:to>
      <xdr:col>23</xdr:col>
      <xdr:colOff>516889</xdr:colOff>
      <xdr:row>41</xdr:row>
      <xdr:rowOff>166007</xdr:rowOff>
    </xdr:to>
    <xdr:cxnSp macro="">
      <xdr:nvCxnSpPr>
        <xdr:cNvPr id="297" name="直線コネクタ 296"/>
        <xdr:cNvCxnSpPr/>
      </xdr:nvCxnSpPr>
      <xdr:spPr>
        <a:xfrm flipV="1">
          <a:off x="16318864" y="56932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169834</xdr:rowOff>
    </xdr:from>
    <xdr:ext cx="340478" cy="259045"/>
    <xdr:sp macro="" textlink="">
      <xdr:nvSpPr>
        <xdr:cNvPr id="298" name="【認定こども園・幼稚園・保育所】&#10;有形固定資産減価償却率最小値テキスト"/>
        <xdr:cNvSpPr txBox="1"/>
      </xdr:nvSpPr>
      <xdr:spPr>
        <a:xfrm>
          <a:off x="164084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428625</xdr:colOff>
      <xdr:row>41</xdr:row>
      <xdr:rowOff>166007</xdr:rowOff>
    </xdr:from>
    <xdr:to>
      <xdr:col>23</xdr:col>
      <xdr:colOff>606425</xdr:colOff>
      <xdr:row>41</xdr:row>
      <xdr:rowOff>166007</xdr:rowOff>
    </xdr:to>
    <xdr:cxnSp macro="">
      <xdr:nvCxnSpPr>
        <xdr:cNvPr id="299" name="直線コネクタ 298"/>
        <xdr:cNvCxnSpPr/>
      </xdr:nvCxnSpPr>
      <xdr:spPr>
        <a:xfrm>
          <a:off x="16230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153505</xdr:rowOff>
    </xdr:from>
    <xdr:ext cx="405111" cy="259045"/>
    <xdr:sp macro="" textlink="">
      <xdr:nvSpPr>
        <xdr:cNvPr id="300" name="【認定こども園・幼稚園・保育所】&#10;有形固定資産減価償却率最大値テキスト"/>
        <xdr:cNvSpPr txBox="1"/>
      </xdr:nvSpPr>
      <xdr:spPr>
        <a:xfrm>
          <a:off x="16408400" y="546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35378</xdr:rowOff>
    </xdr:from>
    <xdr:to>
      <xdr:col>23</xdr:col>
      <xdr:colOff>606425</xdr:colOff>
      <xdr:row>33</xdr:row>
      <xdr:rowOff>35378</xdr:rowOff>
    </xdr:to>
    <xdr:cxnSp macro="">
      <xdr:nvCxnSpPr>
        <xdr:cNvPr id="301" name="直線コネクタ 300"/>
        <xdr:cNvCxnSpPr/>
      </xdr:nvCxnSpPr>
      <xdr:spPr>
        <a:xfrm>
          <a:off x="16230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31949</xdr:rowOff>
    </xdr:from>
    <xdr:ext cx="405111" cy="259045"/>
    <xdr:sp macro="" textlink="">
      <xdr:nvSpPr>
        <xdr:cNvPr id="302" name="【認定こども園・幼稚園・保育所】&#10;有形固定資産減価償却率平均値テキスト"/>
        <xdr:cNvSpPr txBox="1"/>
      </xdr:nvSpPr>
      <xdr:spPr>
        <a:xfrm>
          <a:off x="164084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9072</xdr:rowOff>
    </xdr:from>
    <xdr:to>
      <xdr:col>23</xdr:col>
      <xdr:colOff>568325</xdr:colOff>
      <xdr:row>37</xdr:row>
      <xdr:rowOff>110672</xdr:rowOff>
    </xdr:to>
    <xdr:sp macro="" textlink="">
      <xdr:nvSpPr>
        <xdr:cNvPr id="303" name="フローチャート : 判断 302"/>
        <xdr:cNvSpPr/>
      </xdr:nvSpPr>
      <xdr:spPr>
        <a:xfrm>
          <a:off x="16268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10704</xdr:rowOff>
    </xdr:from>
    <xdr:to>
      <xdr:col>23</xdr:col>
      <xdr:colOff>568325</xdr:colOff>
      <xdr:row>39</xdr:row>
      <xdr:rowOff>112304</xdr:rowOff>
    </xdr:to>
    <xdr:sp macro="" textlink="">
      <xdr:nvSpPr>
        <xdr:cNvPr id="309" name="円/楕円 308"/>
        <xdr:cNvSpPr/>
      </xdr:nvSpPr>
      <xdr:spPr>
        <a:xfrm>
          <a:off x="16268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160581</xdr:rowOff>
    </xdr:from>
    <xdr:ext cx="405111" cy="259045"/>
    <xdr:sp macro="" textlink="">
      <xdr:nvSpPr>
        <xdr:cNvPr id="310" name="【認定こども園・幼稚園・保育所】&#10;有形固定資産減価償却率該当値テキスト"/>
        <xdr:cNvSpPr txBox="1"/>
      </xdr:nvSpPr>
      <xdr:spPr>
        <a:xfrm>
          <a:off x="16408400"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21" name="直線コネクタ 32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2" name="テキスト ボックス 32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3" name="直線コネクタ 32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4" name="テキスト ボックス 32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5" name="直線コネクタ 32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6" name="テキスト ボックス 32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7" name="直線コネクタ 32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8" name="テキスト ボックス 32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9" name="直線コネクタ 32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0" name="テキスト ボックス 32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1" name="直線コネクタ 33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2" name="テキスト ボックス 33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4" name="テキスト ボックス 3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159476</xdr:rowOff>
    </xdr:from>
    <xdr:to>
      <xdr:col>32</xdr:col>
      <xdr:colOff>186689</xdr:colOff>
      <xdr:row>42</xdr:row>
      <xdr:rowOff>19050</xdr:rowOff>
    </xdr:to>
    <xdr:cxnSp macro="">
      <xdr:nvCxnSpPr>
        <xdr:cNvPr id="336" name="直線コネクタ 335"/>
        <xdr:cNvCxnSpPr/>
      </xdr:nvCxnSpPr>
      <xdr:spPr>
        <a:xfrm flipV="1">
          <a:off x="22160864" y="5645876"/>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22877</xdr:rowOff>
    </xdr:from>
    <xdr:ext cx="469744" cy="259045"/>
    <xdr:sp macro="" textlink="">
      <xdr:nvSpPr>
        <xdr:cNvPr id="337" name="【認定こども園・幼稚園・保育所】&#10;一人当たり面積最小値テキスト"/>
        <xdr:cNvSpPr txBox="1"/>
      </xdr:nvSpPr>
      <xdr:spPr>
        <a:xfrm>
          <a:off x="22250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42</xdr:row>
      <xdr:rowOff>19050</xdr:rowOff>
    </xdr:from>
    <xdr:to>
      <xdr:col>32</xdr:col>
      <xdr:colOff>276225</xdr:colOff>
      <xdr:row>42</xdr:row>
      <xdr:rowOff>19050</xdr:rowOff>
    </xdr:to>
    <xdr:cxnSp macro="">
      <xdr:nvCxnSpPr>
        <xdr:cNvPr id="338" name="直線コネクタ 337"/>
        <xdr:cNvCxnSpPr/>
      </xdr:nvCxnSpPr>
      <xdr:spPr>
        <a:xfrm>
          <a:off x="22072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106153</xdr:rowOff>
    </xdr:from>
    <xdr:ext cx="469744" cy="259045"/>
    <xdr:sp macro="" textlink="">
      <xdr:nvSpPr>
        <xdr:cNvPr id="339" name="【認定こども園・幼稚園・保育所】&#10;一人当たり面積最大値テキスト"/>
        <xdr:cNvSpPr txBox="1"/>
      </xdr:nvSpPr>
      <xdr:spPr>
        <a:xfrm>
          <a:off x="22250400" y="54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32</xdr:row>
      <xdr:rowOff>159476</xdr:rowOff>
    </xdr:from>
    <xdr:to>
      <xdr:col>32</xdr:col>
      <xdr:colOff>276225</xdr:colOff>
      <xdr:row>32</xdr:row>
      <xdr:rowOff>159476</xdr:rowOff>
    </xdr:to>
    <xdr:cxnSp macro="">
      <xdr:nvCxnSpPr>
        <xdr:cNvPr id="340" name="直線コネクタ 339"/>
        <xdr:cNvCxnSpPr/>
      </xdr:nvCxnSpPr>
      <xdr:spPr>
        <a:xfrm>
          <a:off x="22072600" y="564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77305</xdr:rowOff>
    </xdr:from>
    <xdr:ext cx="469744" cy="259045"/>
    <xdr:sp macro="" textlink="">
      <xdr:nvSpPr>
        <xdr:cNvPr id="341" name="【認定こども園・幼稚園・保育所】&#10;一人当たり面積平均値テキスト"/>
        <xdr:cNvSpPr txBox="1"/>
      </xdr:nvSpPr>
      <xdr:spPr>
        <a:xfrm>
          <a:off x="22250400" y="6592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98878</xdr:rowOff>
    </xdr:from>
    <xdr:to>
      <xdr:col>32</xdr:col>
      <xdr:colOff>238125</xdr:colOff>
      <xdr:row>39</xdr:row>
      <xdr:rowOff>29028</xdr:rowOff>
    </xdr:to>
    <xdr:sp macro="" textlink="">
      <xdr:nvSpPr>
        <xdr:cNvPr id="342" name="フローチャート : 判断 341"/>
        <xdr:cNvSpPr/>
      </xdr:nvSpPr>
      <xdr:spPr>
        <a:xfrm>
          <a:off x="221107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3" name="テキスト ボックス 3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4" name="テキスト ボックス 3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5" name="テキスト ボックス 3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6" name="テキスト ボックス 3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7" name="テキスト ボックス 3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108676</xdr:rowOff>
    </xdr:from>
    <xdr:to>
      <xdr:col>32</xdr:col>
      <xdr:colOff>238125</xdr:colOff>
      <xdr:row>33</xdr:row>
      <xdr:rowOff>38826</xdr:rowOff>
    </xdr:to>
    <xdr:sp macro="" textlink="">
      <xdr:nvSpPr>
        <xdr:cNvPr id="348" name="円/楕円 347"/>
        <xdr:cNvSpPr/>
      </xdr:nvSpPr>
      <xdr:spPr>
        <a:xfrm>
          <a:off x="22110700" y="559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61703</xdr:rowOff>
    </xdr:from>
    <xdr:ext cx="469744" cy="259045"/>
    <xdr:sp macro="" textlink="">
      <xdr:nvSpPr>
        <xdr:cNvPr id="349" name="【認定こども園・幼稚園・保育所】&#10;一人当たり面積該当値テキスト"/>
        <xdr:cNvSpPr txBox="1"/>
      </xdr:nvSpPr>
      <xdr:spPr>
        <a:xfrm>
          <a:off x="22250400" y="554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0" name="正方形/長方形 34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7" name="正方形/長方形 35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0" name="テキスト ボックス 3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1" name="直線コネクタ 3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2" name="テキスト ボックス 3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3" name="直線コネクタ 3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4" name="テキスト ボックス 3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5" name="直線コネクタ 3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6" name="テキスト ボックス 3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7" name="直線コネクタ 3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8" name="テキスト ボックス 3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1"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59436</xdr:rowOff>
    </xdr:from>
    <xdr:to>
      <xdr:col>23</xdr:col>
      <xdr:colOff>516889</xdr:colOff>
      <xdr:row>62</xdr:row>
      <xdr:rowOff>150876</xdr:rowOff>
    </xdr:to>
    <xdr:cxnSp macro="">
      <xdr:nvCxnSpPr>
        <xdr:cNvPr id="372" name="直線コネクタ 371"/>
        <xdr:cNvCxnSpPr/>
      </xdr:nvCxnSpPr>
      <xdr:spPr>
        <a:xfrm flipV="1">
          <a:off x="16318864" y="9489186"/>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373" name="【学校施設】&#10;有形固定資産減価償却率最小値テキスト"/>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374" name="直線コネクタ 373"/>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6113</xdr:rowOff>
    </xdr:from>
    <xdr:ext cx="405111" cy="259045"/>
    <xdr:sp macro="" textlink="">
      <xdr:nvSpPr>
        <xdr:cNvPr id="375" name="【学校施設】&#10;有形固定資産減価償却率最大値テキスト"/>
        <xdr:cNvSpPr txBox="1"/>
      </xdr:nvSpPr>
      <xdr:spPr>
        <a:xfrm>
          <a:off x="164084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55</xdr:row>
      <xdr:rowOff>59436</xdr:rowOff>
    </xdr:from>
    <xdr:to>
      <xdr:col>23</xdr:col>
      <xdr:colOff>606425</xdr:colOff>
      <xdr:row>55</xdr:row>
      <xdr:rowOff>59436</xdr:rowOff>
    </xdr:to>
    <xdr:cxnSp macro="">
      <xdr:nvCxnSpPr>
        <xdr:cNvPr id="376" name="直線コネクタ 375"/>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77"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78" name="フローチャート : 判断 37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45212</xdr:rowOff>
    </xdr:from>
    <xdr:to>
      <xdr:col>23</xdr:col>
      <xdr:colOff>568325</xdr:colOff>
      <xdr:row>58</xdr:row>
      <xdr:rowOff>146812</xdr:rowOff>
    </xdr:to>
    <xdr:sp macro="" textlink="">
      <xdr:nvSpPr>
        <xdr:cNvPr id="384" name="円/楕円 383"/>
        <xdr:cNvSpPr/>
      </xdr:nvSpPr>
      <xdr:spPr>
        <a:xfrm>
          <a:off x="162687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68089</xdr:rowOff>
    </xdr:from>
    <xdr:ext cx="405111" cy="259045"/>
    <xdr:sp macro="" textlink="">
      <xdr:nvSpPr>
        <xdr:cNvPr id="385" name="【学校施設】&#10;有形固定資産減価償却率該当値テキスト"/>
        <xdr:cNvSpPr txBox="1"/>
      </xdr:nvSpPr>
      <xdr:spPr>
        <a:xfrm>
          <a:off x="16408400"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6" name="正方形/長方形 38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3" name="正方形/長方形 39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6" name="直線コネクタ 3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7" name="テキスト ボックス 3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8" name="直線コネクタ 3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9" name="テキスト ボックス 3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0" name="直線コネクタ 3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1" name="テキスト ボックス 4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2" name="直線コネクタ 4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3" name="テキスト ボックス 4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4" name="直線コネクタ 4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05" name="テキスト ボックス 40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6" name="直線コネクタ 4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07" name="テキスト ボックス 40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8" name="直線コネクタ 4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09" name="テキスト ボックス 40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0"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114626</xdr:rowOff>
    </xdr:from>
    <xdr:to>
      <xdr:col>32</xdr:col>
      <xdr:colOff>186689</xdr:colOff>
      <xdr:row>63</xdr:row>
      <xdr:rowOff>160891</xdr:rowOff>
    </xdr:to>
    <xdr:cxnSp macro="">
      <xdr:nvCxnSpPr>
        <xdr:cNvPr id="411" name="直線コネクタ 410"/>
        <xdr:cNvCxnSpPr/>
      </xdr:nvCxnSpPr>
      <xdr:spPr>
        <a:xfrm flipV="1">
          <a:off x="22160864" y="9372926"/>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164718</xdr:rowOff>
    </xdr:from>
    <xdr:ext cx="469744" cy="259045"/>
    <xdr:sp macro="" textlink="">
      <xdr:nvSpPr>
        <xdr:cNvPr id="412" name="【学校施設】&#10;一人当たり面積最小値テキスト"/>
        <xdr:cNvSpPr txBox="1"/>
      </xdr:nvSpPr>
      <xdr:spPr>
        <a:xfrm>
          <a:off x="22250400" y="1096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a:t>
          </a:r>
          <a:endParaRPr kumimoji="1" lang="ja-JP" altLang="en-US" sz="1000" b="1">
            <a:latin typeface="ＭＳ Ｐゴシック"/>
          </a:endParaRPr>
        </a:p>
      </xdr:txBody>
    </xdr:sp>
    <xdr:clientData/>
  </xdr:oneCellAnchor>
  <xdr:twoCellAnchor>
    <xdr:from>
      <xdr:col>32</xdr:col>
      <xdr:colOff>98425</xdr:colOff>
      <xdr:row>63</xdr:row>
      <xdr:rowOff>160891</xdr:rowOff>
    </xdr:from>
    <xdr:to>
      <xdr:col>32</xdr:col>
      <xdr:colOff>276225</xdr:colOff>
      <xdr:row>63</xdr:row>
      <xdr:rowOff>160891</xdr:rowOff>
    </xdr:to>
    <xdr:cxnSp macro="">
      <xdr:nvCxnSpPr>
        <xdr:cNvPr id="413" name="直線コネクタ 412"/>
        <xdr:cNvCxnSpPr/>
      </xdr:nvCxnSpPr>
      <xdr:spPr>
        <a:xfrm>
          <a:off x="22072600" y="1096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61303</xdr:rowOff>
    </xdr:from>
    <xdr:ext cx="534377" cy="259045"/>
    <xdr:sp macro="" textlink="">
      <xdr:nvSpPr>
        <xdr:cNvPr id="414" name="【学校施設】&#10;一人当たり面積最大値テキスト"/>
        <xdr:cNvSpPr txBox="1"/>
      </xdr:nvSpPr>
      <xdr:spPr>
        <a:xfrm>
          <a:off x="22250400" y="91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15.897</a:t>
          </a:r>
          <a:endParaRPr kumimoji="1" lang="ja-JP" altLang="en-US" sz="1000" b="1">
            <a:latin typeface="ＭＳ Ｐゴシック"/>
          </a:endParaRPr>
        </a:p>
      </xdr:txBody>
    </xdr:sp>
    <xdr:clientData/>
  </xdr:oneCellAnchor>
  <xdr:twoCellAnchor>
    <xdr:from>
      <xdr:col>32</xdr:col>
      <xdr:colOff>98425</xdr:colOff>
      <xdr:row>54</xdr:row>
      <xdr:rowOff>114626</xdr:rowOff>
    </xdr:from>
    <xdr:to>
      <xdr:col>32</xdr:col>
      <xdr:colOff>276225</xdr:colOff>
      <xdr:row>54</xdr:row>
      <xdr:rowOff>114626</xdr:rowOff>
    </xdr:to>
    <xdr:cxnSp macro="">
      <xdr:nvCxnSpPr>
        <xdr:cNvPr id="415" name="直線コネクタ 414"/>
        <xdr:cNvCxnSpPr/>
      </xdr:nvCxnSpPr>
      <xdr:spPr>
        <a:xfrm>
          <a:off x="22072600" y="937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167149</xdr:rowOff>
    </xdr:from>
    <xdr:ext cx="469744" cy="259045"/>
    <xdr:sp macro="" textlink="">
      <xdr:nvSpPr>
        <xdr:cNvPr id="416" name="【学校施設】&#10;一人当たり面積平均値テキスト"/>
        <xdr:cNvSpPr txBox="1"/>
      </xdr:nvSpPr>
      <xdr:spPr>
        <a:xfrm>
          <a:off x="22250400" y="1045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144272</xdr:rowOff>
    </xdr:from>
    <xdr:to>
      <xdr:col>32</xdr:col>
      <xdr:colOff>238125</xdr:colOff>
      <xdr:row>62</xdr:row>
      <xdr:rowOff>74422</xdr:rowOff>
    </xdr:to>
    <xdr:sp macro="" textlink="">
      <xdr:nvSpPr>
        <xdr:cNvPr id="417" name="フローチャート : 判断 416"/>
        <xdr:cNvSpPr/>
      </xdr:nvSpPr>
      <xdr:spPr>
        <a:xfrm>
          <a:off x="22110700" y="1060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69923</xdr:rowOff>
    </xdr:from>
    <xdr:to>
      <xdr:col>32</xdr:col>
      <xdr:colOff>238125</xdr:colOff>
      <xdr:row>63</xdr:row>
      <xdr:rowOff>73</xdr:rowOff>
    </xdr:to>
    <xdr:sp macro="" textlink="">
      <xdr:nvSpPr>
        <xdr:cNvPr id="423" name="円/楕円 422"/>
        <xdr:cNvSpPr/>
      </xdr:nvSpPr>
      <xdr:spPr>
        <a:xfrm>
          <a:off x="22110700" y="106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48350</xdr:rowOff>
    </xdr:from>
    <xdr:ext cx="469744" cy="259045"/>
    <xdr:sp macro="" textlink="">
      <xdr:nvSpPr>
        <xdr:cNvPr id="424" name="【学校施設】&#10;一人当たり面積該当値テキスト"/>
        <xdr:cNvSpPr txBox="1"/>
      </xdr:nvSpPr>
      <xdr:spPr>
        <a:xfrm>
          <a:off x="22250400" y="1067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5" name="正方形/長方形 42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2" name="正方形/長方形 43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3" name="正方形/長方形 43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4" name="正方形/長方形 4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5" name="正方形/長方形 4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6" name="正方形/長方形 4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7" name="正方形/長方形 4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8" name="正方形/長方形 4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9" name="正方形/長方形 4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0" name="正方形/長方形 43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1" name="正方形/長方形 44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8" name="正方形/長方形 44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1" name="テキスト ボックス 4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2" name="直線コネクタ 4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3" name="テキスト ボックス 4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4" name="直線コネクタ 4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5" name="テキスト ボックス 4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6" name="直線コネクタ 4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57" name="テキスト ボックス 4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58" name="直線コネクタ 4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59" name="テキスト ボックス 45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7620</xdr:rowOff>
    </xdr:to>
    <xdr:cxnSp macro="">
      <xdr:nvCxnSpPr>
        <xdr:cNvPr id="463" name="直線コネクタ 462"/>
        <xdr:cNvCxnSpPr/>
      </xdr:nvCxnSpPr>
      <xdr:spPr>
        <a:xfrm flipV="1">
          <a:off x="16318864" y="1722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11447</xdr:rowOff>
    </xdr:from>
    <xdr:ext cx="405111" cy="259045"/>
    <xdr:sp macro="" textlink="">
      <xdr:nvSpPr>
        <xdr:cNvPr id="464" name="【公民館】&#10;有形固定資産減価償却率最小値テキスト"/>
        <xdr:cNvSpPr txBox="1"/>
      </xdr:nvSpPr>
      <xdr:spPr>
        <a:xfrm>
          <a:off x="16408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108</xdr:row>
      <xdr:rowOff>7620</xdr:rowOff>
    </xdr:from>
    <xdr:to>
      <xdr:col>23</xdr:col>
      <xdr:colOff>606425</xdr:colOff>
      <xdr:row>108</xdr:row>
      <xdr:rowOff>7620</xdr:rowOff>
    </xdr:to>
    <xdr:cxnSp macro="">
      <xdr:nvCxnSpPr>
        <xdr:cNvPr id="465" name="直線コネクタ 464"/>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6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67" name="直線コネクタ 46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121429</xdr:rowOff>
    </xdr:from>
    <xdr:ext cx="405111" cy="259045"/>
    <xdr:sp macro="" textlink="">
      <xdr:nvSpPr>
        <xdr:cNvPr id="468" name="【公民館】&#10;有形固定資産減価償却率平均値テキスト"/>
        <xdr:cNvSpPr txBox="1"/>
      </xdr:nvSpPr>
      <xdr:spPr>
        <a:xfrm>
          <a:off x="164084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98552</xdr:rowOff>
    </xdr:from>
    <xdr:to>
      <xdr:col>23</xdr:col>
      <xdr:colOff>568325</xdr:colOff>
      <xdr:row>105</xdr:row>
      <xdr:rowOff>28702</xdr:rowOff>
    </xdr:to>
    <xdr:sp macro="" textlink="">
      <xdr:nvSpPr>
        <xdr:cNvPr id="469" name="フローチャート : 判断 468"/>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128270</xdr:rowOff>
    </xdr:from>
    <xdr:to>
      <xdr:col>23</xdr:col>
      <xdr:colOff>568325</xdr:colOff>
      <xdr:row>108</xdr:row>
      <xdr:rowOff>58420</xdr:rowOff>
    </xdr:to>
    <xdr:sp macro="" textlink="">
      <xdr:nvSpPr>
        <xdr:cNvPr id="475" name="円/楕円 474"/>
        <xdr:cNvSpPr/>
      </xdr:nvSpPr>
      <xdr:spPr>
        <a:xfrm>
          <a:off x="16268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43197</xdr:rowOff>
    </xdr:from>
    <xdr:ext cx="405111" cy="259045"/>
    <xdr:sp macro="" textlink="">
      <xdr:nvSpPr>
        <xdr:cNvPr id="476" name="【公民館】&#10;有形固定資産減価償却率該当値テキスト"/>
        <xdr:cNvSpPr txBox="1"/>
      </xdr:nvSpPr>
      <xdr:spPr>
        <a:xfrm>
          <a:off x="16408400" y="183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7" name="正方形/長方形 47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4" name="正方形/長方形 48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7" name="直線コネクタ 4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8" name="テキスト ボックス 4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9" name="直線コネクタ 4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0" name="テキスト ボックス 4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1" name="直線コネクタ 4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2" name="テキスト ボックス 4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3" name="直線コネクタ 4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4" name="テキスト ボックス 4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5" name="直線コネクタ 4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6" name="テキスト ボックス 4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8" name="テキスト ボックス 4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99061</xdr:rowOff>
    </xdr:from>
    <xdr:to>
      <xdr:col>32</xdr:col>
      <xdr:colOff>186689</xdr:colOff>
      <xdr:row>108</xdr:row>
      <xdr:rowOff>29211</xdr:rowOff>
    </xdr:to>
    <xdr:cxnSp macro="">
      <xdr:nvCxnSpPr>
        <xdr:cNvPr id="500" name="直線コネクタ 499"/>
        <xdr:cNvCxnSpPr/>
      </xdr:nvCxnSpPr>
      <xdr:spPr>
        <a:xfrm flipV="1">
          <a:off x="22160864" y="17244061"/>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33038</xdr:rowOff>
    </xdr:from>
    <xdr:ext cx="469744" cy="259045"/>
    <xdr:sp macro="" textlink="">
      <xdr:nvSpPr>
        <xdr:cNvPr id="501" name="【公民館】&#10;一人当たり面積最小値テキスト"/>
        <xdr:cNvSpPr txBox="1"/>
      </xdr:nvSpPr>
      <xdr:spPr>
        <a:xfrm>
          <a:off x="22250400"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0.097</a:t>
          </a:r>
          <a:endParaRPr kumimoji="1" lang="ja-JP" altLang="en-US" sz="1000" b="1">
            <a:latin typeface="ＭＳ Ｐゴシック"/>
          </a:endParaRPr>
        </a:p>
      </xdr:txBody>
    </xdr:sp>
    <xdr:clientData/>
  </xdr:oneCellAnchor>
  <xdr:twoCellAnchor>
    <xdr:from>
      <xdr:col>32</xdr:col>
      <xdr:colOff>98425</xdr:colOff>
      <xdr:row>108</xdr:row>
      <xdr:rowOff>29211</xdr:rowOff>
    </xdr:from>
    <xdr:to>
      <xdr:col>32</xdr:col>
      <xdr:colOff>276225</xdr:colOff>
      <xdr:row>108</xdr:row>
      <xdr:rowOff>29211</xdr:rowOff>
    </xdr:to>
    <xdr:cxnSp macro="">
      <xdr:nvCxnSpPr>
        <xdr:cNvPr id="502" name="直線コネクタ 501"/>
        <xdr:cNvCxnSpPr/>
      </xdr:nvCxnSpPr>
      <xdr:spPr>
        <a:xfrm>
          <a:off x="22072600" y="18545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45738</xdr:rowOff>
    </xdr:from>
    <xdr:ext cx="469744" cy="259045"/>
    <xdr:sp macro="" textlink="">
      <xdr:nvSpPr>
        <xdr:cNvPr id="503" name="【公民館】&#10;一人当たり面積最大値テキスト"/>
        <xdr:cNvSpPr txBox="1"/>
      </xdr:nvSpPr>
      <xdr:spPr>
        <a:xfrm>
          <a:off x="22250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100</xdr:row>
      <xdr:rowOff>99061</xdr:rowOff>
    </xdr:from>
    <xdr:to>
      <xdr:col>32</xdr:col>
      <xdr:colOff>276225</xdr:colOff>
      <xdr:row>100</xdr:row>
      <xdr:rowOff>99061</xdr:rowOff>
    </xdr:to>
    <xdr:cxnSp macro="">
      <xdr:nvCxnSpPr>
        <xdr:cNvPr id="504" name="直線コネクタ 503"/>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25416</xdr:rowOff>
    </xdr:from>
    <xdr:ext cx="469744" cy="259045"/>
    <xdr:sp macro="" textlink="">
      <xdr:nvSpPr>
        <xdr:cNvPr id="505" name="【公民館】&#10;一人当たり面積平均値テキスト"/>
        <xdr:cNvSpPr txBox="1"/>
      </xdr:nvSpPr>
      <xdr:spPr>
        <a:xfrm>
          <a:off x="222504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46989</xdr:rowOff>
    </xdr:from>
    <xdr:to>
      <xdr:col>32</xdr:col>
      <xdr:colOff>238125</xdr:colOff>
      <xdr:row>105</xdr:row>
      <xdr:rowOff>148589</xdr:rowOff>
    </xdr:to>
    <xdr:sp macro="" textlink="">
      <xdr:nvSpPr>
        <xdr:cNvPr id="506" name="フローチャート : 判断 505"/>
        <xdr:cNvSpPr/>
      </xdr:nvSpPr>
      <xdr:spPr>
        <a:xfrm>
          <a:off x="22110700" y="180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7" name="テキスト ボックス 5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8" name="テキスト ボックス 5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9" name="テキスト ボックス 5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0" name="テキスト ボックス 5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1" name="テキスト ボックス 5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95250</xdr:rowOff>
    </xdr:from>
    <xdr:to>
      <xdr:col>32</xdr:col>
      <xdr:colOff>238125</xdr:colOff>
      <xdr:row>101</xdr:row>
      <xdr:rowOff>25400</xdr:rowOff>
    </xdr:to>
    <xdr:sp macro="" textlink="">
      <xdr:nvSpPr>
        <xdr:cNvPr id="512" name="円/楕円 511"/>
        <xdr:cNvSpPr/>
      </xdr:nvSpPr>
      <xdr:spPr>
        <a:xfrm>
          <a:off x="22110700" y="1724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10177</xdr:rowOff>
    </xdr:from>
    <xdr:ext cx="469744" cy="259045"/>
    <xdr:sp macro="" textlink="">
      <xdr:nvSpPr>
        <xdr:cNvPr id="513" name="【公民館】&#10;一人当たり面積該当値テキスト"/>
        <xdr:cNvSpPr txBox="1"/>
      </xdr:nvSpPr>
      <xdr:spPr>
        <a:xfrm>
          <a:off x="22250400" y="1715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4" name="正方形/長方形 51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5" name="正方形/長方形 5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6" name="テキスト ボックス 51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有形固定資産減価償却率が類似団体平均値を上回っている</a:t>
          </a:r>
          <a:r>
            <a:rPr kumimoji="1" lang="ja-JP" altLang="en-US" sz="1300">
              <a:solidFill>
                <a:schemeClr val="dk1"/>
              </a:solidFill>
              <a:latin typeface="+mn-lt"/>
              <a:ea typeface="+mn-ea"/>
              <a:cs typeface="+mn-cs"/>
            </a:rPr>
            <a:t>道路</a:t>
          </a:r>
          <a:r>
            <a:rPr kumimoji="1" lang="ja-JP" altLang="ja-JP" sz="1300">
              <a:solidFill>
                <a:schemeClr val="dk1"/>
              </a:solidFill>
              <a:latin typeface="+mn-lt"/>
              <a:ea typeface="+mn-ea"/>
              <a:cs typeface="+mn-cs"/>
            </a:rPr>
            <a:t>や</a:t>
          </a:r>
          <a:r>
            <a:rPr kumimoji="1" lang="ja-JP" altLang="en-US" sz="1300">
              <a:solidFill>
                <a:schemeClr val="dk1"/>
              </a:solidFill>
              <a:latin typeface="+mn-lt"/>
              <a:ea typeface="+mn-ea"/>
              <a:cs typeface="+mn-cs"/>
            </a:rPr>
            <a:t>学校施設</a:t>
          </a:r>
          <a:r>
            <a:rPr kumimoji="1" lang="ja-JP" altLang="ja-JP" sz="1300">
              <a:solidFill>
                <a:schemeClr val="dk1"/>
              </a:solidFill>
              <a:latin typeface="+mn-lt"/>
              <a:ea typeface="+mn-ea"/>
              <a:cs typeface="+mn-cs"/>
            </a:rPr>
            <a:t>などについ</a:t>
          </a:r>
          <a:r>
            <a:rPr kumimoji="1" lang="ja-JP" altLang="ja-JP" sz="1300">
              <a:solidFill>
                <a:sysClr val="windowText" lastClr="000000"/>
              </a:solidFill>
              <a:latin typeface="+mn-lt"/>
              <a:ea typeface="+mn-ea"/>
              <a:cs typeface="+mn-cs"/>
            </a:rPr>
            <a:t>て</a:t>
          </a:r>
          <a:r>
            <a:rPr kumimoji="1" lang="ja-JP" altLang="en-US" sz="1300">
              <a:solidFill>
                <a:sysClr val="windowText" lastClr="000000"/>
              </a:solidFill>
              <a:latin typeface="+mn-lt"/>
              <a:ea typeface="+mn-ea"/>
              <a:cs typeface="+mn-cs"/>
            </a:rPr>
            <a:t>は、</a:t>
          </a:r>
          <a:r>
            <a:rPr kumimoji="1" lang="ja-JP" altLang="ja-JP" sz="1300">
              <a:solidFill>
                <a:schemeClr val="dk1"/>
              </a:solidFill>
              <a:latin typeface="+mn-lt"/>
              <a:ea typeface="+mn-ea"/>
              <a:cs typeface="+mn-cs"/>
            </a:rPr>
            <a:t>老朽化が進んでいることによるものであり、今後も老朽化が進むことが予測される。計画的な公共施設の管理のため、点検・診断など更新整備を進め適正な維持管理を図る。</a:t>
          </a:r>
          <a:endParaRPr lang="ja-JP" altLang="ja-JP" sz="13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9,795
9,581
86.96
5,435,300
5,060,384
341,854
3,282,407
4,991,537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42</xdr:row>
      <xdr:rowOff>27215</xdr:rowOff>
    </xdr:to>
    <xdr:cxnSp macro="">
      <xdr:nvCxnSpPr>
        <xdr:cNvPr id="59" name="直線コネクタ 58"/>
        <xdr:cNvCxnSpPr/>
      </xdr:nvCxnSpPr>
      <xdr:spPr>
        <a:xfrm flipV="1">
          <a:off x="4634865" y="57912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31042</xdr:rowOff>
    </xdr:from>
    <xdr:ext cx="405111" cy="259045"/>
    <xdr:sp macro="" textlink="">
      <xdr:nvSpPr>
        <xdr:cNvPr id="60" name="【図書館】&#10;有形固定資産減価償却率最小値テキスト"/>
        <xdr:cNvSpPr txBox="1"/>
      </xdr:nvSpPr>
      <xdr:spPr>
        <a:xfrm>
          <a:off x="47244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42</xdr:row>
      <xdr:rowOff>27215</xdr:rowOff>
    </xdr:from>
    <xdr:to>
      <xdr:col>6</xdr:col>
      <xdr:colOff>600075</xdr:colOff>
      <xdr:row>42</xdr:row>
      <xdr:rowOff>27215</xdr:rowOff>
    </xdr:to>
    <xdr:cxnSp macro="">
      <xdr:nvCxnSpPr>
        <xdr:cNvPr id="61" name="直線コネクタ 60"/>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62" name="【図書館】&#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63" name="直線コネクタ 62"/>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94541</xdr:rowOff>
    </xdr:from>
    <xdr:ext cx="405111" cy="259045"/>
    <xdr:sp macro="" textlink="">
      <xdr:nvSpPr>
        <xdr:cNvPr id="64" name="【図書館】&#10;有形固定資産減価償却率平均値テキスト"/>
        <xdr:cNvSpPr txBox="1"/>
      </xdr:nvSpPr>
      <xdr:spPr>
        <a:xfrm>
          <a:off x="4724400" y="6266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71664</xdr:rowOff>
    </xdr:from>
    <xdr:to>
      <xdr:col>6</xdr:col>
      <xdr:colOff>561975</xdr:colOff>
      <xdr:row>38</xdr:row>
      <xdr:rowOff>1814</xdr:rowOff>
    </xdr:to>
    <xdr:sp macro="" textlink="">
      <xdr:nvSpPr>
        <xdr:cNvPr id="65" name="フローチャート : 判断 64"/>
        <xdr:cNvSpPr/>
      </xdr:nvSpPr>
      <xdr:spPr>
        <a:xfrm>
          <a:off x="45847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136978</xdr:rowOff>
    </xdr:from>
    <xdr:to>
      <xdr:col>6</xdr:col>
      <xdr:colOff>561975</xdr:colOff>
      <xdr:row>38</xdr:row>
      <xdr:rowOff>67128</xdr:rowOff>
    </xdr:to>
    <xdr:sp macro="" textlink="">
      <xdr:nvSpPr>
        <xdr:cNvPr id="71" name="円/楕円 70"/>
        <xdr:cNvSpPr/>
      </xdr:nvSpPr>
      <xdr:spPr>
        <a:xfrm>
          <a:off x="4584700" y="64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115405</xdr:rowOff>
    </xdr:from>
    <xdr:ext cx="405111" cy="259045"/>
    <xdr:sp macro="" textlink="">
      <xdr:nvSpPr>
        <xdr:cNvPr id="72" name="【図書館】&#10;有形固定資産減価償却率該当値テキスト"/>
        <xdr:cNvSpPr txBox="1"/>
      </xdr:nvSpPr>
      <xdr:spPr>
        <a:xfrm>
          <a:off x="4724400" y="645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114300</xdr:rowOff>
    </xdr:from>
    <xdr:to>
      <xdr:col>15</xdr:col>
      <xdr:colOff>180340</xdr:colOff>
      <xdr:row>42</xdr:row>
      <xdr:rowOff>19050</xdr:rowOff>
    </xdr:to>
    <xdr:cxnSp macro="">
      <xdr:nvCxnSpPr>
        <xdr:cNvPr id="97" name="直線コネクタ 96"/>
        <xdr:cNvCxnSpPr/>
      </xdr:nvCxnSpPr>
      <xdr:spPr>
        <a:xfrm flipV="1">
          <a:off x="10476865" y="577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8"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9" name="直線コネクタ 98"/>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60977</xdr:rowOff>
    </xdr:from>
    <xdr:ext cx="469744" cy="259045"/>
    <xdr:sp macro="" textlink="">
      <xdr:nvSpPr>
        <xdr:cNvPr id="100" name="【図書館】&#10;一人当たり面積最大値テキスト"/>
        <xdr:cNvSpPr txBox="1"/>
      </xdr:nvSpPr>
      <xdr:spPr>
        <a:xfrm>
          <a:off x="10566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0.117</a:t>
          </a:r>
          <a:endParaRPr kumimoji="1" lang="ja-JP" altLang="en-US" sz="1000" b="1">
            <a:latin typeface="ＭＳ Ｐゴシック"/>
          </a:endParaRPr>
        </a:p>
      </xdr:txBody>
    </xdr:sp>
    <xdr:clientData/>
  </xdr:oneCellAnchor>
  <xdr:twoCellAnchor>
    <xdr:from>
      <xdr:col>15</xdr:col>
      <xdr:colOff>92075</xdr:colOff>
      <xdr:row>33</xdr:row>
      <xdr:rowOff>114300</xdr:rowOff>
    </xdr:from>
    <xdr:to>
      <xdr:col>15</xdr:col>
      <xdr:colOff>269875</xdr:colOff>
      <xdr:row>33</xdr:row>
      <xdr:rowOff>114300</xdr:rowOff>
    </xdr:to>
    <xdr:cxnSp macro="">
      <xdr:nvCxnSpPr>
        <xdr:cNvPr id="101" name="直線コネクタ 100"/>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86377</xdr:rowOff>
    </xdr:from>
    <xdr:ext cx="469744" cy="259045"/>
    <xdr:sp macro="" textlink="">
      <xdr:nvSpPr>
        <xdr:cNvPr id="102" name="【図書館】&#10;一人当たり面積平均値テキスト"/>
        <xdr:cNvSpPr txBox="1"/>
      </xdr:nvSpPr>
      <xdr:spPr>
        <a:xfrm>
          <a:off x="105664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63500</xdr:rowOff>
    </xdr:from>
    <xdr:to>
      <xdr:col>15</xdr:col>
      <xdr:colOff>231775</xdr:colOff>
      <xdr:row>38</xdr:row>
      <xdr:rowOff>165100</xdr:rowOff>
    </xdr:to>
    <xdr:sp macro="" textlink="">
      <xdr:nvSpPr>
        <xdr:cNvPr id="103" name="フローチャート : 判断 102"/>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63500</xdr:rowOff>
    </xdr:from>
    <xdr:to>
      <xdr:col>15</xdr:col>
      <xdr:colOff>231775</xdr:colOff>
      <xdr:row>39</xdr:row>
      <xdr:rowOff>165100</xdr:rowOff>
    </xdr:to>
    <xdr:sp macro="" textlink="">
      <xdr:nvSpPr>
        <xdr:cNvPr id="109" name="円/楕円 108"/>
        <xdr:cNvSpPr/>
      </xdr:nvSpPr>
      <xdr:spPr>
        <a:xfrm>
          <a:off x="10426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41927</xdr:rowOff>
    </xdr:from>
    <xdr:ext cx="469744" cy="259045"/>
    <xdr:sp macro="" textlink="">
      <xdr:nvSpPr>
        <xdr:cNvPr id="110" name="【図書館】&#10;一人当たり面積該当値テキスト"/>
        <xdr:cNvSpPr txBox="1"/>
      </xdr:nvSpPr>
      <xdr:spPr>
        <a:xfrm>
          <a:off x="105664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64</xdr:row>
      <xdr:rowOff>102870</xdr:rowOff>
    </xdr:to>
    <xdr:cxnSp macro="">
      <xdr:nvCxnSpPr>
        <xdr:cNvPr id="135" name="直線コネクタ 134"/>
        <xdr:cNvCxnSpPr/>
      </xdr:nvCxnSpPr>
      <xdr:spPr>
        <a:xfrm flipV="1">
          <a:off x="4634865" y="96278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106697</xdr:rowOff>
    </xdr:from>
    <xdr:ext cx="405111" cy="259045"/>
    <xdr:sp macro="" textlink="">
      <xdr:nvSpPr>
        <xdr:cNvPr id="136" name="【体育館・プール】&#10;有形固定資産減価償却率最小値テキスト"/>
        <xdr:cNvSpPr txBox="1"/>
      </xdr:nvSpPr>
      <xdr:spPr>
        <a:xfrm>
          <a:off x="47244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64</xdr:row>
      <xdr:rowOff>102870</xdr:rowOff>
    </xdr:from>
    <xdr:to>
      <xdr:col>6</xdr:col>
      <xdr:colOff>600075</xdr:colOff>
      <xdr:row>64</xdr:row>
      <xdr:rowOff>102870</xdr:rowOff>
    </xdr:to>
    <xdr:cxnSp macro="">
      <xdr:nvCxnSpPr>
        <xdr:cNvPr id="137" name="直線コネクタ 136"/>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体育館・プー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11447</xdr:rowOff>
    </xdr:from>
    <xdr:ext cx="405111" cy="259045"/>
    <xdr:sp macro="" textlink="">
      <xdr:nvSpPr>
        <xdr:cNvPr id="140" name="【体育館・プール】&#10;有形固定資産減価償却率平均値テキスト"/>
        <xdr:cNvSpPr txBox="1"/>
      </xdr:nvSpPr>
      <xdr:spPr>
        <a:xfrm>
          <a:off x="47244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33020</xdr:rowOff>
    </xdr:from>
    <xdr:to>
      <xdr:col>6</xdr:col>
      <xdr:colOff>561975</xdr:colOff>
      <xdr:row>61</xdr:row>
      <xdr:rowOff>134620</xdr:rowOff>
    </xdr:to>
    <xdr:sp macro="" textlink="">
      <xdr:nvSpPr>
        <xdr:cNvPr id="141" name="フローチャート : 判断 140"/>
        <xdr:cNvSpPr/>
      </xdr:nvSpPr>
      <xdr:spPr>
        <a:xfrm>
          <a:off x="4584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2540</xdr:rowOff>
    </xdr:from>
    <xdr:to>
      <xdr:col>6</xdr:col>
      <xdr:colOff>561975</xdr:colOff>
      <xdr:row>61</xdr:row>
      <xdr:rowOff>104140</xdr:rowOff>
    </xdr:to>
    <xdr:sp macro="" textlink="">
      <xdr:nvSpPr>
        <xdr:cNvPr id="147" name="円/楕円 146"/>
        <xdr:cNvSpPr/>
      </xdr:nvSpPr>
      <xdr:spPr>
        <a:xfrm>
          <a:off x="4584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25417</xdr:rowOff>
    </xdr:from>
    <xdr:ext cx="405111" cy="259045"/>
    <xdr:sp macro="" textlink="">
      <xdr:nvSpPr>
        <xdr:cNvPr id="148" name="【体育館・プール】&#10;有形固定資産減価償却率該当値テキスト"/>
        <xdr:cNvSpPr txBox="1"/>
      </xdr:nvSpPr>
      <xdr:spPr>
        <a:xfrm>
          <a:off x="4724400" y="1031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0" name="テキスト ボックス 15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2" name="テキスト ボックス 16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4" name="テキスト ボックス 16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6" name="テキスト ボックス 16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8" name="テキスト ボックス 16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0" name="テキスト ボックス 16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155122</xdr:rowOff>
    </xdr:from>
    <xdr:to>
      <xdr:col>15</xdr:col>
      <xdr:colOff>180340</xdr:colOff>
      <xdr:row>63</xdr:row>
      <xdr:rowOff>164919</xdr:rowOff>
    </xdr:to>
    <xdr:cxnSp macro="">
      <xdr:nvCxnSpPr>
        <xdr:cNvPr id="174" name="直線コネクタ 173"/>
        <xdr:cNvCxnSpPr/>
      </xdr:nvCxnSpPr>
      <xdr:spPr>
        <a:xfrm flipV="1">
          <a:off x="10476865" y="9584872"/>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168746</xdr:rowOff>
    </xdr:from>
    <xdr:ext cx="469744" cy="259045"/>
    <xdr:sp macro="" textlink="">
      <xdr:nvSpPr>
        <xdr:cNvPr id="175" name="【体育館・プール】&#10;一人当たり面積最小値テキスト"/>
        <xdr:cNvSpPr txBox="1"/>
      </xdr:nvSpPr>
      <xdr:spPr>
        <a:xfrm>
          <a:off x="105664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63</xdr:row>
      <xdr:rowOff>164919</xdr:rowOff>
    </xdr:from>
    <xdr:to>
      <xdr:col>15</xdr:col>
      <xdr:colOff>269875</xdr:colOff>
      <xdr:row>63</xdr:row>
      <xdr:rowOff>164919</xdr:rowOff>
    </xdr:to>
    <xdr:cxnSp macro="">
      <xdr:nvCxnSpPr>
        <xdr:cNvPr id="176" name="直線コネクタ 175"/>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101799</xdr:rowOff>
    </xdr:from>
    <xdr:ext cx="469744" cy="259045"/>
    <xdr:sp macro="" textlink="">
      <xdr:nvSpPr>
        <xdr:cNvPr id="177" name="【体育館・プール】&#10;一人当たり面積最大値テキスト"/>
        <xdr:cNvSpPr txBox="1"/>
      </xdr:nvSpPr>
      <xdr:spPr>
        <a:xfrm>
          <a:off x="105664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15</xdr:col>
      <xdr:colOff>92075</xdr:colOff>
      <xdr:row>55</xdr:row>
      <xdr:rowOff>155122</xdr:rowOff>
    </xdr:from>
    <xdr:to>
      <xdr:col>15</xdr:col>
      <xdr:colOff>269875</xdr:colOff>
      <xdr:row>55</xdr:row>
      <xdr:rowOff>155122</xdr:rowOff>
    </xdr:to>
    <xdr:cxnSp macro="">
      <xdr:nvCxnSpPr>
        <xdr:cNvPr id="178" name="直線コネクタ 177"/>
        <xdr:cNvCxnSpPr/>
      </xdr:nvCxnSpPr>
      <xdr:spPr>
        <a:xfrm>
          <a:off x="10388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16346</xdr:rowOff>
    </xdr:from>
    <xdr:ext cx="469744" cy="259045"/>
    <xdr:sp macro="" textlink="">
      <xdr:nvSpPr>
        <xdr:cNvPr id="179" name="【体育館・プール】&#10;一人当たり面積平均値テキスト"/>
        <xdr:cNvSpPr txBox="1"/>
      </xdr:nvSpPr>
      <xdr:spPr>
        <a:xfrm>
          <a:off x="10566400" y="10474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0.511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37919</xdr:rowOff>
    </xdr:from>
    <xdr:to>
      <xdr:col>15</xdr:col>
      <xdr:colOff>231775</xdr:colOff>
      <xdr:row>61</xdr:row>
      <xdr:rowOff>139519</xdr:rowOff>
    </xdr:to>
    <xdr:sp macro="" textlink="">
      <xdr:nvSpPr>
        <xdr:cNvPr id="180" name="フローチャート : 判断 179"/>
        <xdr:cNvSpPr/>
      </xdr:nvSpPr>
      <xdr:spPr>
        <a:xfrm>
          <a:off x="10426700" y="1049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104322</xdr:rowOff>
    </xdr:from>
    <xdr:to>
      <xdr:col>15</xdr:col>
      <xdr:colOff>231775</xdr:colOff>
      <xdr:row>56</xdr:row>
      <xdr:rowOff>34472</xdr:rowOff>
    </xdr:to>
    <xdr:sp macro="" textlink="">
      <xdr:nvSpPr>
        <xdr:cNvPr id="186" name="円/楕円 185"/>
        <xdr:cNvSpPr/>
      </xdr:nvSpPr>
      <xdr:spPr>
        <a:xfrm>
          <a:off x="104267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57349</xdr:rowOff>
    </xdr:from>
    <xdr:ext cx="469744" cy="259045"/>
    <xdr:sp macro="" textlink="">
      <xdr:nvSpPr>
        <xdr:cNvPr id="187" name="【体育館・プール】&#10;一人当たり面積該当値テキスト"/>
        <xdr:cNvSpPr txBox="1"/>
      </xdr:nvSpPr>
      <xdr:spPr>
        <a:xfrm>
          <a:off x="10566400" y="948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8" name="テキスト ボックス 20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58674</xdr:rowOff>
    </xdr:from>
    <xdr:to>
      <xdr:col>6</xdr:col>
      <xdr:colOff>510540</xdr:colOff>
      <xdr:row>86</xdr:row>
      <xdr:rowOff>124968</xdr:rowOff>
    </xdr:to>
    <xdr:cxnSp macro="">
      <xdr:nvCxnSpPr>
        <xdr:cNvPr id="210" name="直線コネクタ 209"/>
        <xdr:cNvCxnSpPr/>
      </xdr:nvCxnSpPr>
      <xdr:spPr>
        <a:xfrm flipV="1">
          <a:off x="4634865" y="136032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128795</xdr:rowOff>
    </xdr:from>
    <xdr:ext cx="405111" cy="259045"/>
    <xdr:sp macro="" textlink="">
      <xdr:nvSpPr>
        <xdr:cNvPr id="211" name="【福祉施設】&#10;有形固定資産減価償却率最小値テキスト"/>
        <xdr:cNvSpPr txBox="1"/>
      </xdr:nvSpPr>
      <xdr:spPr>
        <a:xfrm>
          <a:off x="4724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a:t>
          </a:r>
          <a:endParaRPr kumimoji="1" lang="ja-JP" altLang="en-US" sz="1000" b="1">
            <a:latin typeface="ＭＳ Ｐゴシック"/>
          </a:endParaRPr>
        </a:p>
      </xdr:txBody>
    </xdr:sp>
    <xdr:clientData/>
  </xdr:oneCellAnchor>
  <xdr:twoCellAnchor>
    <xdr:from>
      <xdr:col>6</xdr:col>
      <xdr:colOff>422275</xdr:colOff>
      <xdr:row>86</xdr:row>
      <xdr:rowOff>124968</xdr:rowOff>
    </xdr:from>
    <xdr:to>
      <xdr:col>6</xdr:col>
      <xdr:colOff>600075</xdr:colOff>
      <xdr:row>86</xdr:row>
      <xdr:rowOff>124968</xdr:rowOff>
    </xdr:to>
    <xdr:cxnSp macro="">
      <xdr:nvCxnSpPr>
        <xdr:cNvPr id="212" name="直線コネクタ 211"/>
        <xdr:cNvCxnSpPr/>
      </xdr:nvCxnSpPr>
      <xdr:spPr>
        <a:xfrm>
          <a:off x="4546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5351</xdr:rowOff>
    </xdr:from>
    <xdr:ext cx="405111" cy="259045"/>
    <xdr:sp macro="" textlink="">
      <xdr:nvSpPr>
        <xdr:cNvPr id="213" name="【福祉施設】&#10;有形固定資産減価償却率最大値テキスト"/>
        <xdr:cNvSpPr txBox="1"/>
      </xdr:nvSpPr>
      <xdr:spPr>
        <a:xfrm>
          <a:off x="47244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79</xdr:row>
      <xdr:rowOff>58674</xdr:rowOff>
    </xdr:from>
    <xdr:to>
      <xdr:col>6</xdr:col>
      <xdr:colOff>600075</xdr:colOff>
      <xdr:row>79</xdr:row>
      <xdr:rowOff>58674</xdr:rowOff>
    </xdr:to>
    <xdr:cxnSp macro="">
      <xdr:nvCxnSpPr>
        <xdr:cNvPr id="214" name="直線コネクタ 213"/>
        <xdr:cNvCxnSpPr/>
      </xdr:nvCxnSpPr>
      <xdr:spPr>
        <a:xfrm>
          <a:off x="4546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170197</xdr:rowOff>
    </xdr:from>
    <xdr:ext cx="405111" cy="259045"/>
    <xdr:sp macro="" textlink="">
      <xdr:nvSpPr>
        <xdr:cNvPr id="215" name="【福祉施設】&#10;有形固定資産減価償却率平均値テキスト"/>
        <xdr:cNvSpPr txBox="1"/>
      </xdr:nvSpPr>
      <xdr:spPr>
        <a:xfrm>
          <a:off x="4724400" y="1440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147320</xdr:rowOff>
    </xdr:from>
    <xdr:to>
      <xdr:col>6</xdr:col>
      <xdr:colOff>561975</xdr:colOff>
      <xdr:row>85</xdr:row>
      <xdr:rowOff>77470</xdr:rowOff>
    </xdr:to>
    <xdr:sp macro="" textlink="">
      <xdr:nvSpPr>
        <xdr:cNvPr id="216" name="フローチャート : 判断 215"/>
        <xdr:cNvSpPr/>
      </xdr:nvSpPr>
      <xdr:spPr>
        <a:xfrm>
          <a:off x="4584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85598</xdr:rowOff>
    </xdr:from>
    <xdr:to>
      <xdr:col>6</xdr:col>
      <xdr:colOff>561975</xdr:colOff>
      <xdr:row>86</xdr:row>
      <xdr:rowOff>15748</xdr:rowOff>
    </xdr:to>
    <xdr:sp macro="" textlink="">
      <xdr:nvSpPr>
        <xdr:cNvPr id="222" name="円/楕円 221"/>
        <xdr:cNvSpPr/>
      </xdr:nvSpPr>
      <xdr:spPr>
        <a:xfrm>
          <a:off x="4584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64025</xdr:rowOff>
    </xdr:from>
    <xdr:ext cx="405111" cy="259045"/>
    <xdr:sp macro="" textlink="">
      <xdr:nvSpPr>
        <xdr:cNvPr id="223" name="【福祉施設】&#10;有形固定資産減価償却率該当値テキスト"/>
        <xdr:cNvSpPr txBox="1"/>
      </xdr:nvSpPr>
      <xdr:spPr>
        <a:xfrm>
          <a:off x="4724400" y="1463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4" name="テキスト ボックス 23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7"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19050</xdr:rowOff>
    </xdr:from>
    <xdr:to>
      <xdr:col>15</xdr:col>
      <xdr:colOff>180340</xdr:colOff>
      <xdr:row>85</xdr:row>
      <xdr:rowOff>167639</xdr:rowOff>
    </xdr:to>
    <xdr:cxnSp macro="">
      <xdr:nvCxnSpPr>
        <xdr:cNvPr id="248" name="直線コネクタ 247"/>
        <xdr:cNvCxnSpPr/>
      </xdr:nvCxnSpPr>
      <xdr:spPr>
        <a:xfrm flipV="1">
          <a:off x="10476865" y="13220700"/>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xdr:rowOff>
    </xdr:from>
    <xdr:ext cx="469744" cy="259045"/>
    <xdr:sp macro="" textlink="">
      <xdr:nvSpPr>
        <xdr:cNvPr id="249" name="【福祉施設】&#10;一人当たり面積最小値テキスト"/>
        <xdr:cNvSpPr txBox="1"/>
      </xdr:nvSpPr>
      <xdr:spPr>
        <a:xfrm>
          <a:off x="10566400"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85</xdr:row>
      <xdr:rowOff>167639</xdr:rowOff>
    </xdr:from>
    <xdr:to>
      <xdr:col>15</xdr:col>
      <xdr:colOff>269875</xdr:colOff>
      <xdr:row>85</xdr:row>
      <xdr:rowOff>167639</xdr:rowOff>
    </xdr:to>
    <xdr:cxnSp macro="">
      <xdr:nvCxnSpPr>
        <xdr:cNvPr id="250" name="直線コネクタ 249"/>
        <xdr:cNvCxnSpPr/>
      </xdr:nvCxnSpPr>
      <xdr:spPr>
        <a:xfrm>
          <a:off x="10388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137177</xdr:rowOff>
    </xdr:from>
    <xdr:ext cx="469744" cy="259045"/>
    <xdr:sp macro="" textlink="">
      <xdr:nvSpPr>
        <xdr:cNvPr id="251" name="【福祉施設】&#10;一人当たり面積最大値テキスト"/>
        <xdr:cNvSpPr txBox="1"/>
      </xdr:nvSpPr>
      <xdr:spPr>
        <a:xfrm>
          <a:off x="10566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77</xdr:row>
      <xdr:rowOff>19050</xdr:rowOff>
    </xdr:from>
    <xdr:to>
      <xdr:col>15</xdr:col>
      <xdr:colOff>269875</xdr:colOff>
      <xdr:row>77</xdr:row>
      <xdr:rowOff>19050</xdr:rowOff>
    </xdr:to>
    <xdr:cxnSp macro="">
      <xdr:nvCxnSpPr>
        <xdr:cNvPr id="252" name="直線コネクタ 251"/>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11447</xdr:rowOff>
    </xdr:from>
    <xdr:ext cx="469744" cy="259045"/>
    <xdr:sp macro="" textlink="">
      <xdr:nvSpPr>
        <xdr:cNvPr id="253" name="【福祉施設】&#10;一人当たり面積平均値テキスト"/>
        <xdr:cNvSpPr txBox="1"/>
      </xdr:nvSpPr>
      <xdr:spPr>
        <a:xfrm>
          <a:off x="105664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33020</xdr:rowOff>
    </xdr:from>
    <xdr:to>
      <xdr:col>15</xdr:col>
      <xdr:colOff>231775</xdr:colOff>
      <xdr:row>82</xdr:row>
      <xdr:rowOff>134620</xdr:rowOff>
    </xdr:to>
    <xdr:sp macro="" textlink="">
      <xdr:nvSpPr>
        <xdr:cNvPr id="254" name="フローチャート : 判断 253"/>
        <xdr:cNvSpPr/>
      </xdr:nvSpPr>
      <xdr:spPr>
        <a:xfrm>
          <a:off x="10426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139700</xdr:rowOff>
    </xdr:from>
    <xdr:to>
      <xdr:col>15</xdr:col>
      <xdr:colOff>231775</xdr:colOff>
      <xdr:row>77</xdr:row>
      <xdr:rowOff>69850</xdr:rowOff>
    </xdr:to>
    <xdr:sp macro="" textlink="">
      <xdr:nvSpPr>
        <xdr:cNvPr id="260" name="円/楕円 259"/>
        <xdr:cNvSpPr/>
      </xdr:nvSpPr>
      <xdr:spPr>
        <a:xfrm>
          <a:off x="104267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76</xdr:row>
      <xdr:rowOff>92727</xdr:rowOff>
    </xdr:from>
    <xdr:ext cx="469744" cy="259045"/>
    <xdr:sp macro="" textlink="">
      <xdr:nvSpPr>
        <xdr:cNvPr id="261" name="【福祉施設】&#10;一人当たり面積該当値テキスト"/>
        <xdr:cNvSpPr txBox="1"/>
      </xdr:nvSpPr>
      <xdr:spPr>
        <a:xfrm>
          <a:off x="105664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2" name="正方形/長方形 26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9" name="正方形/長方形 268"/>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2" name="テキスト ボックス 27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273" name="直線コネクタ 272"/>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274" name="テキスト ボックス 273"/>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5" name="直線コネクタ 2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6" name="テキスト ボックス 2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277" name="直線コネクタ 276"/>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278" name="テキスト ボックス 277"/>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0" name="テキスト ボックス 27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1"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47625</xdr:rowOff>
    </xdr:from>
    <xdr:to>
      <xdr:col>6</xdr:col>
      <xdr:colOff>510540</xdr:colOff>
      <xdr:row>107</xdr:row>
      <xdr:rowOff>133350</xdr:rowOff>
    </xdr:to>
    <xdr:cxnSp macro="">
      <xdr:nvCxnSpPr>
        <xdr:cNvPr id="282" name="直線コネクタ 281"/>
        <xdr:cNvCxnSpPr/>
      </xdr:nvCxnSpPr>
      <xdr:spPr>
        <a:xfrm flipV="1">
          <a:off x="4634865" y="171926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137177</xdr:rowOff>
    </xdr:from>
    <xdr:ext cx="405111" cy="259045"/>
    <xdr:sp macro="" textlink="">
      <xdr:nvSpPr>
        <xdr:cNvPr id="283" name="【市民会館】&#10;有形固定資産減価償却率最小値テキスト"/>
        <xdr:cNvSpPr txBox="1"/>
      </xdr:nvSpPr>
      <xdr:spPr>
        <a:xfrm>
          <a:off x="47244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107</xdr:row>
      <xdr:rowOff>133350</xdr:rowOff>
    </xdr:from>
    <xdr:to>
      <xdr:col>6</xdr:col>
      <xdr:colOff>600075</xdr:colOff>
      <xdr:row>107</xdr:row>
      <xdr:rowOff>133350</xdr:rowOff>
    </xdr:to>
    <xdr:cxnSp macro="">
      <xdr:nvCxnSpPr>
        <xdr:cNvPr id="284" name="直線コネクタ 283"/>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165752</xdr:rowOff>
    </xdr:from>
    <xdr:ext cx="405111" cy="259045"/>
    <xdr:sp macro="" textlink="">
      <xdr:nvSpPr>
        <xdr:cNvPr id="285" name="【市民会館】&#10;有形固定資産減価償却率最大値テキスト"/>
        <xdr:cNvSpPr txBox="1"/>
      </xdr:nvSpPr>
      <xdr:spPr>
        <a:xfrm>
          <a:off x="4724400" y="1696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a:t>
          </a:r>
          <a:endParaRPr kumimoji="1" lang="ja-JP" altLang="en-US" sz="1000" b="1">
            <a:latin typeface="ＭＳ Ｐゴシック"/>
          </a:endParaRPr>
        </a:p>
      </xdr:txBody>
    </xdr:sp>
    <xdr:clientData/>
  </xdr:oneCellAnchor>
  <xdr:twoCellAnchor>
    <xdr:from>
      <xdr:col>6</xdr:col>
      <xdr:colOff>422275</xdr:colOff>
      <xdr:row>100</xdr:row>
      <xdr:rowOff>47625</xdr:rowOff>
    </xdr:from>
    <xdr:to>
      <xdr:col>6</xdr:col>
      <xdr:colOff>600075</xdr:colOff>
      <xdr:row>100</xdr:row>
      <xdr:rowOff>47625</xdr:rowOff>
    </xdr:to>
    <xdr:cxnSp macro="">
      <xdr:nvCxnSpPr>
        <xdr:cNvPr id="286" name="直線コネクタ 285"/>
        <xdr:cNvCxnSpPr/>
      </xdr:nvCxnSpPr>
      <xdr:spPr>
        <a:xfrm>
          <a:off x="4546600" y="1719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116857</xdr:rowOff>
    </xdr:from>
    <xdr:ext cx="405111" cy="259045"/>
    <xdr:sp macro="" textlink="">
      <xdr:nvSpPr>
        <xdr:cNvPr id="287" name="【市民会館】&#10;有形固定資産減価償却率平均値テキスト"/>
        <xdr:cNvSpPr txBox="1"/>
      </xdr:nvSpPr>
      <xdr:spPr>
        <a:xfrm>
          <a:off x="47244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93980</xdr:rowOff>
    </xdr:from>
    <xdr:to>
      <xdr:col>6</xdr:col>
      <xdr:colOff>561975</xdr:colOff>
      <xdr:row>105</xdr:row>
      <xdr:rowOff>24130</xdr:rowOff>
    </xdr:to>
    <xdr:sp macro="" textlink="">
      <xdr:nvSpPr>
        <xdr:cNvPr id="288" name="フローチャート : 判断 287"/>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106</xdr:row>
      <xdr:rowOff>162561</xdr:rowOff>
    </xdr:from>
    <xdr:to>
      <xdr:col>6</xdr:col>
      <xdr:colOff>561975</xdr:colOff>
      <xdr:row>107</xdr:row>
      <xdr:rowOff>92711</xdr:rowOff>
    </xdr:to>
    <xdr:sp macro="" textlink="">
      <xdr:nvSpPr>
        <xdr:cNvPr id="294" name="円/楕円 293"/>
        <xdr:cNvSpPr/>
      </xdr:nvSpPr>
      <xdr:spPr>
        <a:xfrm>
          <a:off x="4584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77488</xdr:rowOff>
    </xdr:from>
    <xdr:ext cx="405111" cy="259045"/>
    <xdr:sp macro="" textlink="">
      <xdr:nvSpPr>
        <xdr:cNvPr id="295" name="【市民会館】&#10;有形固定資産減価償却率該当値テキスト"/>
        <xdr:cNvSpPr txBox="1"/>
      </xdr:nvSpPr>
      <xdr:spPr>
        <a:xfrm>
          <a:off x="4724400" y="1825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6" name="正方形/長方形 29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3" name="正方形/長方形 302"/>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6" name="テキスト ボックス 30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07" name="直線コネクタ 30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08" name="テキスト ボックス 30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09" name="直線コネクタ 30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10" name="テキスト ボックス 30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1" name="直線コネクタ 31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12" name="テキスト ボックス 31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13" name="直線コネクタ 31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14" name="テキスト ボックス 31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15" name="直線コネクタ 31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16" name="テキスト ボックス 31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17" name="直線コネクタ 31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18" name="テキスト ボックス 31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0" name="テキスト ボックス 31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1"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69669</xdr:rowOff>
    </xdr:from>
    <xdr:to>
      <xdr:col>15</xdr:col>
      <xdr:colOff>180340</xdr:colOff>
      <xdr:row>108</xdr:row>
      <xdr:rowOff>164374</xdr:rowOff>
    </xdr:to>
    <xdr:cxnSp macro="">
      <xdr:nvCxnSpPr>
        <xdr:cNvPr id="322" name="直線コネクタ 321"/>
        <xdr:cNvCxnSpPr/>
      </xdr:nvCxnSpPr>
      <xdr:spPr>
        <a:xfrm flipV="1">
          <a:off x="10476865" y="1721466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168201</xdr:rowOff>
    </xdr:from>
    <xdr:ext cx="469744" cy="259045"/>
    <xdr:sp macro="" textlink="">
      <xdr:nvSpPr>
        <xdr:cNvPr id="323" name="【市民会館】&#10;一人当たり面積最小値テキスト"/>
        <xdr:cNvSpPr txBox="1"/>
      </xdr:nvSpPr>
      <xdr:spPr>
        <a:xfrm>
          <a:off x="105664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0.213</a:t>
          </a:r>
          <a:endParaRPr kumimoji="1" lang="ja-JP" altLang="en-US" sz="1000" b="1">
            <a:latin typeface="ＭＳ Ｐゴシック"/>
          </a:endParaRPr>
        </a:p>
      </xdr:txBody>
    </xdr:sp>
    <xdr:clientData/>
  </xdr:oneCellAnchor>
  <xdr:twoCellAnchor>
    <xdr:from>
      <xdr:col>15</xdr:col>
      <xdr:colOff>92075</xdr:colOff>
      <xdr:row>108</xdr:row>
      <xdr:rowOff>164374</xdr:rowOff>
    </xdr:from>
    <xdr:to>
      <xdr:col>15</xdr:col>
      <xdr:colOff>269875</xdr:colOff>
      <xdr:row>108</xdr:row>
      <xdr:rowOff>164374</xdr:rowOff>
    </xdr:to>
    <xdr:cxnSp macro="">
      <xdr:nvCxnSpPr>
        <xdr:cNvPr id="324" name="直線コネクタ 323"/>
        <xdr:cNvCxnSpPr/>
      </xdr:nvCxnSpPr>
      <xdr:spPr>
        <a:xfrm>
          <a:off x="10388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16346</xdr:rowOff>
    </xdr:from>
    <xdr:ext cx="469744" cy="259045"/>
    <xdr:sp macro="" textlink="">
      <xdr:nvSpPr>
        <xdr:cNvPr id="325" name="【市民会館】&#10;一人当たり面積最大値テキスト"/>
        <xdr:cNvSpPr txBox="1"/>
      </xdr:nvSpPr>
      <xdr:spPr>
        <a:xfrm>
          <a:off x="10566400" y="169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0.662</a:t>
          </a:r>
          <a:endParaRPr kumimoji="1" lang="ja-JP" altLang="en-US" sz="1000" b="1">
            <a:latin typeface="ＭＳ Ｐゴシック"/>
          </a:endParaRPr>
        </a:p>
      </xdr:txBody>
    </xdr:sp>
    <xdr:clientData/>
  </xdr:oneCellAnchor>
  <xdr:twoCellAnchor>
    <xdr:from>
      <xdr:col>15</xdr:col>
      <xdr:colOff>92075</xdr:colOff>
      <xdr:row>100</xdr:row>
      <xdr:rowOff>69669</xdr:rowOff>
    </xdr:from>
    <xdr:to>
      <xdr:col>15</xdr:col>
      <xdr:colOff>269875</xdr:colOff>
      <xdr:row>100</xdr:row>
      <xdr:rowOff>69669</xdr:rowOff>
    </xdr:to>
    <xdr:cxnSp macro="">
      <xdr:nvCxnSpPr>
        <xdr:cNvPr id="326" name="直線コネクタ 325"/>
        <xdr:cNvCxnSpPr/>
      </xdr:nvCxnSpPr>
      <xdr:spPr>
        <a:xfrm>
          <a:off x="10388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59707</xdr:rowOff>
    </xdr:from>
    <xdr:ext cx="469744" cy="259045"/>
    <xdr:sp macro="" textlink="">
      <xdr:nvSpPr>
        <xdr:cNvPr id="327" name="【市民会館】&#10;一人当たり面積平均値テキスト"/>
        <xdr:cNvSpPr txBox="1"/>
      </xdr:nvSpPr>
      <xdr:spPr>
        <a:xfrm>
          <a:off x="105664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36830</xdr:rowOff>
    </xdr:from>
    <xdr:to>
      <xdr:col>15</xdr:col>
      <xdr:colOff>231775</xdr:colOff>
      <xdr:row>105</xdr:row>
      <xdr:rowOff>138430</xdr:rowOff>
    </xdr:to>
    <xdr:sp macro="" textlink="">
      <xdr:nvSpPr>
        <xdr:cNvPr id="328" name="フローチャート : 判断 327"/>
        <xdr:cNvSpPr/>
      </xdr:nvSpPr>
      <xdr:spPr>
        <a:xfrm>
          <a:off x="10426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106</xdr:row>
      <xdr:rowOff>35198</xdr:rowOff>
    </xdr:from>
    <xdr:to>
      <xdr:col>15</xdr:col>
      <xdr:colOff>231775</xdr:colOff>
      <xdr:row>106</xdr:row>
      <xdr:rowOff>136798</xdr:rowOff>
    </xdr:to>
    <xdr:sp macro="" textlink="">
      <xdr:nvSpPr>
        <xdr:cNvPr id="334" name="円/楕円 333"/>
        <xdr:cNvSpPr/>
      </xdr:nvSpPr>
      <xdr:spPr>
        <a:xfrm>
          <a:off x="10426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13625</xdr:rowOff>
    </xdr:from>
    <xdr:ext cx="469744" cy="259045"/>
    <xdr:sp macro="" textlink="">
      <xdr:nvSpPr>
        <xdr:cNvPr id="335" name="【市民会館】&#10;一人当たり面積該当値テキスト"/>
        <xdr:cNvSpPr txBox="1"/>
      </xdr:nvSpPr>
      <xdr:spPr>
        <a:xfrm>
          <a:off x="10566400"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6" name="正方形/長方形 33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3" name="正方形/長方形 34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44" name="正方形/長方形 34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5" name="正方形/長方形 3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6" name="正方形/長方形 3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7" name="正方形/長方形 3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8" name="正方形/長方形 3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9" name="正方形/長方形 3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0" name="正方形/長方形 3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51" name="正方形/長方形 35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52" name="正方形/長方形 35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9" name="正方形/長方形 35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2" name="テキスト ボックス 3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4" name="テキスト ボックス 3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4" name="テキスト ボックス 3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49530</xdr:rowOff>
    </xdr:from>
    <xdr:to>
      <xdr:col>23</xdr:col>
      <xdr:colOff>516889</xdr:colOff>
      <xdr:row>63</xdr:row>
      <xdr:rowOff>156210</xdr:rowOff>
    </xdr:to>
    <xdr:cxnSp macro="">
      <xdr:nvCxnSpPr>
        <xdr:cNvPr id="376" name="直線コネクタ 375"/>
        <xdr:cNvCxnSpPr/>
      </xdr:nvCxnSpPr>
      <xdr:spPr>
        <a:xfrm flipV="1">
          <a:off x="16318864" y="94792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160037</xdr:rowOff>
    </xdr:from>
    <xdr:ext cx="405111" cy="259045"/>
    <xdr:sp macro="" textlink="">
      <xdr:nvSpPr>
        <xdr:cNvPr id="377" name="【保健センター・保健所】&#10;有形固定資産減価償却率最小値テキスト"/>
        <xdr:cNvSpPr txBox="1"/>
      </xdr:nvSpPr>
      <xdr:spPr>
        <a:xfrm>
          <a:off x="164084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428625</xdr:colOff>
      <xdr:row>63</xdr:row>
      <xdr:rowOff>156210</xdr:rowOff>
    </xdr:from>
    <xdr:to>
      <xdr:col>23</xdr:col>
      <xdr:colOff>606425</xdr:colOff>
      <xdr:row>63</xdr:row>
      <xdr:rowOff>156210</xdr:rowOff>
    </xdr:to>
    <xdr:cxnSp macro="">
      <xdr:nvCxnSpPr>
        <xdr:cNvPr id="378" name="直線コネクタ 377"/>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167657</xdr:rowOff>
    </xdr:from>
    <xdr:ext cx="405111" cy="259045"/>
    <xdr:sp macro="" textlink="">
      <xdr:nvSpPr>
        <xdr:cNvPr id="379" name="【保健センター・保健所】&#10;有形固定資産減価償却率最大値テキスト"/>
        <xdr:cNvSpPr txBox="1"/>
      </xdr:nvSpPr>
      <xdr:spPr>
        <a:xfrm>
          <a:off x="164084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a:t>
          </a:r>
          <a:endParaRPr kumimoji="1" lang="ja-JP" altLang="en-US" sz="1000" b="1">
            <a:latin typeface="ＭＳ Ｐゴシック"/>
          </a:endParaRPr>
        </a:p>
      </xdr:txBody>
    </xdr:sp>
    <xdr:clientData/>
  </xdr:oneCellAnchor>
  <xdr:twoCellAnchor>
    <xdr:from>
      <xdr:col>23</xdr:col>
      <xdr:colOff>428625</xdr:colOff>
      <xdr:row>55</xdr:row>
      <xdr:rowOff>49530</xdr:rowOff>
    </xdr:from>
    <xdr:to>
      <xdr:col>23</xdr:col>
      <xdr:colOff>606425</xdr:colOff>
      <xdr:row>55</xdr:row>
      <xdr:rowOff>49530</xdr:rowOff>
    </xdr:to>
    <xdr:cxnSp macro="">
      <xdr:nvCxnSpPr>
        <xdr:cNvPr id="380" name="直線コネクタ 37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113047</xdr:rowOff>
    </xdr:from>
    <xdr:ext cx="405111" cy="259045"/>
    <xdr:sp macro="" textlink="">
      <xdr:nvSpPr>
        <xdr:cNvPr id="381" name="【保健センター・保健所】&#10;有形固定資産減価償却率平均値テキスト"/>
        <xdr:cNvSpPr txBox="1"/>
      </xdr:nvSpPr>
      <xdr:spPr>
        <a:xfrm>
          <a:off x="16408400" y="971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82" name="フローチャート : 判断 381"/>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88" name="円/楕円 387"/>
        <xdr:cNvSpPr/>
      </xdr:nvSpPr>
      <xdr:spPr>
        <a:xfrm>
          <a:off x="16268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68597</xdr:rowOff>
    </xdr:from>
    <xdr:ext cx="405111" cy="259045"/>
    <xdr:sp macro="" textlink="">
      <xdr:nvSpPr>
        <xdr:cNvPr id="389" name="【保健センター・保健所】&#10;有形固定資産減価償却率該当値テキスト"/>
        <xdr:cNvSpPr txBox="1"/>
      </xdr:nvSpPr>
      <xdr:spPr>
        <a:xfrm>
          <a:off x="16408400" y="984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0" name="直線コネクタ 39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1" name="テキスト ボックス 40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2" name="直線コネクタ 40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3" name="テキスト ボックス 40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4" name="直線コネクタ 40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5" name="テキスト ボックス 40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6" name="直線コネクタ 40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7" name="テキスト ボックス 40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8" name="直線コネクタ 4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9" name="テキスト ボックス 4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0"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109728</xdr:rowOff>
    </xdr:from>
    <xdr:to>
      <xdr:col>32</xdr:col>
      <xdr:colOff>186689</xdr:colOff>
      <xdr:row>63</xdr:row>
      <xdr:rowOff>70866</xdr:rowOff>
    </xdr:to>
    <xdr:cxnSp macro="">
      <xdr:nvCxnSpPr>
        <xdr:cNvPr id="411" name="直線コネクタ 410"/>
        <xdr:cNvCxnSpPr/>
      </xdr:nvCxnSpPr>
      <xdr:spPr>
        <a:xfrm flipV="1">
          <a:off x="22160864" y="971092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74693</xdr:rowOff>
    </xdr:from>
    <xdr:ext cx="469744" cy="259045"/>
    <xdr:sp macro="" textlink="">
      <xdr:nvSpPr>
        <xdr:cNvPr id="412" name="【保健センター・保健所】&#10;一人当たり面積最小値テキスト"/>
        <xdr:cNvSpPr txBox="1"/>
      </xdr:nvSpPr>
      <xdr:spPr>
        <a:xfrm>
          <a:off x="222504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63</xdr:row>
      <xdr:rowOff>70866</xdr:rowOff>
    </xdr:from>
    <xdr:to>
      <xdr:col>32</xdr:col>
      <xdr:colOff>276225</xdr:colOff>
      <xdr:row>63</xdr:row>
      <xdr:rowOff>70866</xdr:rowOff>
    </xdr:to>
    <xdr:cxnSp macro="">
      <xdr:nvCxnSpPr>
        <xdr:cNvPr id="413" name="直線コネクタ 412"/>
        <xdr:cNvCxnSpPr/>
      </xdr:nvCxnSpPr>
      <xdr:spPr>
        <a:xfrm>
          <a:off x="22072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56405</xdr:rowOff>
    </xdr:from>
    <xdr:ext cx="469744" cy="259045"/>
    <xdr:sp macro="" textlink="">
      <xdr:nvSpPr>
        <xdr:cNvPr id="414" name="【保健センター・保健所】&#10;一人当たり面積最大値テキスト"/>
        <xdr:cNvSpPr txBox="1"/>
      </xdr:nvSpPr>
      <xdr:spPr>
        <a:xfrm>
          <a:off x="22250400" y="948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0.552</a:t>
          </a:r>
          <a:endParaRPr kumimoji="1" lang="ja-JP" altLang="en-US" sz="1000" b="1">
            <a:latin typeface="ＭＳ Ｐゴシック"/>
          </a:endParaRPr>
        </a:p>
      </xdr:txBody>
    </xdr:sp>
    <xdr:clientData/>
  </xdr:oneCellAnchor>
  <xdr:twoCellAnchor>
    <xdr:from>
      <xdr:col>32</xdr:col>
      <xdr:colOff>98425</xdr:colOff>
      <xdr:row>56</xdr:row>
      <xdr:rowOff>109728</xdr:rowOff>
    </xdr:from>
    <xdr:to>
      <xdr:col>32</xdr:col>
      <xdr:colOff>276225</xdr:colOff>
      <xdr:row>56</xdr:row>
      <xdr:rowOff>109728</xdr:rowOff>
    </xdr:to>
    <xdr:cxnSp macro="">
      <xdr:nvCxnSpPr>
        <xdr:cNvPr id="415" name="直線コネクタ 414"/>
        <xdr:cNvCxnSpPr/>
      </xdr:nvCxnSpPr>
      <xdr:spPr>
        <a:xfrm>
          <a:off x="22072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56659</xdr:rowOff>
    </xdr:from>
    <xdr:ext cx="469744" cy="259045"/>
    <xdr:sp macro="" textlink="">
      <xdr:nvSpPr>
        <xdr:cNvPr id="416" name="【保健センター・保健所】&#10;一人当たり面積平均値テキスト"/>
        <xdr:cNvSpPr txBox="1"/>
      </xdr:nvSpPr>
      <xdr:spPr>
        <a:xfrm>
          <a:off x="22250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33782</xdr:rowOff>
    </xdr:from>
    <xdr:to>
      <xdr:col>32</xdr:col>
      <xdr:colOff>238125</xdr:colOff>
      <xdr:row>61</xdr:row>
      <xdr:rowOff>135382</xdr:rowOff>
    </xdr:to>
    <xdr:sp macro="" textlink="">
      <xdr:nvSpPr>
        <xdr:cNvPr id="417" name="フローチャート : 判断 416"/>
        <xdr:cNvSpPr/>
      </xdr:nvSpPr>
      <xdr:spPr>
        <a:xfrm>
          <a:off x="22110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20066</xdr:rowOff>
    </xdr:from>
    <xdr:to>
      <xdr:col>32</xdr:col>
      <xdr:colOff>238125</xdr:colOff>
      <xdr:row>63</xdr:row>
      <xdr:rowOff>121666</xdr:rowOff>
    </xdr:to>
    <xdr:sp macro="" textlink="">
      <xdr:nvSpPr>
        <xdr:cNvPr id="423" name="円/楕円 422"/>
        <xdr:cNvSpPr/>
      </xdr:nvSpPr>
      <xdr:spPr>
        <a:xfrm>
          <a:off x="22110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106443</xdr:rowOff>
    </xdr:from>
    <xdr:ext cx="469744" cy="259045"/>
    <xdr:sp macro="" textlink="">
      <xdr:nvSpPr>
        <xdr:cNvPr id="424" name="【保健センター・保健所】&#10;一人当たり面積該当値テキスト"/>
        <xdr:cNvSpPr txBox="1"/>
      </xdr:nvSpPr>
      <xdr:spPr>
        <a:xfrm>
          <a:off x="22250400" y="1073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5" name="正方形/長方形 42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2" name="正方形/長方形 431"/>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3" name="テキスト ボックス 4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4" name="直線コネクタ 4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35" name="直線コネクタ 4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36" name="テキスト ボックス 43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7" name="直線コネクタ 4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8" name="テキスト ボックス 4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9" name="直線コネクタ 4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0" name="テキスト ボックス 4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1" name="直線コネクタ 4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2" name="テキスト ボックス 4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3" name="直線コネクタ 4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4" name="テキスト ボックス 4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6" name="テキスト ボックス 4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89536</xdr:rowOff>
    </xdr:from>
    <xdr:to>
      <xdr:col>23</xdr:col>
      <xdr:colOff>516889</xdr:colOff>
      <xdr:row>85</xdr:row>
      <xdr:rowOff>95250</xdr:rowOff>
    </xdr:to>
    <xdr:cxnSp macro="">
      <xdr:nvCxnSpPr>
        <xdr:cNvPr id="448" name="直線コネクタ 447"/>
        <xdr:cNvCxnSpPr/>
      </xdr:nvCxnSpPr>
      <xdr:spPr>
        <a:xfrm flipV="1">
          <a:off x="16318864" y="13462636"/>
          <a:ext cx="0" cy="120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99077</xdr:rowOff>
    </xdr:from>
    <xdr:ext cx="405111" cy="259045"/>
    <xdr:sp macro="" textlink="">
      <xdr:nvSpPr>
        <xdr:cNvPr id="449" name="【消防施設】&#10;有形固定資産減価償却率最小値テキスト"/>
        <xdr:cNvSpPr txBox="1"/>
      </xdr:nvSpPr>
      <xdr:spPr>
        <a:xfrm>
          <a:off x="164084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428625</xdr:colOff>
      <xdr:row>85</xdr:row>
      <xdr:rowOff>95250</xdr:rowOff>
    </xdr:from>
    <xdr:to>
      <xdr:col>23</xdr:col>
      <xdr:colOff>606425</xdr:colOff>
      <xdr:row>85</xdr:row>
      <xdr:rowOff>95250</xdr:rowOff>
    </xdr:to>
    <xdr:cxnSp macro="">
      <xdr:nvCxnSpPr>
        <xdr:cNvPr id="450" name="直線コネクタ 449"/>
        <xdr:cNvCxnSpPr/>
      </xdr:nvCxnSpPr>
      <xdr:spPr>
        <a:xfrm>
          <a:off x="16230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36213</xdr:rowOff>
    </xdr:from>
    <xdr:ext cx="405111" cy="259045"/>
    <xdr:sp macro="" textlink="">
      <xdr:nvSpPr>
        <xdr:cNvPr id="451" name="【消防施設】&#10;有形固定資産減価償却率最大値テキスト"/>
        <xdr:cNvSpPr txBox="1"/>
      </xdr:nvSpPr>
      <xdr:spPr>
        <a:xfrm>
          <a:off x="164084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23</xdr:col>
      <xdr:colOff>428625</xdr:colOff>
      <xdr:row>78</xdr:row>
      <xdr:rowOff>89536</xdr:rowOff>
    </xdr:from>
    <xdr:to>
      <xdr:col>23</xdr:col>
      <xdr:colOff>606425</xdr:colOff>
      <xdr:row>78</xdr:row>
      <xdr:rowOff>89536</xdr:rowOff>
    </xdr:to>
    <xdr:cxnSp macro="">
      <xdr:nvCxnSpPr>
        <xdr:cNvPr id="452" name="直線コネクタ 451"/>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74313</xdr:rowOff>
    </xdr:from>
    <xdr:ext cx="405111" cy="259045"/>
    <xdr:sp macro="" textlink="">
      <xdr:nvSpPr>
        <xdr:cNvPr id="453" name="【消防施設】&#10;有形固定資産減価償却率平均値テキスト"/>
        <xdr:cNvSpPr txBox="1"/>
      </xdr:nvSpPr>
      <xdr:spPr>
        <a:xfrm>
          <a:off x="16408400" y="1396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95886</xdr:rowOff>
    </xdr:from>
    <xdr:to>
      <xdr:col>23</xdr:col>
      <xdr:colOff>568325</xdr:colOff>
      <xdr:row>82</xdr:row>
      <xdr:rowOff>26036</xdr:rowOff>
    </xdr:to>
    <xdr:sp macro="" textlink="">
      <xdr:nvSpPr>
        <xdr:cNvPr id="454" name="フローチャート : 判断 453"/>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5" name="テキスト ボックス 4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6" name="テキスト ボックス 4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7" name="テキスト ボックス 4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8" name="テキスト ボックス 4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9" name="テキスト ボックス 4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6350</xdr:rowOff>
    </xdr:from>
    <xdr:to>
      <xdr:col>23</xdr:col>
      <xdr:colOff>568325</xdr:colOff>
      <xdr:row>79</xdr:row>
      <xdr:rowOff>107950</xdr:rowOff>
    </xdr:to>
    <xdr:sp macro="" textlink="">
      <xdr:nvSpPr>
        <xdr:cNvPr id="460" name="円/楕円 459"/>
        <xdr:cNvSpPr/>
      </xdr:nvSpPr>
      <xdr:spPr>
        <a:xfrm>
          <a:off x="16268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29227</xdr:rowOff>
    </xdr:from>
    <xdr:ext cx="405111" cy="259045"/>
    <xdr:sp macro="" textlink="">
      <xdr:nvSpPr>
        <xdr:cNvPr id="461" name="【消防施設】&#10;有形固定資産減価償却率該当値テキスト"/>
        <xdr:cNvSpPr txBox="1"/>
      </xdr:nvSpPr>
      <xdr:spPr>
        <a:xfrm>
          <a:off x="16408400"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2" name="正方形/長方形 46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3" name="正方形/長方形 4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4" name="正方形/長方形 4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5" name="正方形/長方形 4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6" name="正方形/長方形 4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7" name="正方形/長方形 4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8" name="正方形/長方形 4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9" name="正方形/長方形 46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0" name="テキスト ボックス 4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1" name="直線コネクタ 4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72" name="直線コネクタ 47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3" name="テキスト ボックス 47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4" name="直線コネクタ 47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5" name="テキスト ボックス 47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6" name="直線コネクタ 47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7" name="テキスト ボックス 47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8" name="直線コネクタ 47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9" name="テキスト ボックス 47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0" name="直線コネクタ 47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1" name="テキスト ボックス 48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2" name="直線コネクタ 48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3" name="テキスト ボックス 48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4" name="直線コネクタ 4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5" name="テキスト ボックス 4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6"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31569</xdr:rowOff>
    </xdr:from>
    <xdr:to>
      <xdr:col>32</xdr:col>
      <xdr:colOff>186689</xdr:colOff>
      <xdr:row>85</xdr:row>
      <xdr:rowOff>124642</xdr:rowOff>
    </xdr:to>
    <xdr:cxnSp macro="">
      <xdr:nvCxnSpPr>
        <xdr:cNvPr id="487" name="直線コネクタ 486"/>
        <xdr:cNvCxnSpPr/>
      </xdr:nvCxnSpPr>
      <xdr:spPr>
        <a:xfrm flipV="1">
          <a:off x="22160864" y="13404669"/>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128469</xdr:rowOff>
    </xdr:from>
    <xdr:ext cx="469744" cy="259045"/>
    <xdr:sp macro="" textlink="">
      <xdr:nvSpPr>
        <xdr:cNvPr id="488" name="【消防施設】&#10;一人当たり面積最小値テキスト"/>
        <xdr:cNvSpPr txBox="1"/>
      </xdr:nvSpPr>
      <xdr:spPr>
        <a:xfrm>
          <a:off x="22250400" y="147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85</xdr:row>
      <xdr:rowOff>124642</xdr:rowOff>
    </xdr:from>
    <xdr:to>
      <xdr:col>32</xdr:col>
      <xdr:colOff>276225</xdr:colOff>
      <xdr:row>85</xdr:row>
      <xdr:rowOff>124642</xdr:rowOff>
    </xdr:to>
    <xdr:cxnSp macro="">
      <xdr:nvCxnSpPr>
        <xdr:cNvPr id="489" name="直線コネクタ 488"/>
        <xdr:cNvCxnSpPr/>
      </xdr:nvCxnSpPr>
      <xdr:spPr>
        <a:xfrm>
          <a:off x="22072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149696</xdr:rowOff>
    </xdr:from>
    <xdr:ext cx="469744" cy="259045"/>
    <xdr:sp macro="" textlink="">
      <xdr:nvSpPr>
        <xdr:cNvPr id="490" name="【消防施設】&#10;一人当たり面積最大値テキスト"/>
        <xdr:cNvSpPr txBox="1"/>
      </xdr:nvSpPr>
      <xdr:spPr>
        <a:xfrm>
          <a:off x="22250400" y="1317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78</xdr:row>
      <xdr:rowOff>31569</xdr:rowOff>
    </xdr:from>
    <xdr:to>
      <xdr:col>32</xdr:col>
      <xdr:colOff>276225</xdr:colOff>
      <xdr:row>78</xdr:row>
      <xdr:rowOff>31569</xdr:rowOff>
    </xdr:to>
    <xdr:cxnSp macro="">
      <xdr:nvCxnSpPr>
        <xdr:cNvPr id="491" name="直線コネクタ 490"/>
        <xdr:cNvCxnSpPr/>
      </xdr:nvCxnSpPr>
      <xdr:spPr>
        <a:xfrm>
          <a:off x="22072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153869</xdr:rowOff>
    </xdr:from>
    <xdr:ext cx="469744" cy="259045"/>
    <xdr:sp macro="" textlink="">
      <xdr:nvSpPr>
        <xdr:cNvPr id="492" name="【消防施設】&#10;一人当たり面積平均値テキスト"/>
        <xdr:cNvSpPr txBox="1"/>
      </xdr:nvSpPr>
      <xdr:spPr>
        <a:xfrm>
          <a:off x="22250400" y="14041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130992</xdr:rowOff>
    </xdr:from>
    <xdr:to>
      <xdr:col>32</xdr:col>
      <xdr:colOff>238125</xdr:colOff>
      <xdr:row>83</xdr:row>
      <xdr:rowOff>61142</xdr:rowOff>
    </xdr:to>
    <xdr:sp macro="" textlink="">
      <xdr:nvSpPr>
        <xdr:cNvPr id="493" name="フローチャート : 判断 492"/>
        <xdr:cNvSpPr/>
      </xdr:nvSpPr>
      <xdr:spPr>
        <a:xfrm>
          <a:off x="22110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4" name="テキスト ボックス 4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5" name="テキスト ボックス 4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6" name="テキスト ボックス 4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7" name="テキスト ボックス 4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8" name="テキスト ボックス 4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99" name="円/楕円 498"/>
        <xdr:cNvSpPr/>
      </xdr:nvSpPr>
      <xdr:spPr>
        <a:xfrm>
          <a:off x="22110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148607</xdr:rowOff>
    </xdr:from>
    <xdr:ext cx="469744" cy="259045"/>
    <xdr:sp macro="" textlink="">
      <xdr:nvSpPr>
        <xdr:cNvPr id="500" name="【消防施設】&#10;一人当たり面積該当値テキスト"/>
        <xdr:cNvSpPr txBox="1"/>
      </xdr:nvSpPr>
      <xdr:spPr>
        <a:xfrm>
          <a:off x="222504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1" name="正方形/長方形 50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8" name="正方形/長方形 50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9" name="テキスト ボックス 5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0" name="直線コネクタ 5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1" name="テキスト ボックス 5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2" name="直線コネクタ 5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3" name="テキスト ボックス 5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4" name="直線コネクタ 5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5" name="テキスト ボックス 5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6" name="直線コネクタ 5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7" name="テキスト ボックス 5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8" name="直線コネクタ 5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9" name="テキスト ボックス 5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0" name="直線コネクタ 5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21" name="テキスト ボックス 5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3" name="テキスト ボックス 5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125730</xdr:rowOff>
    </xdr:to>
    <xdr:cxnSp macro="">
      <xdr:nvCxnSpPr>
        <xdr:cNvPr id="525" name="直線コネクタ 524"/>
        <xdr:cNvCxnSpPr/>
      </xdr:nvCxnSpPr>
      <xdr:spPr>
        <a:xfrm flipV="1">
          <a:off x="16318864" y="1714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526" name="【庁舎】&#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527" name="直線コネクタ 526"/>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528" name="【庁舎】&#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529" name="直線コネクタ 52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652</xdr:rowOff>
    </xdr:from>
    <xdr:ext cx="405111" cy="259045"/>
    <xdr:sp macro="" textlink="">
      <xdr:nvSpPr>
        <xdr:cNvPr id="530" name="【庁舎】&#10;有形固定資産減価償却率平均値テキスト"/>
        <xdr:cNvSpPr txBox="1"/>
      </xdr:nvSpPr>
      <xdr:spPr>
        <a:xfrm>
          <a:off x="16408400" y="18002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149225</xdr:rowOff>
    </xdr:from>
    <xdr:to>
      <xdr:col>23</xdr:col>
      <xdr:colOff>568325</xdr:colOff>
      <xdr:row>106</xdr:row>
      <xdr:rowOff>79375</xdr:rowOff>
    </xdr:to>
    <xdr:sp macro="" textlink="">
      <xdr:nvSpPr>
        <xdr:cNvPr id="531" name="フローチャート : 判断 530"/>
        <xdr:cNvSpPr/>
      </xdr:nvSpPr>
      <xdr:spPr>
        <a:xfrm>
          <a:off x="16268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2" name="テキスト ボックス 5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3" name="テキスト ボックス 5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4" name="テキスト ボックス 5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5" name="テキスト ボックス 5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6" name="テキスト ボックス 5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97789</xdr:rowOff>
    </xdr:from>
    <xdr:to>
      <xdr:col>23</xdr:col>
      <xdr:colOff>568325</xdr:colOff>
      <xdr:row>107</xdr:row>
      <xdr:rowOff>27939</xdr:rowOff>
    </xdr:to>
    <xdr:sp macro="" textlink="">
      <xdr:nvSpPr>
        <xdr:cNvPr id="537" name="円/楕円 536"/>
        <xdr:cNvSpPr/>
      </xdr:nvSpPr>
      <xdr:spPr>
        <a:xfrm>
          <a:off x="16268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76216</xdr:rowOff>
    </xdr:from>
    <xdr:ext cx="405111" cy="259045"/>
    <xdr:sp macro="" textlink="">
      <xdr:nvSpPr>
        <xdr:cNvPr id="538" name="【庁舎】&#10;有形固定資産減価償却率該当値テキスト"/>
        <xdr:cNvSpPr txBox="1"/>
      </xdr:nvSpPr>
      <xdr:spPr>
        <a:xfrm>
          <a:off x="16408400"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9" name="正方形/長方形 53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6" name="正方形/長方形 54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9" name="直線コネクタ 5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0" name="テキスト ボックス 5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1" name="直線コネクタ 5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2" name="テキスト ボックス 5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3" name="直線コネクタ 5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4" name="テキスト ボックス 5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5" name="直線コネクタ 5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6" name="テキスト ボックス 5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7" name="直線コネクタ 5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8" name="テキスト ボックス 5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9" name="直線コネクタ 5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0" name="テキスト ボックス 55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1" name="直線コネクタ 5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2" name="テキスト ボックス 5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3"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54973</xdr:rowOff>
    </xdr:from>
    <xdr:to>
      <xdr:col>32</xdr:col>
      <xdr:colOff>186689</xdr:colOff>
      <xdr:row>108</xdr:row>
      <xdr:rowOff>9798</xdr:rowOff>
    </xdr:to>
    <xdr:cxnSp macro="">
      <xdr:nvCxnSpPr>
        <xdr:cNvPr id="564" name="直線コネクタ 563"/>
        <xdr:cNvCxnSpPr/>
      </xdr:nvCxnSpPr>
      <xdr:spPr>
        <a:xfrm flipV="1">
          <a:off x="22160864" y="17028523"/>
          <a:ext cx="0" cy="1497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13625</xdr:rowOff>
    </xdr:from>
    <xdr:ext cx="469744" cy="259045"/>
    <xdr:sp macro="" textlink="">
      <xdr:nvSpPr>
        <xdr:cNvPr id="565" name="【庁舎】&#10;一人当たり面積最小値テキスト"/>
        <xdr:cNvSpPr txBox="1"/>
      </xdr:nvSpPr>
      <xdr:spPr>
        <a:xfrm>
          <a:off x="22250400"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108</xdr:row>
      <xdr:rowOff>9798</xdr:rowOff>
    </xdr:from>
    <xdr:to>
      <xdr:col>32</xdr:col>
      <xdr:colOff>276225</xdr:colOff>
      <xdr:row>108</xdr:row>
      <xdr:rowOff>9798</xdr:rowOff>
    </xdr:to>
    <xdr:cxnSp macro="">
      <xdr:nvCxnSpPr>
        <xdr:cNvPr id="566" name="直線コネクタ 565"/>
        <xdr:cNvCxnSpPr/>
      </xdr:nvCxnSpPr>
      <xdr:spPr>
        <a:xfrm>
          <a:off x="22072600" y="1852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1650</xdr:rowOff>
    </xdr:from>
    <xdr:ext cx="469744" cy="259045"/>
    <xdr:sp macro="" textlink="">
      <xdr:nvSpPr>
        <xdr:cNvPr id="567" name="【庁舎】&#10;一人当たり面積最大値テキスト"/>
        <xdr:cNvSpPr txBox="1"/>
      </xdr:nvSpPr>
      <xdr:spPr>
        <a:xfrm>
          <a:off x="22250400" y="1680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99</xdr:row>
      <xdr:rowOff>54973</xdr:rowOff>
    </xdr:from>
    <xdr:to>
      <xdr:col>32</xdr:col>
      <xdr:colOff>276225</xdr:colOff>
      <xdr:row>99</xdr:row>
      <xdr:rowOff>54973</xdr:rowOff>
    </xdr:to>
    <xdr:cxnSp macro="">
      <xdr:nvCxnSpPr>
        <xdr:cNvPr id="568" name="直線コネクタ 567"/>
        <xdr:cNvCxnSpPr/>
      </xdr:nvCxnSpPr>
      <xdr:spPr>
        <a:xfrm>
          <a:off x="22072600" y="170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160582</xdr:rowOff>
    </xdr:from>
    <xdr:ext cx="469744" cy="259045"/>
    <xdr:sp macro="" textlink="">
      <xdr:nvSpPr>
        <xdr:cNvPr id="569" name="【庁舎】&#10;一人当たり面積平均値テキスト"/>
        <xdr:cNvSpPr txBox="1"/>
      </xdr:nvSpPr>
      <xdr:spPr>
        <a:xfrm>
          <a:off x="22250400" y="17991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10705</xdr:rowOff>
    </xdr:from>
    <xdr:to>
      <xdr:col>32</xdr:col>
      <xdr:colOff>238125</xdr:colOff>
      <xdr:row>105</xdr:row>
      <xdr:rowOff>112305</xdr:rowOff>
    </xdr:to>
    <xdr:sp macro="" textlink="">
      <xdr:nvSpPr>
        <xdr:cNvPr id="570" name="フローチャート : 判断 569"/>
        <xdr:cNvSpPr/>
      </xdr:nvSpPr>
      <xdr:spPr>
        <a:xfrm>
          <a:off x="221107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1" name="テキスト ボックス 5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2" name="テキスト ボックス 5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3" name="テキスト ボックス 5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4" name="テキスト ボックス 5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5" name="テキスト ボックス 5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4173</xdr:rowOff>
    </xdr:from>
    <xdr:to>
      <xdr:col>32</xdr:col>
      <xdr:colOff>238125</xdr:colOff>
      <xdr:row>99</xdr:row>
      <xdr:rowOff>105773</xdr:rowOff>
    </xdr:to>
    <xdr:sp macro="" textlink="">
      <xdr:nvSpPr>
        <xdr:cNvPr id="576" name="円/楕円 575"/>
        <xdr:cNvSpPr/>
      </xdr:nvSpPr>
      <xdr:spPr>
        <a:xfrm>
          <a:off x="22110700" y="169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98</xdr:row>
      <xdr:rowOff>128650</xdr:rowOff>
    </xdr:from>
    <xdr:ext cx="469744" cy="259045"/>
    <xdr:sp macro="" textlink="">
      <xdr:nvSpPr>
        <xdr:cNvPr id="577" name="【庁舎】&#10;一人当たり面積該当値テキスト"/>
        <xdr:cNvSpPr txBox="1"/>
      </xdr:nvSpPr>
      <xdr:spPr>
        <a:xfrm>
          <a:off x="22250400" y="1693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8" name="正方形/長方形 57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9" name="正方形/長方形 5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0" name="テキスト ボックス 57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有形固定資産減価償却率が類似団体平均値を上回っている</a:t>
          </a:r>
          <a:r>
            <a:rPr kumimoji="1" lang="ja-JP" altLang="en-US" sz="1300">
              <a:solidFill>
                <a:schemeClr val="dk1"/>
              </a:solidFill>
              <a:latin typeface="+mn-lt"/>
              <a:ea typeface="+mn-ea"/>
              <a:cs typeface="+mn-cs"/>
            </a:rPr>
            <a:t>体育館・プール</a:t>
          </a:r>
          <a:r>
            <a:rPr kumimoji="1" lang="ja-JP" altLang="ja-JP" sz="1300">
              <a:solidFill>
                <a:schemeClr val="dk1"/>
              </a:solidFill>
              <a:latin typeface="+mn-lt"/>
              <a:ea typeface="+mn-ea"/>
              <a:cs typeface="+mn-cs"/>
            </a:rPr>
            <a:t>や</a:t>
          </a:r>
          <a:r>
            <a:rPr kumimoji="1" lang="ja-JP" altLang="en-US" sz="1300">
              <a:solidFill>
                <a:schemeClr val="dk1"/>
              </a:solidFill>
              <a:latin typeface="+mn-lt"/>
              <a:ea typeface="+mn-ea"/>
              <a:cs typeface="+mn-cs"/>
            </a:rPr>
            <a:t>消防</a:t>
          </a:r>
          <a:r>
            <a:rPr kumimoji="1" lang="ja-JP" altLang="ja-JP" sz="1300">
              <a:solidFill>
                <a:schemeClr val="dk1"/>
              </a:solidFill>
              <a:latin typeface="+mn-lt"/>
              <a:ea typeface="+mn-ea"/>
              <a:cs typeface="+mn-cs"/>
            </a:rPr>
            <a:t>施設などについて</a:t>
          </a:r>
          <a:r>
            <a:rPr kumimoji="1" lang="ja-JP" altLang="en-US" sz="1300">
              <a:solidFill>
                <a:schemeClr val="dk1"/>
              </a:solidFill>
              <a:latin typeface="+mn-lt"/>
              <a:ea typeface="+mn-ea"/>
              <a:cs typeface="+mn-cs"/>
            </a:rPr>
            <a:t>は、</a:t>
          </a:r>
          <a:r>
            <a:rPr kumimoji="1" lang="ja-JP" altLang="ja-JP" sz="1300">
              <a:solidFill>
                <a:schemeClr val="dk1"/>
              </a:solidFill>
              <a:latin typeface="+mn-lt"/>
              <a:ea typeface="+mn-ea"/>
              <a:cs typeface="+mn-cs"/>
            </a:rPr>
            <a:t>老朽化が進んでいることによるものであり、今後も老朽化が進むことが予測される。計画的</a:t>
          </a:r>
          <a:r>
            <a:rPr kumimoji="1" lang="ja-JP" altLang="en-US" sz="1300">
              <a:solidFill>
                <a:schemeClr val="dk1"/>
              </a:solidFill>
              <a:latin typeface="+mn-lt"/>
              <a:ea typeface="+mn-ea"/>
              <a:cs typeface="+mn-cs"/>
            </a:rPr>
            <a:t>な公共施設の管理のため、</a:t>
          </a:r>
          <a:r>
            <a:rPr kumimoji="1" lang="ja-JP" altLang="ja-JP" sz="1300">
              <a:solidFill>
                <a:schemeClr val="dk1"/>
              </a:solidFill>
              <a:latin typeface="+mn-lt"/>
              <a:ea typeface="+mn-ea"/>
              <a:cs typeface="+mn-cs"/>
            </a:rPr>
            <a:t>点検・診断など更新整備を</a:t>
          </a:r>
          <a:r>
            <a:rPr kumimoji="1" lang="ja-JP" altLang="en-US" sz="1300">
              <a:solidFill>
                <a:schemeClr val="dk1"/>
              </a:solidFill>
              <a:latin typeface="+mn-lt"/>
              <a:ea typeface="+mn-ea"/>
              <a:cs typeface="+mn-cs"/>
            </a:rPr>
            <a:t>進め適正な維持管理を図る。</a:t>
          </a:r>
          <a:endParaRPr lang="ja-JP" altLang="ja-JP" sz="13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9,795
9,581
86.96
5,435,300
5,060,384
341,854
3,282,407
4,991,537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年度は類似団体平均を</a:t>
          </a:r>
          <a:r>
            <a:rPr kumimoji="1" lang="en-US" altLang="ja-JP" sz="1300">
              <a:latin typeface="ＭＳ Ｐゴシック"/>
            </a:rPr>
            <a:t>0.03</a:t>
          </a:r>
          <a:r>
            <a:rPr kumimoji="1" lang="ja-JP" altLang="en-US" sz="1300">
              <a:latin typeface="ＭＳ Ｐゴシック"/>
            </a:rPr>
            <a:t>ポイント上回ったものの、平成</a:t>
          </a:r>
          <a:r>
            <a:rPr kumimoji="1" lang="en-US" altLang="ja-JP" sz="1300">
              <a:latin typeface="ＭＳ Ｐゴシック"/>
            </a:rPr>
            <a:t>24</a:t>
          </a:r>
          <a:r>
            <a:rPr kumimoji="1" lang="ja-JP" altLang="en-US" sz="1300">
              <a:latin typeface="ＭＳ Ｐゴシック"/>
            </a:rPr>
            <a:t>年度以降横ばいとなっている。今後は指数を維持しながらも、引続き定員管理の適正化による人件費削減や、町税等の徴収に努める。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26307</xdr:rowOff>
    </xdr:to>
    <xdr:cxnSp macro="">
      <xdr:nvCxnSpPr>
        <xdr:cNvPr id="69" name="直線コネクタ 68"/>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2" name="直線コネクタ 71"/>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7" name="テキスト ボックス 76"/>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26307</xdr:rowOff>
    </xdr:to>
    <xdr:cxnSp macro="">
      <xdr:nvCxnSpPr>
        <xdr:cNvPr id="78" name="直線コネクタ 77"/>
        <xdr:cNvCxnSpPr/>
      </xdr:nvCxnSpPr>
      <xdr:spPr>
        <a:xfrm>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163484</xdr:rowOff>
    </xdr:from>
    <xdr:ext cx="762000" cy="259045"/>
    <xdr:sp macro="" textlink="">
      <xdr:nvSpPr>
        <xdr:cNvPr id="89"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91" name="テキスト ボックス 90"/>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93" name="テキスト ボックス 92"/>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95" name="テキスト ボックス 94"/>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6" name="円/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年度から経常経費については、前年度比</a:t>
          </a:r>
          <a:r>
            <a:rPr kumimoji="1" lang="en-US" altLang="ja-JP" sz="1300">
              <a:latin typeface="ＭＳ Ｐゴシック"/>
            </a:rPr>
            <a:t>3</a:t>
          </a:r>
          <a:r>
            <a:rPr kumimoji="1" lang="ja-JP" altLang="en-US" sz="1300">
              <a:latin typeface="ＭＳ Ｐゴシック"/>
            </a:rPr>
            <a:t>～</a:t>
          </a:r>
          <a:r>
            <a:rPr kumimoji="1" lang="en-US" altLang="ja-JP" sz="1300">
              <a:latin typeface="ＭＳ Ｐゴシック"/>
            </a:rPr>
            <a:t>5</a:t>
          </a:r>
          <a:r>
            <a:rPr kumimoji="1" lang="ja-JP" altLang="en-US" sz="1300">
              <a:latin typeface="ＭＳ Ｐゴシック"/>
            </a:rPr>
            <a:t>％のシーリングを行っている。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年度は、臨時財政対策債が減額となったものの、地方税や地方消費税交付金、地方交付税といった経常一般財源が大きく増加しており、前年比で</a:t>
          </a:r>
          <a:r>
            <a:rPr kumimoji="1" lang="en-US" altLang="ja-JP" sz="1300">
              <a:latin typeface="ＭＳ Ｐゴシック"/>
            </a:rPr>
            <a:t>2.0</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今後も事業の精査を行い、経常収支比率の維持・改善に努める。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62</xdr:row>
      <xdr:rowOff>60537</xdr:rowOff>
    </xdr:to>
    <xdr:cxnSp macro="">
      <xdr:nvCxnSpPr>
        <xdr:cNvPr id="132" name="直線コネクタ 131"/>
        <xdr:cNvCxnSpPr/>
      </xdr:nvCxnSpPr>
      <xdr:spPr>
        <a:xfrm flipV="1">
          <a:off x="4114800" y="1061000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60537</xdr:rowOff>
    </xdr:to>
    <xdr:cxnSp macro="">
      <xdr:nvCxnSpPr>
        <xdr:cNvPr id="135" name="直線コネクタ 134"/>
        <xdr:cNvCxnSpPr/>
      </xdr:nvCxnSpPr>
      <xdr:spPr>
        <a:xfrm>
          <a:off x="3225800" y="106260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63</xdr:row>
      <xdr:rowOff>53975</xdr:rowOff>
    </xdr:to>
    <xdr:cxnSp macro="">
      <xdr:nvCxnSpPr>
        <xdr:cNvPr id="138" name="直線コネクタ 137"/>
        <xdr:cNvCxnSpPr/>
      </xdr:nvCxnSpPr>
      <xdr:spPr>
        <a:xfrm flipV="1">
          <a:off x="2336800" y="1062609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0" name="テキスト ボックス 139"/>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136948</xdr:rowOff>
    </xdr:from>
    <xdr:to>
      <xdr:col>3</xdr:col>
      <xdr:colOff>279400</xdr:colOff>
      <xdr:row>63</xdr:row>
      <xdr:rowOff>53975</xdr:rowOff>
    </xdr:to>
    <xdr:cxnSp macro="">
      <xdr:nvCxnSpPr>
        <xdr:cNvPr id="141" name="直線コネクタ 140"/>
        <xdr:cNvCxnSpPr/>
      </xdr:nvCxnSpPr>
      <xdr:spPr>
        <a:xfrm>
          <a:off x="1447800" y="1076684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5" name="テキスト ボックス 144"/>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100754</xdr:rowOff>
    </xdr:from>
    <xdr:to>
      <xdr:col>7</xdr:col>
      <xdr:colOff>203200</xdr:colOff>
      <xdr:row>62</xdr:row>
      <xdr:rowOff>30904</xdr:rowOff>
    </xdr:to>
    <xdr:sp macro="" textlink="">
      <xdr:nvSpPr>
        <xdr:cNvPr id="151" name="円/楕円 150"/>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117281</xdr:rowOff>
    </xdr:from>
    <xdr:ext cx="762000" cy="259045"/>
    <xdr:sp macro="" textlink="">
      <xdr:nvSpPr>
        <xdr:cNvPr id="152"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9737</xdr:rowOff>
    </xdr:from>
    <xdr:to>
      <xdr:col>6</xdr:col>
      <xdr:colOff>50800</xdr:colOff>
      <xdr:row>62</xdr:row>
      <xdr:rowOff>111337</xdr:rowOff>
    </xdr:to>
    <xdr:sp macro="" textlink="">
      <xdr:nvSpPr>
        <xdr:cNvPr id="153" name="円/楕円 152"/>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54" name="テキスト ボックス 153"/>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5" name="円/楕円 154"/>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57167</xdr:rowOff>
    </xdr:from>
    <xdr:ext cx="762000" cy="259045"/>
    <xdr:sp macro="" textlink="">
      <xdr:nvSpPr>
        <xdr:cNvPr id="156" name="テキスト ボックス 155"/>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3175</xdr:rowOff>
    </xdr:from>
    <xdr:to>
      <xdr:col>3</xdr:col>
      <xdr:colOff>330200</xdr:colOff>
      <xdr:row>63</xdr:row>
      <xdr:rowOff>104775</xdr:rowOff>
    </xdr:to>
    <xdr:sp macro="" textlink="">
      <xdr:nvSpPr>
        <xdr:cNvPr id="157" name="円/楕円 156"/>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114952</xdr:rowOff>
    </xdr:from>
    <xdr:ext cx="762000" cy="259045"/>
    <xdr:sp macro="" textlink="">
      <xdr:nvSpPr>
        <xdr:cNvPr id="158" name="テキスト ボックス 157"/>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86148</xdr:rowOff>
    </xdr:from>
    <xdr:to>
      <xdr:col>2</xdr:col>
      <xdr:colOff>127000</xdr:colOff>
      <xdr:row>63</xdr:row>
      <xdr:rowOff>16298</xdr:rowOff>
    </xdr:to>
    <xdr:sp macro="" textlink="">
      <xdr:nvSpPr>
        <xdr:cNvPr id="159" name="円/楕円 158"/>
        <xdr:cNvSpPr/>
      </xdr:nvSpPr>
      <xdr:spPr>
        <a:xfrm>
          <a:off x="1397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26475</xdr:rowOff>
    </xdr:from>
    <xdr:ext cx="762000" cy="259045"/>
    <xdr:sp macro="" textlink="">
      <xdr:nvSpPr>
        <xdr:cNvPr id="160" name="テキスト ボックス 159"/>
        <xdr:cNvSpPr txBox="1"/>
      </xdr:nvSpPr>
      <xdr:spPr>
        <a:xfrm>
          <a:off x="1066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[144,964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類似団体平均よりも低水準を維持している。これは、平成</a:t>
          </a:r>
          <a:r>
            <a:rPr kumimoji="1" lang="en-US" altLang="ja-JP" sz="1300">
              <a:latin typeface="ＭＳ Ｐゴシック"/>
            </a:rPr>
            <a:t>17</a:t>
          </a:r>
          <a:r>
            <a:rPr kumimoji="1" lang="ja-JP" altLang="en-US" sz="1300">
              <a:latin typeface="ＭＳ Ｐゴシック"/>
            </a:rPr>
            <a:t>年度から実施してきた経常経費のシーリングの継続や、指定管理者制度による管理委託などからの効果もあると考えられる。</a:t>
          </a:r>
          <a:endParaRPr kumimoji="1" lang="en-US" altLang="ja-JP" sz="1300">
            <a:latin typeface="ＭＳ Ｐゴシック"/>
          </a:endParaRPr>
        </a:p>
        <a:p>
          <a:r>
            <a:rPr kumimoji="1" lang="ja-JP" altLang="en-US" sz="1300">
              <a:latin typeface="ＭＳ Ｐゴシック"/>
            </a:rPr>
            <a:t>今後も適正な事務の執行に係る経費を精査し、健全な財政運営に努める。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27048</xdr:rowOff>
    </xdr:from>
    <xdr:to>
      <xdr:col>7</xdr:col>
      <xdr:colOff>152400</xdr:colOff>
      <xdr:row>82</xdr:row>
      <xdr:rowOff>33265</xdr:rowOff>
    </xdr:to>
    <xdr:cxnSp macro="">
      <xdr:nvCxnSpPr>
        <xdr:cNvPr id="194" name="直線コネクタ 193"/>
        <xdr:cNvCxnSpPr/>
      </xdr:nvCxnSpPr>
      <xdr:spPr>
        <a:xfrm>
          <a:off x="4114800" y="14085948"/>
          <a:ext cx="8382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11299</xdr:rowOff>
    </xdr:from>
    <xdr:to>
      <xdr:col>6</xdr:col>
      <xdr:colOff>0</xdr:colOff>
      <xdr:row>82</xdr:row>
      <xdr:rowOff>27048</xdr:rowOff>
    </xdr:to>
    <xdr:cxnSp macro="">
      <xdr:nvCxnSpPr>
        <xdr:cNvPr id="197" name="直線コネクタ 196"/>
        <xdr:cNvCxnSpPr/>
      </xdr:nvCxnSpPr>
      <xdr:spPr>
        <a:xfrm>
          <a:off x="3225800" y="14070199"/>
          <a:ext cx="8890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199" name="テキスト ボックス 198"/>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11299</xdr:rowOff>
    </xdr:from>
    <xdr:to>
      <xdr:col>4</xdr:col>
      <xdr:colOff>482600</xdr:colOff>
      <xdr:row>82</xdr:row>
      <xdr:rowOff>18045</xdr:rowOff>
    </xdr:to>
    <xdr:cxnSp macro="">
      <xdr:nvCxnSpPr>
        <xdr:cNvPr id="200" name="直線コネクタ 199"/>
        <xdr:cNvCxnSpPr/>
      </xdr:nvCxnSpPr>
      <xdr:spPr>
        <a:xfrm flipV="1">
          <a:off x="2336800" y="14070199"/>
          <a:ext cx="889000" cy="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2" name="テキスト ボックス 201"/>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18045</xdr:rowOff>
    </xdr:from>
    <xdr:to>
      <xdr:col>3</xdr:col>
      <xdr:colOff>279400</xdr:colOff>
      <xdr:row>82</xdr:row>
      <xdr:rowOff>25935</xdr:rowOff>
    </xdr:to>
    <xdr:cxnSp macro="">
      <xdr:nvCxnSpPr>
        <xdr:cNvPr id="203" name="直線コネクタ 202"/>
        <xdr:cNvCxnSpPr/>
      </xdr:nvCxnSpPr>
      <xdr:spPr>
        <a:xfrm flipV="1">
          <a:off x="1447800" y="14076945"/>
          <a:ext cx="889000" cy="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5" name="テキスト ボックス 204"/>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153915</xdr:rowOff>
    </xdr:from>
    <xdr:to>
      <xdr:col>7</xdr:col>
      <xdr:colOff>203200</xdr:colOff>
      <xdr:row>82</xdr:row>
      <xdr:rowOff>84065</xdr:rowOff>
    </xdr:to>
    <xdr:sp macro="" textlink="">
      <xdr:nvSpPr>
        <xdr:cNvPr id="213" name="円/楕円 212"/>
        <xdr:cNvSpPr/>
      </xdr:nvSpPr>
      <xdr:spPr>
        <a:xfrm>
          <a:off x="4902200" y="14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75192</xdr:rowOff>
    </xdr:from>
    <xdr:ext cx="762000" cy="259045"/>
    <xdr:sp macro="" textlink="">
      <xdr:nvSpPr>
        <xdr:cNvPr id="214" name="人件費・物件費等の状況該当値テキスト"/>
        <xdr:cNvSpPr txBox="1"/>
      </xdr:nvSpPr>
      <xdr:spPr>
        <a:xfrm>
          <a:off x="5041900" y="1396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147698</xdr:rowOff>
    </xdr:from>
    <xdr:to>
      <xdr:col>6</xdr:col>
      <xdr:colOff>50800</xdr:colOff>
      <xdr:row>82</xdr:row>
      <xdr:rowOff>77848</xdr:rowOff>
    </xdr:to>
    <xdr:sp macro="" textlink="">
      <xdr:nvSpPr>
        <xdr:cNvPr id="215" name="円/楕円 214"/>
        <xdr:cNvSpPr/>
      </xdr:nvSpPr>
      <xdr:spPr>
        <a:xfrm>
          <a:off x="4064000" y="1403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88025</xdr:rowOff>
    </xdr:from>
    <xdr:ext cx="736600" cy="259045"/>
    <xdr:sp macro="" textlink="">
      <xdr:nvSpPr>
        <xdr:cNvPr id="216" name="テキスト ボックス 215"/>
        <xdr:cNvSpPr txBox="1"/>
      </xdr:nvSpPr>
      <xdr:spPr>
        <a:xfrm>
          <a:off x="3733800" y="1380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131949</xdr:rowOff>
    </xdr:from>
    <xdr:to>
      <xdr:col>4</xdr:col>
      <xdr:colOff>533400</xdr:colOff>
      <xdr:row>82</xdr:row>
      <xdr:rowOff>62099</xdr:rowOff>
    </xdr:to>
    <xdr:sp macro="" textlink="">
      <xdr:nvSpPr>
        <xdr:cNvPr id="217" name="円/楕円 216"/>
        <xdr:cNvSpPr/>
      </xdr:nvSpPr>
      <xdr:spPr>
        <a:xfrm>
          <a:off x="3175000" y="140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72276</xdr:rowOff>
    </xdr:from>
    <xdr:ext cx="762000" cy="259045"/>
    <xdr:sp macro="" textlink="">
      <xdr:nvSpPr>
        <xdr:cNvPr id="218" name="テキスト ボックス 217"/>
        <xdr:cNvSpPr txBox="1"/>
      </xdr:nvSpPr>
      <xdr:spPr>
        <a:xfrm>
          <a:off x="2844800" y="1378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138695</xdr:rowOff>
    </xdr:from>
    <xdr:to>
      <xdr:col>3</xdr:col>
      <xdr:colOff>330200</xdr:colOff>
      <xdr:row>82</xdr:row>
      <xdr:rowOff>68845</xdr:rowOff>
    </xdr:to>
    <xdr:sp macro="" textlink="">
      <xdr:nvSpPr>
        <xdr:cNvPr id="219" name="円/楕円 218"/>
        <xdr:cNvSpPr/>
      </xdr:nvSpPr>
      <xdr:spPr>
        <a:xfrm>
          <a:off x="2286000" y="140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79022</xdr:rowOff>
    </xdr:from>
    <xdr:ext cx="762000" cy="259045"/>
    <xdr:sp macro="" textlink="">
      <xdr:nvSpPr>
        <xdr:cNvPr id="220" name="テキスト ボックス 219"/>
        <xdr:cNvSpPr txBox="1"/>
      </xdr:nvSpPr>
      <xdr:spPr>
        <a:xfrm>
          <a:off x="1955800" y="1379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137,395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146585</xdr:rowOff>
    </xdr:from>
    <xdr:to>
      <xdr:col>2</xdr:col>
      <xdr:colOff>127000</xdr:colOff>
      <xdr:row>82</xdr:row>
      <xdr:rowOff>76735</xdr:rowOff>
    </xdr:to>
    <xdr:sp macro="" textlink="">
      <xdr:nvSpPr>
        <xdr:cNvPr id="221" name="円/楕円 220"/>
        <xdr:cNvSpPr/>
      </xdr:nvSpPr>
      <xdr:spPr>
        <a:xfrm>
          <a:off x="1397000" y="140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86912</xdr:rowOff>
    </xdr:from>
    <xdr:ext cx="762000" cy="259045"/>
    <xdr:sp macro="" textlink="">
      <xdr:nvSpPr>
        <xdr:cNvPr id="222" name="テキスト ボックス 221"/>
        <xdr:cNvSpPr txBox="1"/>
      </xdr:nvSpPr>
      <xdr:spPr>
        <a:xfrm>
          <a:off x="1066800" y="138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給与改定・臨時特例法によって大きくポイントが下がった平成</a:t>
          </a:r>
          <a:r>
            <a:rPr kumimoji="1" lang="en-US" altLang="ja-JP" sz="1300">
              <a:latin typeface="ＭＳ Ｐゴシック"/>
            </a:rPr>
            <a:t>25</a:t>
          </a:r>
          <a:r>
            <a:rPr kumimoji="1" lang="ja-JP" altLang="en-US" sz="1300">
              <a:latin typeface="ＭＳ Ｐゴシック"/>
            </a:rPr>
            <a:t>年以降ほぼ横ばいとなっている。</a:t>
          </a:r>
          <a:endParaRPr kumimoji="1" lang="en-US" altLang="ja-JP" sz="1300">
            <a:latin typeface="ＭＳ Ｐゴシック"/>
          </a:endParaRPr>
        </a:p>
        <a:p>
          <a:r>
            <a:rPr kumimoji="1" lang="ja-JP" altLang="en-US" sz="1300">
              <a:latin typeface="ＭＳ Ｐゴシック"/>
            </a:rPr>
            <a:t>今後も基本計画及び行政改革プランに基づいた事業事務の見直しを進めながら人件費の平準化に努める。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88054</xdr:rowOff>
    </xdr:to>
    <xdr:cxnSp macro="">
      <xdr:nvCxnSpPr>
        <xdr:cNvPr id="256" name="直線コネクタ 255"/>
        <xdr:cNvCxnSpPr/>
      </xdr:nvCxnSpPr>
      <xdr:spPr>
        <a:xfrm>
          <a:off x="16179800" y="1457282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39793</xdr:rowOff>
    </xdr:to>
    <xdr:cxnSp macro="">
      <xdr:nvCxnSpPr>
        <xdr:cNvPr id="259" name="直線コネクタ 258"/>
        <xdr:cNvCxnSpPr/>
      </xdr:nvCxnSpPr>
      <xdr:spPr>
        <a:xfrm flipV="1">
          <a:off x="15290800" y="145728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1" name="テキスト ボックス 260"/>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88</xdr:row>
      <xdr:rowOff>160866</xdr:rowOff>
    </xdr:to>
    <xdr:cxnSp macro="">
      <xdr:nvCxnSpPr>
        <xdr:cNvPr id="262" name="直線コネクタ 261"/>
        <xdr:cNvCxnSpPr/>
      </xdr:nvCxnSpPr>
      <xdr:spPr>
        <a:xfrm flipV="1">
          <a:off x="14401800" y="1461304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64" name="テキスト ボックス 263"/>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29634</xdr:rowOff>
    </xdr:to>
    <xdr:cxnSp macro="">
      <xdr:nvCxnSpPr>
        <xdr:cNvPr id="265" name="直線コネクタ 264"/>
        <xdr:cNvCxnSpPr/>
      </xdr:nvCxnSpPr>
      <xdr:spPr>
        <a:xfrm flipV="1">
          <a:off x="13512800" y="152484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7" name="テキスト ボックス 266"/>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69" name="テキスト ボックス 268"/>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5" name="円/楕円 274"/>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53781</xdr:rowOff>
    </xdr:from>
    <xdr:ext cx="762000" cy="259045"/>
    <xdr:sp macro="" textlink="">
      <xdr:nvSpPr>
        <xdr:cNvPr id="276" name="給与水準   （国との比較）該当値テキスト"/>
        <xdr:cNvSpPr txBox="1"/>
      </xdr:nvSpPr>
      <xdr:spPr>
        <a:xfrm>
          <a:off x="171069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120227</xdr:rowOff>
    </xdr:from>
    <xdr:to>
      <xdr:col>23</xdr:col>
      <xdr:colOff>457200</xdr:colOff>
      <xdr:row>85</xdr:row>
      <xdr:rowOff>50377</xdr:rowOff>
    </xdr:to>
    <xdr:sp macro="" textlink="">
      <xdr:nvSpPr>
        <xdr:cNvPr id="277" name="円/楕円 276"/>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60554</xdr:rowOff>
    </xdr:from>
    <xdr:ext cx="736600" cy="259045"/>
    <xdr:sp macro="" textlink="">
      <xdr:nvSpPr>
        <xdr:cNvPr id="278" name="テキスト ボックス 277"/>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9" name="円/楕円 278"/>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80" name="テキスト ボックス 279"/>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2" name="テキスト ボックス 281"/>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3" name="円/楕円 282"/>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4" name="テキスト ボックス 283"/>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職員数は「飯島町行政改革プラン（</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」に基づき、一般会計規模で正規職員</a:t>
          </a:r>
          <a:r>
            <a:rPr kumimoji="1" lang="en-US" altLang="ja-JP" sz="1300">
              <a:latin typeface="ＭＳ Ｐゴシック"/>
            </a:rPr>
            <a:t>100</a:t>
          </a:r>
          <a:r>
            <a:rPr kumimoji="1" lang="ja-JP" altLang="en-US" sz="1300">
              <a:latin typeface="ＭＳ Ｐゴシック"/>
            </a:rPr>
            <a:t>人体制に向けて定員の削減を行っており、前年比で</a:t>
          </a:r>
          <a:r>
            <a:rPr kumimoji="1" lang="en-US" altLang="ja-JP" sz="1300">
              <a:latin typeface="ＭＳ Ｐゴシック"/>
            </a:rPr>
            <a:t>0.09</a:t>
          </a:r>
          <a:r>
            <a:rPr kumimoji="1" lang="ja-JP" altLang="en-US" sz="1300">
              <a:latin typeface="ＭＳ Ｐゴシック"/>
            </a:rPr>
            <a:t>ポイント減となった。</a:t>
          </a:r>
          <a:endParaRPr kumimoji="1" lang="en-US" altLang="ja-JP" sz="1300">
            <a:latin typeface="ＭＳ Ｐゴシック"/>
          </a:endParaRPr>
        </a:p>
        <a:p>
          <a:r>
            <a:rPr kumimoji="1" lang="ja-JP" altLang="en-US" sz="1300">
              <a:latin typeface="ＭＳ Ｐゴシック"/>
            </a:rPr>
            <a:t>今後は、早期退職者も近年増えていることから、更に適正な定員管理に努める。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114681</xdr:rowOff>
    </xdr:from>
    <xdr:to>
      <xdr:col>24</xdr:col>
      <xdr:colOff>558800</xdr:colOff>
      <xdr:row>60</xdr:row>
      <xdr:rowOff>121920</xdr:rowOff>
    </xdr:to>
    <xdr:cxnSp macro="">
      <xdr:nvCxnSpPr>
        <xdr:cNvPr id="319" name="直線コネクタ 318"/>
        <xdr:cNvCxnSpPr/>
      </xdr:nvCxnSpPr>
      <xdr:spPr>
        <a:xfrm flipV="1">
          <a:off x="16179800" y="1040168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121920</xdr:rowOff>
    </xdr:from>
    <xdr:to>
      <xdr:col>23</xdr:col>
      <xdr:colOff>406400</xdr:colOff>
      <xdr:row>60</xdr:row>
      <xdr:rowOff>125137</xdr:rowOff>
    </xdr:to>
    <xdr:cxnSp macro="">
      <xdr:nvCxnSpPr>
        <xdr:cNvPr id="322" name="直線コネクタ 321"/>
        <xdr:cNvCxnSpPr/>
      </xdr:nvCxnSpPr>
      <xdr:spPr>
        <a:xfrm flipV="1">
          <a:off x="15290800" y="1040892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4" name="テキスト ボックス 323"/>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86530</xdr:rowOff>
    </xdr:from>
    <xdr:to>
      <xdr:col>22</xdr:col>
      <xdr:colOff>203200</xdr:colOff>
      <xdr:row>60</xdr:row>
      <xdr:rowOff>125137</xdr:rowOff>
    </xdr:to>
    <xdr:cxnSp macro="">
      <xdr:nvCxnSpPr>
        <xdr:cNvPr id="325" name="直線コネクタ 324"/>
        <xdr:cNvCxnSpPr/>
      </xdr:nvCxnSpPr>
      <xdr:spPr>
        <a:xfrm>
          <a:off x="14401800" y="1037353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7" name="テキスト ボックス 326"/>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86530</xdr:rowOff>
    </xdr:from>
    <xdr:to>
      <xdr:col>21</xdr:col>
      <xdr:colOff>0</xdr:colOff>
      <xdr:row>60</xdr:row>
      <xdr:rowOff>109051</xdr:rowOff>
    </xdr:to>
    <xdr:cxnSp macro="">
      <xdr:nvCxnSpPr>
        <xdr:cNvPr id="328" name="直線コネクタ 327"/>
        <xdr:cNvCxnSpPr/>
      </xdr:nvCxnSpPr>
      <xdr:spPr>
        <a:xfrm flipV="1">
          <a:off x="13512800" y="10373530"/>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30" name="テキスト ボックス 329"/>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32" name="テキスト ボックス 331"/>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63881</xdr:rowOff>
    </xdr:from>
    <xdr:to>
      <xdr:col>24</xdr:col>
      <xdr:colOff>609600</xdr:colOff>
      <xdr:row>60</xdr:row>
      <xdr:rowOff>165481</xdr:rowOff>
    </xdr:to>
    <xdr:sp macro="" textlink="">
      <xdr:nvSpPr>
        <xdr:cNvPr id="338" name="円/楕円 337"/>
        <xdr:cNvSpPr/>
      </xdr:nvSpPr>
      <xdr:spPr>
        <a:xfrm>
          <a:off x="169672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80408</xdr:rowOff>
    </xdr:from>
    <xdr:ext cx="762000" cy="259045"/>
    <xdr:sp macro="" textlink="">
      <xdr:nvSpPr>
        <xdr:cNvPr id="339" name="定員管理の状況該当値テキスト"/>
        <xdr:cNvSpPr txBox="1"/>
      </xdr:nvSpPr>
      <xdr:spPr>
        <a:xfrm>
          <a:off x="17106900" y="1019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71120</xdr:rowOff>
    </xdr:from>
    <xdr:to>
      <xdr:col>23</xdr:col>
      <xdr:colOff>457200</xdr:colOff>
      <xdr:row>61</xdr:row>
      <xdr:rowOff>1270</xdr:rowOff>
    </xdr:to>
    <xdr:sp macro="" textlink="">
      <xdr:nvSpPr>
        <xdr:cNvPr id="340" name="円/楕円 339"/>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11447</xdr:rowOff>
    </xdr:from>
    <xdr:ext cx="736600" cy="259045"/>
    <xdr:sp macro="" textlink="">
      <xdr:nvSpPr>
        <xdr:cNvPr id="341" name="テキスト ボックス 340"/>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74337</xdr:rowOff>
    </xdr:from>
    <xdr:to>
      <xdr:col>22</xdr:col>
      <xdr:colOff>254000</xdr:colOff>
      <xdr:row>61</xdr:row>
      <xdr:rowOff>4487</xdr:rowOff>
    </xdr:to>
    <xdr:sp macro="" textlink="">
      <xdr:nvSpPr>
        <xdr:cNvPr id="342" name="円/楕円 341"/>
        <xdr:cNvSpPr/>
      </xdr:nvSpPr>
      <xdr:spPr>
        <a:xfrm>
          <a:off x="15240000" y="103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14664</xdr:rowOff>
    </xdr:from>
    <xdr:ext cx="762000" cy="259045"/>
    <xdr:sp macro="" textlink="">
      <xdr:nvSpPr>
        <xdr:cNvPr id="343" name="テキスト ボックス 342"/>
        <xdr:cNvSpPr txBox="1"/>
      </xdr:nvSpPr>
      <xdr:spPr>
        <a:xfrm>
          <a:off x="14909800" y="1013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35730</xdr:rowOff>
    </xdr:from>
    <xdr:to>
      <xdr:col>21</xdr:col>
      <xdr:colOff>50800</xdr:colOff>
      <xdr:row>60</xdr:row>
      <xdr:rowOff>137330</xdr:rowOff>
    </xdr:to>
    <xdr:sp macro="" textlink="">
      <xdr:nvSpPr>
        <xdr:cNvPr id="344" name="円/楕円 343"/>
        <xdr:cNvSpPr/>
      </xdr:nvSpPr>
      <xdr:spPr>
        <a:xfrm>
          <a:off x="14351000" y="103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147507</xdr:rowOff>
    </xdr:from>
    <xdr:ext cx="762000" cy="259045"/>
    <xdr:sp macro="" textlink="">
      <xdr:nvSpPr>
        <xdr:cNvPr id="345" name="テキスト ボックス 344"/>
        <xdr:cNvSpPr txBox="1"/>
      </xdr:nvSpPr>
      <xdr:spPr>
        <a:xfrm>
          <a:off x="14020800" y="1009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58251</xdr:rowOff>
    </xdr:from>
    <xdr:to>
      <xdr:col>19</xdr:col>
      <xdr:colOff>533400</xdr:colOff>
      <xdr:row>60</xdr:row>
      <xdr:rowOff>159851</xdr:rowOff>
    </xdr:to>
    <xdr:sp macro="" textlink="">
      <xdr:nvSpPr>
        <xdr:cNvPr id="346" name="円/楕円 345"/>
        <xdr:cNvSpPr/>
      </xdr:nvSpPr>
      <xdr:spPr>
        <a:xfrm>
          <a:off x="13462000" y="103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170028</xdr:rowOff>
    </xdr:from>
    <xdr:ext cx="762000" cy="259045"/>
    <xdr:sp macro="" textlink="">
      <xdr:nvSpPr>
        <xdr:cNvPr id="347" name="テキスト ボックス 346"/>
        <xdr:cNvSpPr txBox="1"/>
      </xdr:nvSpPr>
      <xdr:spPr>
        <a:xfrm>
          <a:off x="13131800" y="1011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法非適用事業会計における起債の繰上償還により、前年比</a:t>
          </a:r>
          <a:r>
            <a:rPr kumimoji="1" lang="en-US" altLang="ja-JP" sz="1300">
              <a:latin typeface="ＭＳ Ｐゴシック"/>
            </a:rPr>
            <a:t>1.9</a:t>
          </a:r>
          <a:r>
            <a:rPr kumimoji="1" lang="ja-JP" altLang="en-US" sz="1300">
              <a:latin typeface="ＭＳ Ｐゴシック"/>
            </a:rPr>
            <a:t>ポイント減となった。しかし、依然として類似団体平均よりも高い数値となっている。</a:t>
          </a:r>
          <a:endParaRPr kumimoji="1" lang="en-US" altLang="ja-JP" sz="1300">
            <a:latin typeface="ＭＳ Ｐゴシック"/>
          </a:endParaRPr>
        </a:p>
        <a:p>
          <a:r>
            <a:rPr kumimoji="1" lang="ja-JP" altLang="en-US" sz="1300">
              <a:latin typeface="ＭＳ Ｐゴシック"/>
            </a:rPr>
            <a:t>今後も新規事業に対する地方債発行の精査を行いながら、計画的な繰上償還の実施に努める。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43</xdr:row>
      <xdr:rowOff>37338</xdr:rowOff>
    </xdr:to>
    <xdr:cxnSp macro="">
      <xdr:nvCxnSpPr>
        <xdr:cNvPr id="379" name="直線コネクタ 378"/>
        <xdr:cNvCxnSpPr/>
      </xdr:nvCxnSpPr>
      <xdr:spPr>
        <a:xfrm flipV="1">
          <a:off x="16179800" y="722630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37338</xdr:rowOff>
    </xdr:from>
    <xdr:to>
      <xdr:col>23</xdr:col>
      <xdr:colOff>406400</xdr:colOff>
      <xdr:row>44</xdr:row>
      <xdr:rowOff>39624</xdr:rowOff>
    </xdr:to>
    <xdr:cxnSp macro="">
      <xdr:nvCxnSpPr>
        <xdr:cNvPr id="382" name="直線コネクタ 381"/>
        <xdr:cNvCxnSpPr/>
      </xdr:nvCxnSpPr>
      <xdr:spPr>
        <a:xfrm flipV="1">
          <a:off x="15290800" y="74096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39624</xdr:rowOff>
    </xdr:from>
    <xdr:to>
      <xdr:col>22</xdr:col>
      <xdr:colOff>203200</xdr:colOff>
      <xdr:row>44</xdr:row>
      <xdr:rowOff>39624</xdr:rowOff>
    </xdr:to>
    <xdr:cxnSp macro="">
      <xdr:nvCxnSpPr>
        <xdr:cNvPr id="385" name="直線コネクタ 384"/>
        <xdr:cNvCxnSpPr/>
      </xdr:nvCxnSpPr>
      <xdr:spPr>
        <a:xfrm>
          <a:off x="14401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7" name="テキスト ボックス 386"/>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39624</xdr:rowOff>
    </xdr:to>
    <xdr:cxnSp macro="">
      <xdr:nvCxnSpPr>
        <xdr:cNvPr id="388" name="直線コネクタ 387"/>
        <xdr:cNvCxnSpPr/>
      </xdr:nvCxnSpPr>
      <xdr:spPr>
        <a:xfrm>
          <a:off x="13512800" y="75448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90" name="テキスト ボックス 389"/>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392" name="テキスト ボックス 391"/>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8" name="円/楕円 397"/>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9"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157988</xdr:rowOff>
    </xdr:from>
    <xdr:to>
      <xdr:col>23</xdr:col>
      <xdr:colOff>457200</xdr:colOff>
      <xdr:row>43</xdr:row>
      <xdr:rowOff>88138</xdr:rowOff>
    </xdr:to>
    <xdr:sp macro="" textlink="">
      <xdr:nvSpPr>
        <xdr:cNvPr id="400" name="円/楕円 399"/>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72915</xdr:rowOff>
    </xdr:from>
    <xdr:ext cx="736600" cy="259045"/>
    <xdr:sp macro="" textlink="">
      <xdr:nvSpPr>
        <xdr:cNvPr id="401" name="テキスト ボックス 400"/>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160274</xdr:rowOff>
    </xdr:from>
    <xdr:to>
      <xdr:col>22</xdr:col>
      <xdr:colOff>254000</xdr:colOff>
      <xdr:row>44</xdr:row>
      <xdr:rowOff>90424</xdr:rowOff>
    </xdr:to>
    <xdr:sp macro="" textlink="">
      <xdr:nvSpPr>
        <xdr:cNvPr id="402" name="円/楕円 401"/>
        <xdr:cNvSpPr/>
      </xdr:nvSpPr>
      <xdr:spPr>
        <a:xfrm>
          <a:off x="15240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75201</xdr:rowOff>
    </xdr:from>
    <xdr:ext cx="762000" cy="259045"/>
    <xdr:sp macro="" textlink="">
      <xdr:nvSpPr>
        <xdr:cNvPr id="403" name="テキスト ボックス 402"/>
        <xdr:cNvSpPr txBox="1"/>
      </xdr:nvSpPr>
      <xdr:spPr>
        <a:xfrm>
          <a:off x="14909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160274</xdr:rowOff>
    </xdr:from>
    <xdr:to>
      <xdr:col>21</xdr:col>
      <xdr:colOff>50800</xdr:colOff>
      <xdr:row>44</xdr:row>
      <xdr:rowOff>90424</xdr:rowOff>
    </xdr:to>
    <xdr:sp macro="" textlink="">
      <xdr:nvSpPr>
        <xdr:cNvPr id="404" name="円/楕円 403"/>
        <xdr:cNvSpPr/>
      </xdr:nvSpPr>
      <xdr:spPr>
        <a:xfrm>
          <a:off x="14351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75201</xdr:rowOff>
    </xdr:from>
    <xdr:ext cx="762000" cy="259045"/>
    <xdr:sp macro="" textlink="">
      <xdr:nvSpPr>
        <xdr:cNvPr id="405" name="テキスト ボックス 404"/>
        <xdr:cNvSpPr txBox="1"/>
      </xdr:nvSpPr>
      <xdr:spPr>
        <a:xfrm>
          <a:off x="14020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06" name="円/楕円 405"/>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07" name="テキスト ボックス 406"/>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公営企業債等繰入見込額の減と充当可能基金の増により、前年比</a:t>
          </a:r>
          <a:r>
            <a:rPr kumimoji="1" lang="en-US" altLang="ja-JP" sz="1300">
              <a:latin typeface="ＭＳ Ｐゴシック"/>
            </a:rPr>
            <a:t>14.5</a:t>
          </a:r>
          <a:r>
            <a:rPr kumimoji="1" lang="ja-JP" altLang="en-US" sz="1300">
              <a:latin typeface="ＭＳ Ｐゴシック"/>
            </a:rPr>
            <a:t>ポイント減となった。</a:t>
          </a:r>
          <a:endParaRPr kumimoji="1" lang="en-US" altLang="ja-JP" sz="1300">
            <a:latin typeface="ＭＳ Ｐゴシック"/>
          </a:endParaRPr>
        </a:p>
        <a:p>
          <a:r>
            <a:rPr kumimoji="1" lang="ja-JP" altLang="en-US" sz="1300">
              <a:latin typeface="ＭＳ Ｐゴシック"/>
            </a:rPr>
            <a:t>未だ不景気の影響を受け財政状況は厳しいが、万一の場合及び公共施設の維持補修に備え、基金の積み立てを行っていく。また、今後も後世への負担を少しでも軽減するよう、事業の厳選を行い、健全な財政運営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149352</xdr:rowOff>
    </xdr:from>
    <xdr:to>
      <xdr:col>24</xdr:col>
      <xdr:colOff>558800</xdr:colOff>
      <xdr:row>18</xdr:row>
      <xdr:rowOff>117856</xdr:rowOff>
    </xdr:to>
    <xdr:cxnSp macro="">
      <xdr:nvCxnSpPr>
        <xdr:cNvPr id="439" name="直線コネクタ 438"/>
        <xdr:cNvCxnSpPr/>
      </xdr:nvCxnSpPr>
      <xdr:spPr>
        <a:xfrm flipV="1">
          <a:off x="16179800" y="3064002"/>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117856</xdr:rowOff>
    </xdr:from>
    <xdr:to>
      <xdr:col>23</xdr:col>
      <xdr:colOff>406400</xdr:colOff>
      <xdr:row>19</xdr:row>
      <xdr:rowOff>73813</xdr:rowOff>
    </xdr:to>
    <xdr:cxnSp macro="">
      <xdr:nvCxnSpPr>
        <xdr:cNvPr id="442" name="直線コネクタ 441"/>
        <xdr:cNvCxnSpPr/>
      </xdr:nvCxnSpPr>
      <xdr:spPr>
        <a:xfrm flipV="1">
          <a:off x="15290800" y="3203956"/>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3" name="フローチャート : 判断 442"/>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4" name="テキスト ボックス 443"/>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126543</xdr:rowOff>
    </xdr:from>
    <xdr:to>
      <xdr:col>22</xdr:col>
      <xdr:colOff>203200</xdr:colOff>
      <xdr:row>19</xdr:row>
      <xdr:rowOff>73813</xdr:rowOff>
    </xdr:to>
    <xdr:cxnSp macro="">
      <xdr:nvCxnSpPr>
        <xdr:cNvPr id="445" name="直線コネクタ 444"/>
        <xdr:cNvCxnSpPr/>
      </xdr:nvCxnSpPr>
      <xdr:spPr>
        <a:xfrm>
          <a:off x="14401800" y="3212643"/>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6" name="フローチャート : 判断 445"/>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7" name="テキスト ボックス 446"/>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73457</xdr:rowOff>
    </xdr:from>
    <xdr:to>
      <xdr:col>21</xdr:col>
      <xdr:colOff>0</xdr:colOff>
      <xdr:row>18</xdr:row>
      <xdr:rowOff>126543</xdr:rowOff>
    </xdr:to>
    <xdr:cxnSp macro="">
      <xdr:nvCxnSpPr>
        <xdr:cNvPr id="448" name="直線コネクタ 447"/>
        <xdr:cNvCxnSpPr/>
      </xdr:nvCxnSpPr>
      <xdr:spPr>
        <a:xfrm>
          <a:off x="13512800" y="315955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49" name="フローチャート : 判断 448"/>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50" name="テキスト ボックス 449"/>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51" name="フローチャート : 判断 450"/>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52" name="テキスト ボックス 451"/>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98552</xdr:rowOff>
    </xdr:from>
    <xdr:to>
      <xdr:col>24</xdr:col>
      <xdr:colOff>609600</xdr:colOff>
      <xdr:row>18</xdr:row>
      <xdr:rowOff>28702</xdr:rowOff>
    </xdr:to>
    <xdr:sp macro="" textlink="">
      <xdr:nvSpPr>
        <xdr:cNvPr id="458" name="円/楕円 457"/>
        <xdr:cNvSpPr/>
      </xdr:nvSpPr>
      <xdr:spPr>
        <a:xfrm>
          <a:off x="16967200" y="30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70629</xdr:rowOff>
    </xdr:from>
    <xdr:ext cx="762000" cy="259045"/>
    <xdr:sp macro="" textlink="">
      <xdr:nvSpPr>
        <xdr:cNvPr id="459" name="将来負担の状況該当値テキスト"/>
        <xdr:cNvSpPr txBox="1"/>
      </xdr:nvSpPr>
      <xdr:spPr>
        <a:xfrm>
          <a:off x="17106900" y="298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67056</xdr:rowOff>
    </xdr:from>
    <xdr:to>
      <xdr:col>23</xdr:col>
      <xdr:colOff>457200</xdr:colOff>
      <xdr:row>18</xdr:row>
      <xdr:rowOff>168656</xdr:rowOff>
    </xdr:to>
    <xdr:sp macro="" textlink="">
      <xdr:nvSpPr>
        <xdr:cNvPr id="460" name="円/楕円 459"/>
        <xdr:cNvSpPr/>
      </xdr:nvSpPr>
      <xdr:spPr>
        <a:xfrm>
          <a:off x="16129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153433</xdr:rowOff>
    </xdr:from>
    <xdr:ext cx="736600" cy="259045"/>
    <xdr:sp macro="" textlink="">
      <xdr:nvSpPr>
        <xdr:cNvPr id="461" name="テキスト ボックス 460"/>
        <xdr:cNvSpPr txBox="1"/>
      </xdr:nvSpPr>
      <xdr:spPr>
        <a:xfrm>
          <a:off x="15798800" y="323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23013</xdr:rowOff>
    </xdr:from>
    <xdr:to>
      <xdr:col>22</xdr:col>
      <xdr:colOff>254000</xdr:colOff>
      <xdr:row>19</xdr:row>
      <xdr:rowOff>124613</xdr:rowOff>
    </xdr:to>
    <xdr:sp macro="" textlink="">
      <xdr:nvSpPr>
        <xdr:cNvPr id="462" name="円/楕円 461"/>
        <xdr:cNvSpPr/>
      </xdr:nvSpPr>
      <xdr:spPr>
        <a:xfrm>
          <a:off x="15240000" y="328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109390</xdr:rowOff>
    </xdr:from>
    <xdr:ext cx="762000" cy="259045"/>
    <xdr:sp macro="" textlink="">
      <xdr:nvSpPr>
        <xdr:cNvPr id="463" name="テキスト ボックス 462"/>
        <xdr:cNvSpPr txBox="1"/>
      </xdr:nvSpPr>
      <xdr:spPr>
        <a:xfrm>
          <a:off x="14909800" y="336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75743</xdr:rowOff>
    </xdr:from>
    <xdr:to>
      <xdr:col>21</xdr:col>
      <xdr:colOff>50800</xdr:colOff>
      <xdr:row>19</xdr:row>
      <xdr:rowOff>5893</xdr:rowOff>
    </xdr:to>
    <xdr:sp macro="" textlink="">
      <xdr:nvSpPr>
        <xdr:cNvPr id="464" name="円/楕円 463"/>
        <xdr:cNvSpPr/>
      </xdr:nvSpPr>
      <xdr:spPr>
        <a:xfrm>
          <a:off x="14351000" y="31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162120</xdr:rowOff>
    </xdr:from>
    <xdr:ext cx="762000" cy="259045"/>
    <xdr:sp macro="" textlink="">
      <xdr:nvSpPr>
        <xdr:cNvPr id="465" name="テキスト ボックス 464"/>
        <xdr:cNvSpPr txBox="1"/>
      </xdr:nvSpPr>
      <xdr:spPr>
        <a:xfrm>
          <a:off x="14020800" y="32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22657</xdr:rowOff>
    </xdr:from>
    <xdr:to>
      <xdr:col>19</xdr:col>
      <xdr:colOff>533400</xdr:colOff>
      <xdr:row>18</xdr:row>
      <xdr:rowOff>124257</xdr:rowOff>
    </xdr:to>
    <xdr:sp macro="" textlink="">
      <xdr:nvSpPr>
        <xdr:cNvPr id="466" name="円/楕円 465"/>
        <xdr:cNvSpPr/>
      </xdr:nvSpPr>
      <xdr:spPr>
        <a:xfrm>
          <a:off x="13462000" y="31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109034</xdr:rowOff>
    </xdr:from>
    <xdr:ext cx="762000" cy="259045"/>
    <xdr:sp macro="" textlink="">
      <xdr:nvSpPr>
        <xdr:cNvPr id="467" name="テキスト ボックス 466"/>
        <xdr:cNvSpPr txBox="1"/>
      </xdr:nvSpPr>
      <xdr:spPr>
        <a:xfrm>
          <a:off x="13131800" y="319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9,795
9,581
86.96
5,435,300
5,060,384
341,854
3,282,407
4,991,537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前年比で</a:t>
          </a:r>
          <a:r>
            <a:rPr kumimoji="1" lang="en-US" altLang="ja-JP" sz="1300">
              <a:latin typeface="ＭＳ Ｐゴシック"/>
            </a:rPr>
            <a:t>0.8</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大勢の退職による年齢構成の急激な変化が見込まれる中、町の第</a:t>
          </a:r>
          <a:r>
            <a:rPr kumimoji="1" lang="en-US" altLang="ja-JP" sz="1300">
              <a:latin typeface="ＭＳ Ｐゴシック"/>
            </a:rPr>
            <a:t>5</a:t>
          </a:r>
          <a:r>
            <a:rPr kumimoji="1" lang="ja-JP" altLang="en-US" sz="1300">
              <a:latin typeface="ＭＳ Ｐゴシック"/>
            </a:rPr>
            <a:t>次総合計画及び行財政改革プランに沿った職員採用・定員管理を行い、人件費平準化に努める。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96520</xdr:rowOff>
    </xdr:to>
    <xdr:cxnSp macro="">
      <xdr:nvCxnSpPr>
        <xdr:cNvPr id="66" name="直線コネクタ 65"/>
        <xdr:cNvCxnSpPr/>
      </xdr:nvCxnSpPr>
      <xdr:spPr>
        <a:xfrm flipV="1">
          <a:off x="3987800" y="6207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36</xdr:row>
      <xdr:rowOff>96520</xdr:rowOff>
    </xdr:to>
    <xdr:cxnSp macro="">
      <xdr:nvCxnSpPr>
        <xdr:cNvPr id="69" name="直線コネクタ 68"/>
        <xdr:cNvCxnSpPr/>
      </xdr:nvCxnSpPr>
      <xdr:spPr>
        <a:xfrm>
          <a:off x="3098800" y="6154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37</xdr:row>
      <xdr:rowOff>8890</xdr:rowOff>
    </xdr:to>
    <xdr:cxnSp macro="">
      <xdr:nvCxnSpPr>
        <xdr:cNvPr id="72" name="直線コネクタ 71"/>
        <xdr:cNvCxnSpPr/>
      </xdr:nvCxnSpPr>
      <xdr:spPr>
        <a:xfrm flipV="1">
          <a:off x="2209800" y="61544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16510</xdr:rowOff>
    </xdr:to>
    <xdr:cxnSp macro="">
      <xdr:nvCxnSpPr>
        <xdr:cNvPr id="75" name="直線コネクタ 74"/>
        <xdr:cNvCxnSpPr/>
      </xdr:nvCxnSpPr>
      <xdr:spPr>
        <a:xfrm flipV="1">
          <a:off x="1320800" y="635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7" name="円/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102870</xdr:rowOff>
    </xdr:from>
    <xdr:to>
      <xdr:col>4</xdr:col>
      <xdr:colOff>396875</xdr:colOff>
      <xdr:row>36</xdr:row>
      <xdr:rowOff>33020</xdr:rowOff>
    </xdr:to>
    <xdr:sp macro="" textlink="">
      <xdr:nvSpPr>
        <xdr:cNvPr id="89" name="円/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類似団体平均と比べても低い水準を保っているが、平成</a:t>
          </a:r>
          <a:r>
            <a:rPr kumimoji="1" lang="en-US" altLang="ja-JP" sz="1300">
              <a:latin typeface="ＭＳ Ｐゴシック"/>
            </a:rPr>
            <a:t>27</a:t>
          </a:r>
          <a:r>
            <a:rPr kumimoji="1" lang="ja-JP" altLang="en-US" sz="1300">
              <a:latin typeface="ＭＳ Ｐゴシック"/>
            </a:rPr>
            <a:t>年度は新規事業に係る委託料、備品購入費が大きく増加した。</a:t>
          </a:r>
          <a:endParaRPr kumimoji="1" lang="en-US" altLang="ja-JP" sz="1300">
            <a:latin typeface="ＭＳ Ｐゴシック"/>
          </a:endParaRPr>
        </a:p>
        <a:p>
          <a:r>
            <a:rPr kumimoji="1" lang="ja-JP" altLang="en-US" sz="1300">
              <a:latin typeface="ＭＳ Ｐゴシック"/>
            </a:rPr>
            <a:t>今後も経費削減を徹底し、低い水準を維持するよう努める。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73660</xdr:rowOff>
    </xdr:from>
    <xdr:to>
      <xdr:col>24</xdr:col>
      <xdr:colOff>31750</xdr:colOff>
      <xdr:row>14</xdr:row>
      <xdr:rowOff>81280</xdr:rowOff>
    </xdr:to>
    <xdr:cxnSp macro="">
      <xdr:nvCxnSpPr>
        <xdr:cNvPr id="127" name="直線コネクタ 126"/>
        <xdr:cNvCxnSpPr/>
      </xdr:nvCxnSpPr>
      <xdr:spPr>
        <a:xfrm>
          <a:off x="15671800" y="2473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35560</xdr:rowOff>
    </xdr:from>
    <xdr:to>
      <xdr:col>22</xdr:col>
      <xdr:colOff>565150</xdr:colOff>
      <xdr:row>14</xdr:row>
      <xdr:rowOff>73660</xdr:rowOff>
    </xdr:to>
    <xdr:cxnSp macro="">
      <xdr:nvCxnSpPr>
        <xdr:cNvPr id="130" name="直線コネクタ 129"/>
        <xdr:cNvCxnSpPr/>
      </xdr:nvCxnSpPr>
      <xdr:spPr>
        <a:xfrm>
          <a:off x="14782800" y="243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119380</xdr:rowOff>
    </xdr:to>
    <xdr:cxnSp macro="">
      <xdr:nvCxnSpPr>
        <xdr:cNvPr id="133" name="直線コネクタ 132"/>
        <xdr:cNvCxnSpPr/>
      </xdr:nvCxnSpPr>
      <xdr:spPr>
        <a:xfrm flipV="1">
          <a:off x="13893800" y="243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5" name="テキスト ボックス 134"/>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14</xdr:row>
      <xdr:rowOff>119380</xdr:rowOff>
    </xdr:to>
    <xdr:cxnSp macro="">
      <xdr:nvCxnSpPr>
        <xdr:cNvPr id="136" name="直線コネクタ 135"/>
        <xdr:cNvCxnSpPr/>
      </xdr:nvCxnSpPr>
      <xdr:spPr>
        <a:xfrm>
          <a:off x="13004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6" name="円/楕円 145"/>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47007</xdr:rowOff>
    </xdr:from>
    <xdr:ext cx="762000" cy="259045"/>
    <xdr:sp macro="" textlink="">
      <xdr:nvSpPr>
        <xdr:cNvPr id="147"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22860</xdr:rowOff>
    </xdr:from>
    <xdr:to>
      <xdr:col>22</xdr:col>
      <xdr:colOff>615950</xdr:colOff>
      <xdr:row>14</xdr:row>
      <xdr:rowOff>124460</xdr:rowOff>
    </xdr:to>
    <xdr:sp macro="" textlink="">
      <xdr:nvSpPr>
        <xdr:cNvPr id="148" name="円/楕円 147"/>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134637</xdr:rowOff>
    </xdr:from>
    <xdr:ext cx="736600" cy="259045"/>
    <xdr:sp macro="" textlink="">
      <xdr:nvSpPr>
        <xdr:cNvPr id="149" name="テキスト ボックス 148"/>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156210</xdr:rowOff>
    </xdr:from>
    <xdr:to>
      <xdr:col>21</xdr:col>
      <xdr:colOff>412750</xdr:colOff>
      <xdr:row>14</xdr:row>
      <xdr:rowOff>86360</xdr:rowOff>
    </xdr:to>
    <xdr:sp macro="" textlink="">
      <xdr:nvSpPr>
        <xdr:cNvPr id="150" name="円/楕円 149"/>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96537</xdr:rowOff>
    </xdr:from>
    <xdr:ext cx="762000" cy="259045"/>
    <xdr:sp macro="" textlink="">
      <xdr:nvSpPr>
        <xdr:cNvPr id="151" name="テキスト ボックス 150"/>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2" name="円/楕円 151"/>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3" name="テキスト ボックス 152"/>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4" name="円/楕円 153"/>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5" name="テキスト ボックス 154"/>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障がい福祉サービス費の増などにより、類似団体平均に比べ平成</a:t>
          </a:r>
          <a:r>
            <a:rPr kumimoji="1" lang="en-US" altLang="ja-JP" sz="1300">
              <a:latin typeface="ＭＳ Ｐゴシック"/>
            </a:rPr>
            <a:t>23</a:t>
          </a:r>
          <a:r>
            <a:rPr kumimoji="1" lang="ja-JP" altLang="en-US" sz="1300">
              <a:latin typeface="ＭＳ Ｐゴシック"/>
            </a:rPr>
            <a:t>年度よりポイントが上回っている。</a:t>
          </a:r>
          <a:endParaRPr kumimoji="1" lang="en-US" altLang="ja-JP" sz="1300">
            <a:latin typeface="ＭＳ Ｐゴシック"/>
          </a:endParaRPr>
        </a:p>
        <a:p>
          <a:r>
            <a:rPr kumimoji="1" lang="ja-JP" altLang="en-US" sz="1300">
              <a:latin typeface="ＭＳ Ｐゴシック"/>
            </a:rPr>
            <a:t>今後も障がい者自立支援事業、在宅老人福祉事業などの費用の増加が考えられる。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50800</xdr:rowOff>
    </xdr:to>
    <xdr:cxnSp macro="">
      <xdr:nvCxnSpPr>
        <xdr:cNvPr id="188" name="直線コネクタ 187"/>
        <xdr:cNvCxnSpPr/>
      </xdr:nvCxnSpPr>
      <xdr:spPr>
        <a:xfrm>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31750</xdr:rowOff>
    </xdr:to>
    <xdr:cxnSp macro="">
      <xdr:nvCxnSpPr>
        <xdr:cNvPr id="191" name="直線コネクタ 190"/>
        <xdr:cNvCxnSpPr/>
      </xdr:nvCxnSpPr>
      <xdr:spPr>
        <a:xfrm>
          <a:off x="3098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127000</xdr:rowOff>
    </xdr:to>
    <xdr:cxnSp macro="">
      <xdr:nvCxnSpPr>
        <xdr:cNvPr id="194" name="直線コネクタ 193"/>
        <xdr:cNvCxnSpPr/>
      </xdr:nvCxnSpPr>
      <xdr:spPr>
        <a:xfrm flipV="1">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127000</xdr:rowOff>
    </xdr:to>
    <xdr:cxnSp macro="">
      <xdr:nvCxnSpPr>
        <xdr:cNvPr id="197" name="直線コネクタ 196"/>
        <xdr:cNvCxnSpPr/>
      </xdr:nvCxnSpPr>
      <xdr:spPr>
        <a:xfrm>
          <a:off x="1320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7" name="円/楕円 206"/>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8"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09" name="円/楕円 208"/>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10" name="テキスト ボックス 209"/>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1" name="円/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12" name="テキスト ボックス 211"/>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3" name="円/楕円 212"/>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14" name="テキスト ボックス 213"/>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5" name="円/楕円 214"/>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16" name="テキスト ボックス 215"/>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ほぼ類似団体平均に近い水準となっている。</a:t>
          </a:r>
          <a:endParaRPr kumimoji="1" lang="en-US" altLang="ja-JP" sz="1300">
            <a:latin typeface="ＭＳ Ｐゴシック"/>
          </a:endParaRPr>
        </a:p>
        <a:p>
          <a:r>
            <a:rPr kumimoji="1" lang="ja-JP" altLang="en-US" sz="1300">
              <a:latin typeface="ＭＳ Ｐゴシック"/>
            </a:rPr>
            <a:t>今後、介護保険事業への繰出金の増加が考えられる。</a:t>
          </a:r>
          <a:endParaRPr kumimoji="1" lang="en-US" altLang="ja-JP" sz="1300">
            <a:latin typeface="ＭＳ Ｐゴシック"/>
          </a:endParaRPr>
        </a:p>
        <a:p>
          <a:r>
            <a:rPr kumimoji="1" lang="ja-JP" altLang="en-US" sz="1300">
              <a:latin typeface="ＭＳ Ｐゴシック"/>
            </a:rPr>
            <a:t>引き続き改善に努める。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127000</xdr:rowOff>
    </xdr:to>
    <xdr:cxnSp macro="">
      <xdr:nvCxnSpPr>
        <xdr:cNvPr id="249" name="直線コネクタ 248"/>
        <xdr:cNvCxnSpPr/>
      </xdr:nvCxnSpPr>
      <xdr:spPr>
        <a:xfrm flipV="1">
          <a:off x="15671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127000</xdr:rowOff>
    </xdr:to>
    <xdr:cxnSp macro="">
      <xdr:nvCxnSpPr>
        <xdr:cNvPr id="252" name="直線コネクタ 251"/>
        <xdr:cNvCxnSpPr/>
      </xdr:nvCxnSpPr>
      <xdr:spPr>
        <a:xfrm>
          <a:off x="14782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127000</xdr:rowOff>
    </xdr:to>
    <xdr:cxnSp macro="">
      <xdr:nvCxnSpPr>
        <xdr:cNvPr id="255" name="直線コネクタ 254"/>
        <xdr:cNvCxnSpPr/>
      </xdr:nvCxnSpPr>
      <xdr:spPr>
        <a:xfrm flipV="1">
          <a:off x="13893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127000</xdr:rowOff>
    </xdr:to>
    <xdr:cxnSp macro="">
      <xdr:nvCxnSpPr>
        <xdr:cNvPr id="258" name="直線コネクタ 257"/>
        <xdr:cNvCxnSpPr/>
      </xdr:nvCxnSpPr>
      <xdr:spPr>
        <a:xfrm>
          <a:off x="13004800" y="9644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60" name="テキスト ボックス 259"/>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8" name="円/楕円 267"/>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69"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0" name="円/楕円 26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1" name="テキスト ボックス 270"/>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2" name="円/楕円 271"/>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73" name="テキスト ボックス 272"/>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4" name="円/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5" name="テキスト ボックス 274"/>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6" name="円/楕円 275"/>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77" name="テキスト ボックス 276"/>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a:t>
          </a:r>
          <a:r>
            <a:rPr kumimoji="1" lang="en-US" altLang="ja-JP" sz="1300">
              <a:latin typeface="ＭＳ Ｐゴシック"/>
            </a:rPr>
            <a:t>5</a:t>
          </a:r>
          <a:r>
            <a:rPr kumimoji="1" lang="ja-JP" altLang="en-US" sz="1300">
              <a:latin typeface="ＭＳ Ｐゴシック"/>
            </a:rPr>
            <a:t>年間、類似団体内のほぼ平均値となっている。</a:t>
          </a:r>
          <a:endParaRPr kumimoji="1" lang="en-US" altLang="ja-JP" sz="1300">
            <a:latin typeface="ＭＳ Ｐゴシック"/>
          </a:endParaRPr>
        </a:p>
        <a:p>
          <a:r>
            <a:rPr kumimoji="1" lang="ja-JP" altLang="en-US" sz="1300">
              <a:latin typeface="ＭＳ Ｐゴシック"/>
            </a:rPr>
            <a:t>今後も低い水準を保てるよう努める。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131572</xdr:rowOff>
    </xdr:to>
    <xdr:cxnSp macro="">
      <xdr:nvCxnSpPr>
        <xdr:cNvPr id="307" name="直線コネクタ 306"/>
        <xdr:cNvCxnSpPr/>
      </xdr:nvCxnSpPr>
      <xdr:spPr>
        <a:xfrm flipV="1">
          <a:off x="15671800" y="6294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149860</xdr:rowOff>
    </xdr:to>
    <xdr:cxnSp macro="">
      <xdr:nvCxnSpPr>
        <xdr:cNvPr id="310" name="直線コネクタ 309"/>
        <xdr:cNvCxnSpPr/>
      </xdr:nvCxnSpPr>
      <xdr:spPr>
        <a:xfrm flipV="1">
          <a:off x="14782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2" name="テキスト ボックス 311"/>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36</xdr:row>
      <xdr:rowOff>149860</xdr:rowOff>
    </xdr:to>
    <xdr:cxnSp macro="">
      <xdr:nvCxnSpPr>
        <xdr:cNvPr id="313" name="直線コネクタ 312"/>
        <xdr:cNvCxnSpPr/>
      </xdr:nvCxnSpPr>
      <xdr:spPr>
        <a:xfrm>
          <a:off x="13893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5" name="テキスト ボックス 314"/>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140716</xdr:rowOff>
    </xdr:to>
    <xdr:cxnSp macro="">
      <xdr:nvCxnSpPr>
        <xdr:cNvPr id="316" name="直線コネクタ 315"/>
        <xdr:cNvCxnSpPr/>
      </xdr:nvCxnSpPr>
      <xdr:spPr>
        <a:xfrm>
          <a:off x="13004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8" name="テキスト ボックス 31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0" name="テキスト ボックス 31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6" name="円/楕円 325"/>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7"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8" name="円/楕円 327"/>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21099</xdr:rowOff>
    </xdr:from>
    <xdr:ext cx="736600" cy="259045"/>
    <xdr:sp macro="" textlink="">
      <xdr:nvSpPr>
        <xdr:cNvPr id="329" name="テキスト ボックス 328"/>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0" name="円/楕円 329"/>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31" name="テキスト ボックス 330"/>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2" name="円/楕円 331"/>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30243</xdr:rowOff>
    </xdr:from>
    <xdr:ext cx="762000" cy="259045"/>
    <xdr:sp macro="" textlink="">
      <xdr:nvSpPr>
        <xdr:cNvPr id="333" name="テキスト ボックス 33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4" name="円/楕円 333"/>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35" name="テキスト ボックス 334"/>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前年度に引き続き改善傾向にあり、また平成</a:t>
          </a:r>
          <a:r>
            <a:rPr kumimoji="1" lang="en-US" altLang="ja-JP" sz="1300">
              <a:latin typeface="ＭＳ Ｐゴシック"/>
            </a:rPr>
            <a:t>24</a:t>
          </a:r>
          <a:r>
            <a:rPr kumimoji="1" lang="ja-JP" altLang="en-US" sz="1300">
              <a:latin typeface="ＭＳ Ｐゴシック"/>
            </a:rPr>
            <a:t>年度より類似団体平均も下回っている。</a:t>
          </a:r>
          <a:endParaRPr kumimoji="1" lang="en-US" altLang="ja-JP" sz="1300">
            <a:latin typeface="ＭＳ Ｐゴシック"/>
          </a:endParaRPr>
        </a:p>
        <a:p>
          <a:r>
            <a:rPr kumimoji="1" lang="ja-JP" altLang="en-US" sz="1300">
              <a:latin typeface="ＭＳ Ｐゴシック"/>
            </a:rPr>
            <a:t>今後も新規事業への起債発行を抑制するなどし、公債費負担の軽減に努める。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69850</xdr:rowOff>
    </xdr:to>
    <xdr:cxnSp macro="">
      <xdr:nvCxnSpPr>
        <xdr:cNvPr id="365" name="直線コネクタ 364"/>
        <xdr:cNvCxnSpPr/>
      </xdr:nvCxnSpPr>
      <xdr:spPr>
        <a:xfrm flipV="1">
          <a:off x="3987800" y="13239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110998</xdr:rowOff>
    </xdr:to>
    <xdr:cxnSp macro="">
      <xdr:nvCxnSpPr>
        <xdr:cNvPr id="368" name="直線コネクタ 367"/>
        <xdr:cNvCxnSpPr/>
      </xdr:nvCxnSpPr>
      <xdr:spPr>
        <a:xfrm flipV="1">
          <a:off x="3098800" y="13271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70" name="テキスト ボックス 369"/>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78</xdr:row>
      <xdr:rowOff>17272</xdr:rowOff>
    </xdr:to>
    <xdr:cxnSp macro="">
      <xdr:nvCxnSpPr>
        <xdr:cNvPr id="371" name="直線コネクタ 370"/>
        <xdr:cNvCxnSpPr/>
      </xdr:nvCxnSpPr>
      <xdr:spPr>
        <a:xfrm flipV="1">
          <a:off x="2209800" y="133126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3" name="テキスト ボックス 372"/>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78</xdr:row>
      <xdr:rowOff>17272</xdr:rowOff>
    </xdr:to>
    <xdr:cxnSp macro="">
      <xdr:nvCxnSpPr>
        <xdr:cNvPr id="374" name="直線コネクタ 373"/>
        <xdr:cNvCxnSpPr/>
      </xdr:nvCxnSpPr>
      <xdr:spPr>
        <a:xfrm>
          <a:off x="1320800" y="133720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6" name="テキスト ボックス 37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8" name="テキスト ボックス 377"/>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4" name="円/楕円 383"/>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5"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6" name="円/楕円 385"/>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87" name="テキスト ボックス 386"/>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60198</xdr:rowOff>
    </xdr:from>
    <xdr:to>
      <xdr:col>4</xdr:col>
      <xdr:colOff>396875</xdr:colOff>
      <xdr:row>77</xdr:row>
      <xdr:rowOff>161798</xdr:rowOff>
    </xdr:to>
    <xdr:sp macro="" textlink="">
      <xdr:nvSpPr>
        <xdr:cNvPr id="388" name="円/楕円 387"/>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525</xdr:rowOff>
    </xdr:from>
    <xdr:ext cx="762000" cy="259045"/>
    <xdr:sp macro="" textlink="">
      <xdr:nvSpPr>
        <xdr:cNvPr id="389" name="テキスト ボックス 388"/>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137922</xdr:rowOff>
    </xdr:from>
    <xdr:to>
      <xdr:col>3</xdr:col>
      <xdr:colOff>193675</xdr:colOff>
      <xdr:row>78</xdr:row>
      <xdr:rowOff>68072</xdr:rowOff>
    </xdr:to>
    <xdr:sp macro="" textlink="">
      <xdr:nvSpPr>
        <xdr:cNvPr id="390" name="円/楕円 389"/>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91" name="テキスト ボックス 390"/>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2" name="円/楕円 391"/>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93" name="テキスト ボックス 39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年度より類似団体平均より低い水準を保っている。</a:t>
          </a:r>
          <a:endParaRPr kumimoji="1" lang="en-US" altLang="ja-JP" sz="1300">
            <a:latin typeface="ＭＳ Ｐゴシック"/>
          </a:endParaRPr>
        </a:p>
        <a:p>
          <a:r>
            <a:rPr kumimoji="1" lang="ja-JP" altLang="en-US" sz="1300">
              <a:latin typeface="ＭＳ Ｐゴシック"/>
            </a:rPr>
            <a:t>今後も経費削減等により、維持していくよう努める。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62992</xdr:rowOff>
    </xdr:from>
    <xdr:to>
      <xdr:col>24</xdr:col>
      <xdr:colOff>31750</xdr:colOff>
      <xdr:row>76</xdr:row>
      <xdr:rowOff>122428</xdr:rowOff>
    </xdr:to>
    <xdr:cxnSp macro="">
      <xdr:nvCxnSpPr>
        <xdr:cNvPr id="424" name="直線コネクタ 423"/>
        <xdr:cNvCxnSpPr/>
      </xdr:nvCxnSpPr>
      <xdr:spPr>
        <a:xfrm flipV="1">
          <a:off x="15671800" y="130931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xdr:rowOff>
    </xdr:from>
    <xdr:to>
      <xdr:col>22</xdr:col>
      <xdr:colOff>565150</xdr:colOff>
      <xdr:row>76</xdr:row>
      <xdr:rowOff>122428</xdr:rowOff>
    </xdr:to>
    <xdr:cxnSp macro="">
      <xdr:nvCxnSpPr>
        <xdr:cNvPr id="427" name="直線コネクタ 426"/>
        <xdr:cNvCxnSpPr/>
      </xdr:nvCxnSpPr>
      <xdr:spPr>
        <a:xfrm>
          <a:off x="14782800" y="13038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xdr:rowOff>
    </xdr:from>
    <xdr:to>
      <xdr:col>21</xdr:col>
      <xdr:colOff>361950</xdr:colOff>
      <xdr:row>77</xdr:row>
      <xdr:rowOff>19558</xdr:rowOff>
    </xdr:to>
    <xdr:cxnSp macro="">
      <xdr:nvCxnSpPr>
        <xdr:cNvPr id="430" name="直線コネクタ 429"/>
        <xdr:cNvCxnSpPr/>
      </xdr:nvCxnSpPr>
      <xdr:spPr>
        <a:xfrm flipV="1">
          <a:off x="13893800" y="130383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2" name="テキスト ボックス 43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77</xdr:row>
      <xdr:rowOff>19558</xdr:rowOff>
    </xdr:to>
    <xdr:cxnSp macro="">
      <xdr:nvCxnSpPr>
        <xdr:cNvPr id="433" name="直線コネクタ 432"/>
        <xdr:cNvCxnSpPr/>
      </xdr:nvCxnSpPr>
      <xdr:spPr>
        <a:xfrm>
          <a:off x="13004800" y="131389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5" name="テキスト ボックス 43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37" name="テキスト ボックス 436"/>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43" name="円/楕円 442"/>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44"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71628</xdr:rowOff>
    </xdr:from>
    <xdr:to>
      <xdr:col>22</xdr:col>
      <xdr:colOff>615950</xdr:colOff>
      <xdr:row>77</xdr:row>
      <xdr:rowOff>1778</xdr:rowOff>
    </xdr:to>
    <xdr:sp macro="" textlink="">
      <xdr:nvSpPr>
        <xdr:cNvPr id="445" name="円/楕円 444"/>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11955</xdr:rowOff>
    </xdr:from>
    <xdr:ext cx="736600" cy="259045"/>
    <xdr:sp macro="" textlink="">
      <xdr:nvSpPr>
        <xdr:cNvPr id="446" name="テキスト ボックス 445"/>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128778</xdr:rowOff>
    </xdr:from>
    <xdr:to>
      <xdr:col>21</xdr:col>
      <xdr:colOff>412750</xdr:colOff>
      <xdr:row>76</xdr:row>
      <xdr:rowOff>58928</xdr:rowOff>
    </xdr:to>
    <xdr:sp macro="" textlink="">
      <xdr:nvSpPr>
        <xdr:cNvPr id="447" name="円/楕円 446"/>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69105</xdr:rowOff>
    </xdr:from>
    <xdr:ext cx="762000" cy="259045"/>
    <xdr:sp macro="" textlink="">
      <xdr:nvSpPr>
        <xdr:cNvPr id="448" name="テキスト ボックス 447"/>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49" name="円/楕円 448"/>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80535</xdr:rowOff>
    </xdr:from>
    <xdr:ext cx="762000" cy="259045"/>
    <xdr:sp macro="" textlink="">
      <xdr:nvSpPr>
        <xdr:cNvPr id="450" name="テキスト ボックス 449"/>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51" name="円/楕円 450"/>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169689</xdr:rowOff>
    </xdr:from>
    <xdr:ext cx="762000" cy="259045"/>
    <xdr:sp macro="" textlink="">
      <xdr:nvSpPr>
        <xdr:cNvPr id="452" name="テキスト ボックス 451"/>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108720</xdr:rowOff>
    </xdr:from>
    <xdr:to>
      <xdr:col>4</xdr:col>
      <xdr:colOff>1117600</xdr:colOff>
      <xdr:row>17</xdr:row>
      <xdr:rowOff>129614</xdr:rowOff>
    </xdr:to>
    <xdr:cxnSp macro="">
      <xdr:nvCxnSpPr>
        <xdr:cNvPr id="50" name="直線コネクタ 49"/>
        <xdr:cNvCxnSpPr/>
      </xdr:nvCxnSpPr>
      <xdr:spPr bwMode="auto">
        <a:xfrm>
          <a:off x="5003800" y="3070995"/>
          <a:ext cx="647700" cy="20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108720</xdr:rowOff>
    </xdr:from>
    <xdr:to>
      <xdr:col>4</xdr:col>
      <xdr:colOff>469900</xdr:colOff>
      <xdr:row>17</xdr:row>
      <xdr:rowOff>152336</xdr:rowOff>
    </xdr:to>
    <xdr:cxnSp macro="">
      <xdr:nvCxnSpPr>
        <xdr:cNvPr id="53" name="直線コネクタ 52"/>
        <xdr:cNvCxnSpPr/>
      </xdr:nvCxnSpPr>
      <xdr:spPr bwMode="auto">
        <a:xfrm flipV="1">
          <a:off x="4305300" y="3070995"/>
          <a:ext cx="698500" cy="43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135321</xdr:rowOff>
    </xdr:from>
    <xdr:to>
      <xdr:col>3</xdr:col>
      <xdr:colOff>904875</xdr:colOff>
      <xdr:row>17</xdr:row>
      <xdr:rowOff>152336</xdr:rowOff>
    </xdr:to>
    <xdr:cxnSp macro="">
      <xdr:nvCxnSpPr>
        <xdr:cNvPr id="56" name="直線コネクタ 55"/>
        <xdr:cNvCxnSpPr/>
      </xdr:nvCxnSpPr>
      <xdr:spPr bwMode="auto">
        <a:xfrm>
          <a:off x="3606800" y="3097596"/>
          <a:ext cx="698500" cy="17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135321</xdr:rowOff>
    </xdr:from>
    <xdr:to>
      <xdr:col>3</xdr:col>
      <xdr:colOff>206375</xdr:colOff>
      <xdr:row>17</xdr:row>
      <xdr:rowOff>136715</xdr:rowOff>
    </xdr:to>
    <xdr:cxnSp macro="">
      <xdr:nvCxnSpPr>
        <xdr:cNvPr id="59" name="直線コネクタ 58"/>
        <xdr:cNvCxnSpPr/>
      </xdr:nvCxnSpPr>
      <xdr:spPr bwMode="auto">
        <a:xfrm flipV="1">
          <a:off x="2908300" y="3097596"/>
          <a:ext cx="698500" cy="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78814</xdr:rowOff>
    </xdr:from>
    <xdr:to>
      <xdr:col>5</xdr:col>
      <xdr:colOff>34925</xdr:colOff>
      <xdr:row>18</xdr:row>
      <xdr:rowOff>8964</xdr:rowOff>
    </xdr:to>
    <xdr:sp macro="" textlink="">
      <xdr:nvSpPr>
        <xdr:cNvPr id="69" name="円/楕円 68"/>
        <xdr:cNvSpPr/>
      </xdr:nvSpPr>
      <xdr:spPr bwMode="auto">
        <a:xfrm>
          <a:off x="5600700" y="304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50891</xdr:rowOff>
    </xdr:from>
    <xdr:ext cx="762000" cy="259045"/>
    <xdr:sp macro="" textlink="">
      <xdr:nvSpPr>
        <xdr:cNvPr id="70" name="人口1人当たり決算額の推移該当値テキスト130"/>
        <xdr:cNvSpPr txBox="1"/>
      </xdr:nvSpPr>
      <xdr:spPr>
        <a:xfrm>
          <a:off x="5740400" y="301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110,907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57920</xdr:rowOff>
    </xdr:from>
    <xdr:to>
      <xdr:col>4</xdr:col>
      <xdr:colOff>520700</xdr:colOff>
      <xdr:row>17</xdr:row>
      <xdr:rowOff>159520</xdr:rowOff>
    </xdr:to>
    <xdr:sp macro="" textlink="">
      <xdr:nvSpPr>
        <xdr:cNvPr id="71" name="円/楕円 70"/>
        <xdr:cNvSpPr/>
      </xdr:nvSpPr>
      <xdr:spPr bwMode="auto">
        <a:xfrm>
          <a:off x="4953000" y="302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144297</xdr:rowOff>
    </xdr:from>
    <xdr:ext cx="736600" cy="259045"/>
    <xdr:sp macro="" textlink="">
      <xdr:nvSpPr>
        <xdr:cNvPr id="72" name="テキスト ボックス 71"/>
        <xdr:cNvSpPr txBox="1"/>
      </xdr:nvSpPr>
      <xdr:spPr>
        <a:xfrm>
          <a:off x="4622800" y="310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101536</xdr:rowOff>
    </xdr:from>
    <xdr:to>
      <xdr:col>3</xdr:col>
      <xdr:colOff>955675</xdr:colOff>
      <xdr:row>18</xdr:row>
      <xdr:rowOff>31686</xdr:rowOff>
    </xdr:to>
    <xdr:sp macro="" textlink="">
      <xdr:nvSpPr>
        <xdr:cNvPr id="73" name="円/楕円 72"/>
        <xdr:cNvSpPr/>
      </xdr:nvSpPr>
      <xdr:spPr bwMode="auto">
        <a:xfrm>
          <a:off x="4254500" y="3063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16463</xdr:rowOff>
    </xdr:from>
    <xdr:ext cx="762000" cy="259045"/>
    <xdr:sp macro="" textlink="">
      <xdr:nvSpPr>
        <xdr:cNvPr id="74" name="テキスト ボックス 73"/>
        <xdr:cNvSpPr txBox="1"/>
      </xdr:nvSpPr>
      <xdr:spPr>
        <a:xfrm>
          <a:off x="3924300" y="315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107,925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84521</xdr:rowOff>
    </xdr:from>
    <xdr:to>
      <xdr:col>3</xdr:col>
      <xdr:colOff>257175</xdr:colOff>
      <xdr:row>18</xdr:row>
      <xdr:rowOff>14671</xdr:rowOff>
    </xdr:to>
    <xdr:sp macro="" textlink="">
      <xdr:nvSpPr>
        <xdr:cNvPr id="75" name="円/楕円 74"/>
        <xdr:cNvSpPr/>
      </xdr:nvSpPr>
      <xdr:spPr bwMode="auto">
        <a:xfrm>
          <a:off x="3556000" y="304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170898</xdr:rowOff>
    </xdr:from>
    <xdr:ext cx="762000" cy="259045"/>
    <xdr:sp macro="" textlink="">
      <xdr:nvSpPr>
        <xdr:cNvPr id="76" name="テキスト ボックス 75"/>
        <xdr:cNvSpPr txBox="1"/>
      </xdr:nvSpPr>
      <xdr:spPr>
        <a:xfrm>
          <a:off x="3225800" y="313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85915</xdr:rowOff>
    </xdr:from>
    <xdr:to>
      <xdr:col>2</xdr:col>
      <xdr:colOff>692150</xdr:colOff>
      <xdr:row>18</xdr:row>
      <xdr:rowOff>16065</xdr:rowOff>
    </xdr:to>
    <xdr:sp macro="" textlink="">
      <xdr:nvSpPr>
        <xdr:cNvPr id="77" name="円/楕円 76"/>
        <xdr:cNvSpPr/>
      </xdr:nvSpPr>
      <xdr:spPr bwMode="auto">
        <a:xfrm>
          <a:off x="2857500" y="3048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842</xdr:rowOff>
    </xdr:from>
    <xdr:ext cx="762000" cy="259045"/>
    <xdr:sp macro="" textlink="">
      <xdr:nvSpPr>
        <xdr:cNvPr id="78" name="テキスト ボックス 77"/>
        <xdr:cNvSpPr txBox="1"/>
      </xdr:nvSpPr>
      <xdr:spPr>
        <a:xfrm>
          <a:off x="2527300" y="313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294175</xdr:rowOff>
    </xdr:from>
    <xdr:to>
      <xdr:col>4</xdr:col>
      <xdr:colOff>1117600</xdr:colOff>
      <xdr:row>35</xdr:row>
      <xdr:rowOff>310474</xdr:rowOff>
    </xdr:to>
    <xdr:cxnSp macro="">
      <xdr:nvCxnSpPr>
        <xdr:cNvPr id="110" name="直線コネクタ 109"/>
        <xdr:cNvCxnSpPr/>
      </xdr:nvCxnSpPr>
      <xdr:spPr bwMode="auto">
        <a:xfrm>
          <a:off x="5003800" y="6904525"/>
          <a:ext cx="647700" cy="16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94424</xdr:rowOff>
    </xdr:from>
    <xdr:to>
      <xdr:col>4</xdr:col>
      <xdr:colOff>469900</xdr:colOff>
      <xdr:row>35</xdr:row>
      <xdr:rowOff>294175</xdr:rowOff>
    </xdr:to>
    <xdr:cxnSp macro="">
      <xdr:nvCxnSpPr>
        <xdr:cNvPr id="113" name="直線コネクタ 112"/>
        <xdr:cNvCxnSpPr/>
      </xdr:nvCxnSpPr>
      <xdr:spPr bwMode="auto">
        <a:xfrm>
          <a:off x="4305300" y="6704774"/>
          <a:ext cx="698500" cy="19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326110</xdr:rowOff>
    </xdr:from>
    <xdr:to>
      <xdr:col>3</xdr:col>
      <xdr:colOff>904875</xdr:colOff>
      <xdr:row>35</xdr:row>
      <xdr:rowOff>94424</xdr:rowOff>
    </xdr:to>
    <xdr:cxnSp macro="">
      <xdr:nvCxnSpPr>
        <xdr:cNvPr id="116" name="直線コネクタ 115"/>
        <xdr:cNvCxnSpPr/>
      </xdr:nvCxnSpPr>
      <xdr:spPr bwMode="auto">
        <a:xfrm>
          <a:off x="3606800" y="6593560"/>
          <a:ext cx="698500" cy="11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176705</xdr:rowOff>
    </xdr:from>
    <xdr:ext cx="762000" cy="259045"/>
    <xdr:sp macro="" textlink="">
      <xdr:nvSpPr>
        <xdr:cNvPr id="118" name="テキスト ボックス 117"/>
        <xdr:cNvSpPr txBox="1"/>
      </xdr:nvSpPr>
      <xdr:spPr>
        <a:xfrm>
          <a:off x="3924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281785</xdr:rowOff>
    </xdr:from>
    <xdr:to>
      <xdr:col>3</xdr:col>
      <xdr:colOff>206375</xdr:colOff>
      <xdr:row>34</xdr:row>
      <xdr:rowOff>326110</xdr:rowOff>
    </xdr:to>
    <xdr:cxnSp macro="">
      <xdr:nvCxnSpPr>
        <xdr:cNvPr id="119" name="直線コネクタ 118"/>
        <xdr:cNvCxnSpPr/>
      </xdr:nvCxnSpPr>
      <xdr:spPr bwMode="auto">
        <a:xfrm>
          <a:off x="2908300" y="6549235"/>
          <a:ext cx="698500" cy="4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80532</xdr:rowOff>
    </xdr:from>
    <xdr:ext cx="762000" cy="259045"/>
    <xdr:sp macro="" textlink="">
      <xdr:nvSpPr>
        <xdr:cNvPr id="123" name="テキスト ボックス 122"/>
        <xdr:cNvSpPr txBox="1"/>
      </xdr:nvSpPr>
      <xdr:spPr>
        <a:xfrm>
          <a:off x="2527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259674</xdr:rowOff>
    </xdr:from>
    <xdr:to>
      <xdr:col>5</xdr:col>
      <xdr:colOff>34925</xdr:colOff>
      <xdr:row>36</xdr:row>
      <xdr:rowOff>18374</xdr:rowOff>
    </xdr:to>
    <xdr:sp macro="" textlink="">
      <xdr:nvSpPr>
        <xdr:cNvPr id="129" name="円/楕円 128"/>
        <xdr:cNvSpPr/>
      </xdr:nvSpPr>
      <xdr:spPr bwMode="auto">
        <a:xfrm>
          <a:off x="5600700" y="687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231751</xdr:rowOff>
    </xdr:from>
    <xdr:ext cx="762000" cy="259045"/>
    <xdr:sp macro="" textlink="">
      <xdr:nvSpPr>
        <xdr:cNvPr id="130" name="人口1人当たり決算額の推移該当値テキスト445"/>
        <xdr:cNvSpPr txBox="1"/>
      </xdr:nvSpPr>
      <xdr:spPr>
        <a:xfrm>
          <a:off x="5740400" y="68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24,474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243375</xdr:rowOff>
    </xdr:from>
    <xdr:to>
      <xdr:col>4</xdr:col>
      <xdr:colOff>520700</xdr:colOff>
      <xdr:row>36</xdr:row>
      <xdr:rowOff>2075</xdr:rowOff>
    </xdr:to>
    <xdr:sp macro="" textlink="">
      <xdr:nvSpPr>
        <xdr:cNvPr id="131" name="円/楕円 130"/>
        <xdr:cNvSpPr/>
      </xdr:nvSpPr>
      <xdr:spPr bwMode="auto">
        <a:xfrm>
          <a:off x="4953000" y="685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329752</xdr:rowOff>
    </xdr:from>
    <xdr:ext cx="736600" cy="259045"/>
    <xdr:sp macro="" textlink="">
      <xdr:nvSpPr>
        <xdr:cNvPr id="132" name="テキスト ボックス 131"/>
        <xdr:cNvSpPr txBox="1"/>
      </xdr:nvSpPr>
      <xdr:spPr>
        <a:xfrm>
          <a:off x="4622800" y="694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43624</xdr:rowOff>
    </xdr:from>
    <xdr:to>
      <xdr:col>3</xdr:col>
      <xdr:colOff>955675</xdr:colOff>
      <xdr:row>35</xdr:row>
      <xdr:rowOff>145224</xdr:rowOff>
    </xdr:to>
    <xdr:sp macro="" textlink="">
      <xdr:nvSpPr>
        <xdr:cNvPr id="133" name="円/楕円 132"/>
        <xdr:cNvSpPr/>
      </xdr:nvSpPr>
      <xdr:spPr bwMode="auto">
        <a:xfrm>
          <a:off x="4254500" y="665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155401</xdr:rowOff>
    </xdr:from>
    <xdr:ext cx="762000" cy="259045"/>
    <xdr:sp macro="" textlink="">
      <xdr:nvSpPr>
        <xdr:cNvPr id="134" name="テキスト ボックス 133"/>
        <xdr:cNvSpPr txBox="1"/>
      </xdr:nvSpPr>
      <xdr:spPr>
        <a:xfrm>
          <a:off x="3924300" y="642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33,925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275310</xdr:rowOff>
    </xdr:from>
    <xdr:to>
      <xdr:col>3</xdr:col>
      <xdr:colOff>257175</xdr:colOff>
      <xdr:row>35</xdr:row>
      <xdr:rowOff>34010</xdr:rowOff>
    </xdr:to>
    <xdr:sp macro="" textlink="">
      <xdr:nvSpPr>
        <xdr:cNvPr id="135" name="円/楕円 134"/>
        <xdr:cNvSpPr/>
      </xdr:nvSpPr>
      <xdr:spPr bwMode="auto">
        <a:xfrm>
          <a:off x="3556000" y="654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44188</xdr:rowOff>
    </xdr:from>
    <xdr:ext cx="762000" cy="259045"/>
    <xdr:sp macro="" textlink="">
      <xdr:nvSpPr>
        <xdr:cNvPr id="136" name="テキスト ボックス 135"/>
        <xdr:cNvSpPr txBox="1"/>
      </xdr:nvSpPr>
      <xdr:spPr>
        <a:xfrm>
          <a:off x="3225800" y="6311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38,790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230985</xdr:rowOff>
    </xdr:from>
    <xdr:to>
      <xdr:col>2</xdr:col>
      <xdr:colOff>692150</xdr:colOff>
      <xdr:row>34</xdr:row>
      <xdr:rowOff>332585</xdr:rowOff>
    </xdr:to>
    <xdr:sp macro="" textlink="">
      <xdr:nvSpPr>
        <xdr:cNvPr id="137" name="円/楕円 136"/>
        <xdr:cNvSpPr/>
      </xdr:nvSpPr>
      <xdr:spPr bwMode="auto">
        <a:xfrm>
          <a:off x="2857500" y="649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342762</xdr:rowOff>
    </xdr:from>
    <xdr:ext cx="762000" cy="259045"/>
    <xdr:sp macro="" textlink="">
      <xdr:nvSpPr>
        <xdr:cNvPr id="138" name="テキスト ボックス 137"/>
        <xdr:cNvSpPr txBox="1"/>
      </xdr:nvSpPr>
      <xdr:spPr>
        <a:xfrm>
          <a:off x="2527300" y="626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9,795
9,581
86.96
5,435,300
5,060,384
341,854
3,282,407
4,991,537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157607</xdr:rowOff>
    </xdr:from>
    <xdr:to>
      <xdr:col>6</xdr:col>
      <xdr:colOff>511175</xdr:colOff>
      <xdr:row>37</xdr:row>
      <xdr:rowOff>168656</xdr:rowOff>
    </xdr:to>
    <xdr:cxnSp macro="">
      <xdr:nvCxnSpPr>
        <xdr:cNvPr id="63" name="直線コネクタ 62"/>
        <xdr:cNvCxnSpPr/>
      </xdr:nvCxnSpPr>
      <xdr:spPr>
        <a:xfrm>
          <a:off x="3797300" y="6501257"/>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157607</xdr:rowOff>
    </xdr:from>
    <xdr:to>
      <xdr:col>5</xdr:col>
      <xdr:colOff>358775</xdr:colOff>
      <xdr:row>38</xdr:row>
      <xdr:rowOff>43568</xdr:rowOff>
    </xdr:to>
    <xdr:cxnSp macro="">
      <xdr:nvCxnSpPr>
        <xdr:cNvPr id="66" name="直線コネクタ 65"/>
        <xdr:cNvCxnSpPr/>
      </xdr:nvCxnSpPr>
      <xdr:spPr>
        <a:xfrm flipV="1">
          <a:off x="2908300" y="6501257"/>
          <a:ext cx="889000" cy="5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145480</xdr:rowOff>
    </xdr:from>
    <xdr:to>
      <xdr:col>4</xdr:col>
      <xdr:colOff>155575</xdr:colOff>
      <xdr:row>38</xdr:row>
      <xdr:rowOff>43568</xdr:rowOff>
    </xdr:to>
    <xdr:cxnSp macro="">
      <xdr:nvCxnSpPr>
        <xdr:cNvPr id="69" name="直線コネクタ 68"/>
        <xdr:cNvCxnSpPr/>
      </xdr:nvCxnSpPr>
      <xdr:spPr>
        <a:xfrm>
          <a:off x="2019300" y="6489130"/>
          <a:ext cx="889000" cy="6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124732</xdr:rowOff>
    </xdr:from>
    <xdr:to>
      <xdr:col>2</xdr:col>
      <xdr:colOff>638175</xdr:colOff>
      <xdr:row>37</xdr:row>
      <xdr:rowOff>145480</xdr:rowOff>
    </xdr:to>
    <xdr:cxnSp macro="">
      <xdr:nvCxnSpPr>
        <xdr:cNvPr id="72" name="直線コネクタ 71"/>
        <xdr:cNvCxnSpPr/>
      </xdr:nvCxnSpPr>
      <xdr:spPr>
        <a:xfrm>
          <a:off x="1130300" y="6468382"/>
          <a:ext cx="8890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117856</xdr:rowOff>
    </xdr:from>
    <xdr:to>
      <xdr:col>6</xdr:col>
      <xdr:colOff>561975</xdr:colOff>
      <xdr:row>38</xdr:row>
      <xdr:rowOff>48006</xdr:rowOff>
    </xdr:to>
    <xdr:sp macro="" textlink="">
      <xdr:nvSpPr>
        <xdr:cNvPr id="82" name="円/楕円 81"/>
        <xdr:cNvSpPr/>
      </xdr:nvSpPr>
      <xdr:spPr>
        <a:xfrm>
          <a:off x="45847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96283</xdr:rowOff>
    </xdr:from>
    <xdr:ext cx="534377" cy="259045"/>
    <xdr:sp macro="" textlink="">
      <xdr:nvSpPr>
        <xdr:cNvPr id="83" name="人件費該当値テキスト"/>
        <xdr:cNvSpPr txBox="1"/>
      </xdr:nvSpPr>
      <xdr:spPr>
        <a:xfrm>
          <a:off x="4686300" y="643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85,090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106807</xdr:rowOff>
    </xdr:from>
    <xdr:to>
      <xdr:col>5</xdr:col>
      <xdr:colOff>409575</xdr:colOff>
      <xdr:row>38</xdr:row>
      <xdr:rowOff>36957</xdr:rowOff>
    </xdr:to>
    <xdr:sp macro="" textlink="">
      <xdr:nvSpPr>
        <xdr:cNvPr id="84" name="円/楕円 83"/>
        <xdr:cNvSpPr/>
      </xdr:nvSpPr>
      <xdr:spPr>
        <a:xfrm>
          <a:off x="37465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28084</xdr:rowOff>
    </xdr:from>
    <xdr:ext cx="534377" cy="259045"/>
    <xdr:sp macro="" textlink="">
      <xdr:nvSpPr>
        <xdr:cNvPr id="85" name="テキスト ボックス 84"/>
        <xdr:cNvSpPr txBox="1"/>
      </xdr:nvSpPr>
      <xdr:spPr>
        <a:xfrm>
          <a:off x="3530111" y="654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164218</xdr:rowOff>
    </xdr:from>
    <xdr:to>
      <xdr:col>4</xdr:col>
      <xdr:colOff>206375</xdr:colOff>
      <xdr:row>38</xdr:row>
      <xdr:rowOff>94368</xdr:rowOff>
    </xdr:to>
    <xdr:sp macro="" textlink="">
      <xdr:nvSpPr>
        <xdr:cNvPr id="86" name="円/楕円 85"/>
        <xdr:cNvSpPr/>
      </xdr:nvSpPr>
      <xdr:spPr>
        <a:xfrm>
          <a:off x="2857500" y="65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85495</xdr:rowOff>
    </xdr:from>
    <xdr:ext cx="534377" cy="259045"/>
    <xdr:sp macro="" textlink="">
      <xdr:nvSpPr>
        <xdr:cNvPr id="87" name="テキスト ボックス 86"/>
        <xdr:cNvSpPr txBox="1"/>
      </xdr:nvSpPr>
      <xdr:spPr>
        <a:xfrm>
          <a:off x="2641111" y="66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94680</xdr:rowOff>
    </xdr:from>
    <xdr:to>
      <xdr:col>3</xdr:col>
      <xdr:colOff>3175</xdr:colOff>
      <xdr:row>38</xdr:row>
      <xdr:rowOff>24830</xdr:rowOff>
    </xdr:to>
    <xdr:sp macro="" textlink="">
      <xdr:nvSpPr>
        <xdr:cNvPr id="88" name="円/楕円 87"/>
        <xdr:cNvSpPr/>
      </xdr:nvSpPr>
      <xdr:spPr>
        <a:xfrm>
          <a:off x="1968500" y="643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15957</xdr:rowOff>
    </xdr:from>
    <xdr:ext cx="534377" cy="259045"/>
    <xdr:sp macro="" textlink="">
      <xdr:nvSpPr>
        <xdr:cNvPr id="89" name="テキスト ボックス 88"/>
        <xdr:cNvSpPr txBox="1"/>
      </xdr:nvSpPr>
      <xdr:spPr>
        <a:xfrm>
          <a:off x="1752111" y="653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87,219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73932</xdr:rowOff>
    </xdr:from>
    <xdr:to>
      <xdr:col>1</xdr:col>
      <xdr:colOff>485775</xdr:colOff>
      <xdr:row>38</xdr:row>
      <xdr:rowOff>4082</xdr:rowOff>
    </xdr:to>
    <xdr:sp macro="" textlink="">
      <xdr:nvSpPr>
        <xdr:cNvPr id="90" name="円/楕円 89"/>
        <xdr:cNvSpPr/>
      </xdr:nvSpPr>
      <xdr:spPr>
        <a:xfrm>
          <a:off x="1079500" y="641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166659</xdr:rowOff>
    </xdr:from>
    <xdr:ext cx="534377" cy="259045"/>
    <xdr:sp macro="" textlink="">
      <xdr:nvSpPr>
        <xdr:cNvPr id="91" name="テキスト ボックス 90"/>
        <xdr:cNvSpPr txBox="1"/>
      </xdr:nvSpPr>
      <xdr:spPr>
        <a:xfrm>
          <a:off x="863111" y="651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171194</xdr:rowOff>
    </xdr:from>
    <xdr:to>
      <xdr:col>6</xdr:col>
      <xdr:colOff>511175</xdr:colOff>
      <xdr:row>58</xdr:row>
      <xdr:rowOff>7707</xdr:rowOff>
    </xdr:to>
    <xdr:cxnSp macro="">
      <xdr:nvCxnSpPr>
        <xdr:cNvPr id="118" name="直線コネクタ 117"/>
        <xdr:cNvCxnSpPr/>
      </xdr:nvCxnSpPr>
      <xdr:spPr>
        <a:xfrm flipV="1">
          <a:off x="3797300" y="9943844"/>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7707</xdr:rowOff>
    </xdr:from>
    <xdr:to>
      <xdr:col>5</xdr:col>
      <xdr:colOff>358775</xdr:colOff>
      <xdr:row>58</xdr:row>
      <xdr:rowOff>13872</xdr:rowOff>
    </xdr:to>
    <xdr:cxnSp macro="">
      <xdr:nvCxnSpPr>
        <xdr:cNvPr id="121" name="直線コネクタ 120"/>
        <xdr:cNvCxnSpPr/>
      </xdr:nvCxnSpPr>
      <xdr:spPr>
        <a:xfrm flipV="1">
          <a:off x="2908300" y="9951807"/>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129479</xdr:rowOff>
    </xdr:from>
    <xdr:ext cx="599010" cy="259045"/>
    <xdr:sp macro="" textlink="">
      <xdr:nvSpPr>
        <xdr:cNvPr id="123" name="テキスト ボックス 122"/>
        <xdr:cNvSpPr txBox="1"/>
      </xdr:nvSpPr>
      <xdr:spPr>
        <a:xfrm>
          <a:off x="3497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13872</xdr:rowOff>
    </xdr:from>
    <xdr:to>
      <xdr:col>4</xdr:col>
      <xdr:colOff>155575</xdr:colOff>
      <xdr:row>58</xdr:row>
      <xdr:rowOff>17237</xdr:rowOff>
    </xdr:to>
    <xdr:cxnSp macro="">
      <xdr:nvCxnSpPr>
        <xdr:cNvPr id="124" name="直線コネクタ 123"/>
        <xdr:cNvCxnSpPr/>
      </xdr:nvCxnSpPr>
      <xdr:spPr>
        <a:xfrm flipV="1">
          <a:off x="2019300" y="9957972"/>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149029</xdr:rowOff>
    </xdr:from>
    <xdr:ext cx="599010" cy="259045"/>
    <xdr:sp macro="" textlink="">
      <xdr:nvSpPr>
        <xdr:cNvPr id="126" name="テキスト ボックス 125"/>
        <xdr:cNvSpPr txBox="1"/>
      </xdr:nvSpPr>
      <xdr:spPr>
        <a:xfrm>
          <a:off x="2608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13458</xdr:rowOff>
    </xdr:from>
    <xdr:to>
      <xdr:col>2</xdr:col>
      <xdr:colOff>638175</xdr:colOff>
      <xdr:row>58</xdr:row>
      <xdr:rowOff>17237</xdr:rowOff>
    </xdr:to>
    <xdr:cxnSp macro="">
      <xdr:nvCxnSpPr>
        <xdr:cNvPr id="127" name="直線コネクタ 126"/>
        <xdr:cNvCxnSpPr/>
      </xdr:nvCxnSpPr>
      <xdr:spPr>
        <a:xfrm>
          <a:off x="1130300" y="9957558"/>
          <a:ext cx="8890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161782</xdr:rowOff>
    </xdr:from>
    <xdr:ext cx="534377" cy="259045"/>
    <xdr:sp macro="" textlink="">
      <xdr:nvSpPr>
        <xdr:cNvPr id="129" name="テキスト ボックス 128"/>
        <xdr:cNvSpPr txBox="1"/>
      </xdr:nvSpPr>
      <xdr:spPr>
        <a:xfrm>
          <a:off x="1752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120394</xdr:rowOff>
    </xdr:from>
    <xdr:to>
      <xdr:col>6</xdr:col>
      <xdr:colOff>561975</xdr:colOff>
      <xdr:row>58</xdr:row>
      <xdr:rowOff>50544</xdr:rowOff>
    </xdr:to>
    <xdr:sp macro="" textlink="">
      <xdr:nvSpPr>
        <xdr:cNvPr id="137" name="円/楕円 136"/>
        <xdr:cNvSpPr/>
      </xdr:nvSpPr>
      <xdr:spPr>
        <a:xfrm>
          <a:off x="4584700" y="9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35321</xdr:rowOff>
    </xdr:from>
    <xdr:ext cx="534377" cy="259045"/>
    <xdr:sp macro="" textlink="">
      <xdr:nvSpPr>
        <xdr:cNvPr id="138" name="物件費該当値テキスト"/>
        <xdr:cNvSpPr txBox="1"/>
      </xdr:nvSpPr>
      <xdr:spPr>
        <a:xfrm>
          <a:off x="4686300" y="980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128357</xdr:rowOff>
    </xdr:from>
    <xdr:to>
      <xdr:col>5</xdr:col>
      <xdr:colOff>409575</xdr:colOff>
      <xdr:row>58</xdr:row>
      <xdr:rowOff>58507</xdr:rowOff>
    </xdr:to>
    <xdr:sp macro="" textlink="">
      <xdr:nvSpPr>
        <xdr:cNvPr id="139" name="円/楕円 138"/>
        <xdr:cNvSpPr/>
      </xdr:nvSpPr>
      <xdr:spPr>
        <a:xfrm>
          <a:off x="3746500" y="99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49634</xdr:rowOff>
    </xdr:from>
    <xdr:ext cx="534377" cy="259045"/>
    <xdr:sp macro="" textlink="">
      <xdr:nvSpPr>
        <xdr:cNvPr id="140" name="テキスト ボックス 139"/>
        <xdr:cNvSpPr txBox="1"/>
      </xdr:nvSpPr>
      <xdr:spPr>
        <a:xfrm>
          <a:off x="3530111" y="999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134522</xdr:rowOff>
    </xdr:from>
    <xdr:to>
      <xdr:col>4</xdr:col>
      <xdr:colOff>206375</xdr:colOff>
      <xdr:row>58</xdr:row>
      <xdr:rowOff>64672</xdr:rowOff>
    </xdr:to>
    <xdr:sp macro="" textlink="">
      <xdr:nvSpPr>
        <xdr:cNvPr id="141" name="円/楕円 140"/>
        <xdr:cNvSpPr/>
      </xdr:nvSpPr>
      <xdr:spPr>
        <a:xfrm>
          <a:off x="2857500" y="99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55799</xdr:rowOff>
    </xdr:from>
    <xdr:ext cx="534377" cy="259045"/>
    <xdr:sp macro="" textlink="">
      <xdr:nvSpPr>
        <xdr:cNvPr id="142" name="テキスト ボックス 141"/>
        <xdr:cNvSpPr txBox="1"/>
      </xdr:nvSpPr>
      <xdr:spPr>
        <a:xfrm>
          <a:off x="2641111" y="999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137887</xdr:rowOff>
    </xdr:from>
    <xdr:to>
      <xdr:col>3</xdr:col>
      <xdr:colOff>3175</xdr:colOff>
      <xdr:row>58</xdr:row>
      <xdr:rowOff>68037</xdr:rowOff>
    </xdr:to>
    <xdr:sp macro="" textlink="">
      <xdr:nvSpPr>
        <xdr:cNvPr id="143" name="円/楕円 142"/>
        <xdr:cNvSpPr/>
      </xdr:nvSpPr>
      <xdr:spPr>
        <a:xfrm>
          <a:off x="1968500" y="99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59164</xdr:rowOff>
    </xdr:from>
    <xdr:ext cx="534377" cy="259045"/>
    <xdr:sp macro="" textlink="">
      <xdr:nvSpPr>
        <xdr:cNvPr id="144" name="テキスト ボックス 143"/>
        <xdr:cNvSpPr txBox="1"/>
      </xdr:nvSpPr>
      <xdr:spPr>
        <a:xfrm>
          <a:off x="1752111" y="100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134108</xdr:rowOff>
    </xdr:from>
    <xdr:to>
      <xdr:col>1</xdr:col>
      <xdr:colOff>485775</xdr:colOff>
      <xdr:row>58</xdr:row>
      <xdr:rowOff>64258</xdr:rowOff>
    </xdr:to>
    <xdr:sp macro="" textlink="">
      <xdr:nvSpPr>
        <xdr:cNvPr id="145" name="円/楕円 144"/>
        <xdr:cNvSpPr/>
      </xdr:nvSpPr>
      <xdr:spPr>
        <a:xfrm>
          <a:off x="1079500" y="99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55385</xdr:rowOff>
    </xdr:from>
    <xdr:ext cx="534377" cy="259045"/>
    <xdr:sp macro="" textlink="">
      <xdr:nvSpPr>
        <xdr:cNvPr id="146" name="テキスト ボックス 145"/>
        <xdr:cNvSpPr txBox="1"/>
      </xdr:nvSpPr>
      <xdr:spPr>
        <a:xfrm>
          <a:off x="863111" y="999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39573</xdr:rowOff>
    </xdr:from>
    <xdr:to>
      <xdr:col>6</xdr:col>
      <xdr:colOff>511175</xdr:colOff>
      <xdr:row>78</xdr:row>
      <xdr:rowOff>48831</xdr:rowOff>
    </xdr:to>
    <xdr:cxnSp macro="">
      <xdr:nvCxnSpPr>
        <xdr:cNvPr id="173" name="直線コネクタ 172"/>
        <xdr:cNvCxnSpPr/>
      </xdr:nvCxnSpPr>
      <xdr:spPr>
        <a:xfrm flipV="1">
          <a:off x="3797300" y="13412673"/>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48831</xdr:rowOff>
    </xdr:from>
    <xdr:to>
      <xdr:col>5</xdr:col>
      <xdr:colOff>358775</xdr:colOff>
      <xdr:row>78</xdr:row>
      <xdr:rowOff>50684</xdr:rowOff>
    </xdr:to>
    <xdr:cxnSp macro="">
      <xdr:nvCxnSpPr>
        <xdr:cNvPr id="176" name="直線コネクタ 175"/>
        <xdr:cNvCxnSpPr/>
      </xdr:nvCxnSpPr>
      <xdr:spPr>
        <a:xfrm flipV="1">
          <a:off x="2908300" y="13421931"/>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50684</xdr:rowOff>
    </xdr:from>
    <xdr:to>
      <xdr:col>4</xdr:col>
      <xdr:colOff>155575</xdr:colOff>
      <xdr:row>78</xdr:row>
      <xdr:rowOff>64308</xdr:rowOff>
    </xdr:to>
    <xdr:cxnSp macro="">
      <xdr:nvCxnSpPr>
        <xdr:cNvPr id="179" name="直線コネクタ 178"/>
        <xdr:cNvCxnSpPr/>
      </xdr:nvCxnSpPr>
      <xdr:spPr>
        <a:xfrm flipV="1">
          <a:off x="2019300" y="13423784"/>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42294</xdr:rowOff>
    </xdr:from>
    <xdr:to>
      <xdr:col>2</xdr:col>
      <xdr:colOff>638175</xdr:colOff>
      <xdr:row>78</xdr:row>
      <xdr:rowOff>64308</xdr:rowOff>
    </xdr:to>
    <xdr:cxnSp macro="">
      <xdr:nvCxnSpPr>
        <xdr:cNvPr id="182" name="直線コネクタ 181"/>
        <xdr:cNvCxnSpPr/>
      </xdr:nvCxnSpPr>
      <xdr:spPr>
        <a:xfrm>
          <a:off x="1130300" y="13415394"/>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160223</xdr:rowOff>
    </xdr:from>
    <xdr:to>
      <xdr:col>6</xdr:col>
      <xdr:colOff>561975</xdr:colOff>
      <xdr:row>78</xdr:row>
      <xdr:rowOff>90373</xdr:rowOff>
    </xdr:to>
    <xdr:sp macro="" textlink="">
      <xdr:nvSpPr>
        <xdr:cNvPr id="192" name="円/楕円 191"/>
        <xdr:cNvSpPr/>
      </xdr:nvSpPr>
      <xdr:spPr>
        <a:xfrm>
          <a:off x="45847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75150</xdr:rowOff>
    </xdr:from>
    <xdr:ext cx="469744" cy="259045"/>
    <xdr:sp macro="" textlink="">
      <xdr:nvSpPr>
        <xdr:cNvPr id="193" name="維持補修費該当値テキスト"/>
        <xdr:cNvSpPr txBox="1"/>
      </xdr:nvSpPr>
      <xdr:spPr>
        <a:xfrm>
          <a:off x="4686300" y="1327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169481</xdr:rowOff>
    </xdr:from>
    <xdr:to>
      <xdr:col>5</xdr:col>
      <xdr:colOff>409575</xdr:colOff>
      <xdr:row>78</xdr:row>
      <xdr:rowOff>99631</xdr:rowOff>
    </xdr:to>
    <xdr:sp macro="" textlink="">
      <xdr:nvSpPr>
        <xdr:cNvPr id="194" name="円/楕円 193"/>
        <xdr:cNvSpPr/>
      </xdr:nvSpPr>
      <xdr:spPr>
        <a:xfrm>
          <a:off x="3746500" y="133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90758</xdr:rowOff>
    </xdr:from>
    <xdr:ext cx="469744" cy="259045"/>
    <xdr:sp macro="" textlink="">
      <xdr:nvSpPr>
        <xdr:cNvPr id="195" name="テキスト ボックス 194"/>
        <xdr:cNvSpPr txBox="1"/>
      </xdr:nvSpPr>
      <xdr:spPr>
        <a:xfrm>
          <a:off x="3562427" y="1346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171334</xdr:rowOff>
    </xdr:from>
    <xdr:to>
      <xdr:col>4</xdr:col>
      <xdr:colOff>206375</xdr:colOff>
      <xdr:row>78</xdr:row>
      <xdr:rowOff>101484</xdr:rowOff>
    </xdr:to>
    <xdr:sp macro="" textlink="">
      <xdr:nvSpPr>
        <xdr:cNvPr id="196" name="円/楕円 195"/>
        <xdr:cNvSpPr/>
      </xdr:nvSpPr>
      <xdr:spPr>
        <a:xfrm>
          <a:off x="2857500" y="133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92611</xdr:rowOff>
    </xdr:from>
    <xdr:ext cx="469744" cy="259045"/>
    <xdr:sp macro="" textlink="">
      <xdr:nvSpPr>
        <xdr:cNvPr id="197" name="テキスト ボックス 196"/>
        <xdr:cNvSpPr txBox="1"/>
      </xdr:nvSpPr>
      <xdr:spPr>
        <a:xfrm>
          <a:off x="2673427" y="1346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13508</xdr:rowOff>
    </xdr:from>
    <xdr:to>
      <xdr:col>3</xdr:col>
      <xdr:colOff>3175</xdr:colOff>
      <xdr:row>78</xdr:row>
      <xdr:rowOff>115108</xdr:rowOff>
    </xdr:to>
    <xdr:sp macro="" textlink="">
      <xdr:nvSpPr>
        <xdr:cNvPr id="198" name="円/楕円 197"/>
        <xdr:cNvSpPr/>
      </xdr:nvSpPr>
      <xdr:spPr>
        <a:xfrm>
          <a:off x="1968500" y="1338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106235</xdr:rowOff>
    </xdr:from>
    <xdr:ext cx="469744" cy="259045"/>
    <xdr:sp macro="" textlink="">
      <xdr:nvSpPr>
        <xdr:cNvPr id="199" name="テキスト ボックス 198"/>
        <xdr:cNvSpPr txBox="1"/>
      </xdr:nvSpPr>
      <xdr:spPr>
        <a:xfrm>
          <a:off x="1784427" y="1347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162944</xdr:rowOff>
    </xdr:from>
    <xdr:to>
      <xdr:col>1</xdr:col>
      <xdr:colOff>485775</xdr:colOff>
      <xdr:row>78</xdr:row>
      <xdr:rowOff>93094</xdr:rowOff>
    </xdr:to>
    <xdr:sp macro="" textlink="">
      <xdr:nvSpPr>
        <xdr:cNvPr id="200" name="円/楕円 199"/>
        <xdr:cNvSpPr/>
      </xdr:nvSpPr>
      <xdr:spPr>
        <a:xfrm>
          <a:off x="1079500" y="133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84221</xdr:rowOff>
    </xdr:from>
    <xdr:ext cx="469744" cy="259045"/>
    <xdr:sp macro="" textlink="">
      <xdr:nvSpPr>
        <xdr:cNvPr id="201" name="テキスト ボックス 200"/>
        <xdr:cNvSpPr txBox="1"/>
      </xdr:nvSpPr>
      <xdr:spPr>
        <a:xfrm>
          <a:off x="895427" y="1345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40621</xdr:rowOff>
    </xdr:from>
    <xdr:to>
      <xdr:col>6</xdr:col>
      <xdr:colOff>511175</xdr:colOff>
      <xdr:row>96</xdr:row>
      <xdr:rowOff>62909</xdr:rowOff>
    </xdr:to>
    <xdr:cxnSp macro="">
      <xdr:nvCxnSpPr>
        <xdr:cNvPr id="231" name="直線コネクタ 230"/>
        <xdr:cNvCxnSpPr/>
      </xdr:nvCxnSpPr>
      <xdr:spPr>
        <a:xfrm>
          <a:off x="3797300" y="16499821"/>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40621</xdr:rowOff>
    </xdr:from>
    <xdr:to>
      <xdr:col>5</xdr:col>
      <xdr:colOff>358775</xdr:colOff>
      <xdr:row>96</xdr:row>
      <xdr:rowOff>142196</xdr:rowOff>
    </xdr:to>
    <xdr:cxnSp macro="">
      <xdr:nvCxnSpPr>
        <xdr:cNvPr id="234" name="直線コネクタ 233"/>
        <xdr:cNvCxnSpPr/>
      </xdr:nvCxnSpPr>
      <xdr:spPr>
        <a:xfrm flipV="1">
          <a:off x="2908300" y="16499821"/>
          <a:ext cx="889000" cy="10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154525</xdr:rowOff>
    </xdr:from>
    <xdr:ext cx="534377" cy="259045"/>
    <xdr:sp macro="" textlink="">
      <xdr:nvSpPr>
        <xdr:cNvPr id="236" name="テキスト ボックス 235"/>
        <xdr:cNvSpPr txBox="1"/>
      </xdr:nvSpPr>
      <xdr:spPr>
        <a:xfrm>
          <a:off x="3530111" y="1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142196</xdr:rowOff>
    </xdr:from>
    <xdr:to>
      <xdr:col>4</xdr:col>
      <xdr:colOff>155575</xdr:colOff>
      <xdr:row>96</xdr:row>
      <xdr:rowOff>150768</xdr:rowOff>
    </xdr:to>
    <xdr:cxnSp macro="">
      <xdr:nvCxnSpPr>
        <xdr:cNvPr id="237" name="直線コネクタ 236"/>
        <xdr:cNvCxnSpPr/>
      </xdr:nvCxnSpPr>
      <xdr:spPr>
        <a:xfrm flipV="1">
          <a:off x="2019300" y="16601396"/>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73734</xdr:rowOff>
    </xdr:from>
    <xdr:ext cx="534377" cy="259045"/>
    <xdr:sp macro="" textlink="">
      <xdr:nvSpPr>
        <xdr:cNvPr id="239" name="テキスト ボックス 238"/>
        <xdr:cNvSpPr txBox="1"/>
      </xdr:nvSpPr>
      <xdr:spPr>
        <a:xfrm>
          <a:off x="2641111" y="161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150768</xdr:rowOff>
    </xdr:from>
    <xdr:to>
      <xdr:col>2</xdr:col>
      <xdr:colOff>638175</xdr:colOff>
      <xdr:row>96</xdr:row>
      <xdr:rowOff>151130</xdr:rowOff>
    </xdr:to>
    <xdr:cxnSp macro="">
      <xdr:nvCxnSpPr>
        <xdr:cNvPr id="240" name="直線コネクタ 239"/>
        <xdr:cNvCxnSpPr/>
      </xdr:nvCxnSpPr>
      <xdr:spPr>
        <a:xfrm flipV="1">
          <a:off x="1130300" y="1660996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97738</xdr:rowOff>
    </xdr:from>
    <xdr:ext cx="534377" cy="259045"/>
    <xdr:sp macro="" textlink="">
      <xdr:nvSpPr>
        <xdr:cNvPr id="244" name="テキスト ボックス 243"/>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12109</xdr:rowOff>
    </xdr:from>
    <xdr:to>
      <xdr:col>6</xdr:col>
      <xdr:colOff>561975</xdr:colOff>
      <xdr:row>96</xdr:row>
      <xdr:rowOff>113709</xdr:rowOff>
    </xdr:to>
    <xdr:sp macro="" textlink="">
      <xdr:nvSpPr>
        <xdr:cNvPr id="250" name="円/楕円 249"/>
        <xdr:cNvSpPr/>
      </xdr:nvSpPr>
      <xdr:spPr>
        <a:xfrm>
          <a:off x="4584700" y="164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161986</xdr:rowOff>
    </xdr:from>
    <xdr:ext cx="534377" cy="259045"/>
    <xdr:sp macro="" textlink="">
      <xdr:nvSpPr>
        <xdr:cNvPr id="251" name="扶助費該当値テキスト"/>
        <xdr:cNvSpPr txBox="1"/>
      </xdr:nvSpPr>
      <xdr:spPr>
        <a:xfrm>
          <a:off x="4686300" y="1644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46,031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161271</xdr:rowOff>
    </xdr:from>
    <xdr:to>
      <xdr:col>5</xdr:col>
      <xdr:colOff>409575</xdr:colOff>
      <xdr:row>96</xdr:row>
      <xdr:rowOff>91421</xdr:rowOff>
    </xdr:to>
    <xdr:sp macro="" textlink="">
      <xdr:nvSpPr>
        <xdr:cNvPr id="252" name="円/楕円 251"/>
        <xdr:cNvSpPr/>
      </xdr:nvSpPr>
      <xdr:spPr>
        <a:xfrm>
          <a:off x="3746500" y="164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82548</xdr:rowOff>
    </xdr:from>
    <xdr:ext cx="534377" cy="259045"/>
    <xdr:sp macro="" textlink="">
      <xdr:nvSpPr>
        <xdr:cNvPr id="253" name="テキスト ボックス 252"/>
        <xdr:cNvSpPr txBox="1"/>
      </xdr:nvSpPr>
      <xdr:spPr>
        <a:xfrm>
          <a:off x="3530111" y="1654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91396</xdr:rowOff>
    </xdr:from>
    <xdr:to>
      <xdr:col>4</xdr:col>
      <xdr:colOff>206375</xdr:colOff>
      <xdr:row>97</xdr:row>
      <xdr:rowOff>21546</xdr:rowOff>
    </xdr:to>
    <xdr:sp macro="" textlink="">
      <xdr:nvSpPr>
        <xdr:cNvPr id="254" name="円/楕円 253"/>
        <xdr:cNvSpPr/>
      </xdr:nvSpPr>
      <xdr:spPr>
        <a:xfrm>
          <a:off x="2857500" y="165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12673</xdr:rowOff>
    </xdr:from>
    <xdr:ext cx="534377" cy="259045"/>
    <xdr:sp macro="" textlink="">
      <xdr:nvSpPr>
        <xdr:cNvPr id="255" name="テキスト ボックス 254"/>
        <xdr:cNvSpPr txBox="1"/>
      </xdr:nvSpPr>
      <xdr:spPr>
        <a:xfrm>
          <a:off x="2641111" y="166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99968</xdr:rowOff>
    </xdr:from>
    <xdr:to>
      <xdr:col>3</xdr:col>
      <xdr:colOff>3175</xdr:colOff>
      <xdr:row>97</xdr:row>
      <xdr:rowOff>30118</xdr:rowOff>
    </xdr:to>
    <xdr:sp macro="" textlink="">
      <xdr:nvSpPr>
        <xdr:cNvPr id="256" name="円/楕円 255"/>
        <xdr:cNvSpPr/>
      </xdr:nvSpPr>
      <xdr:spPr>
        <a:xfrm>
          <a:off x="1968500" y="165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21245</xdr:rowOff>
    </xdr:from>
    <xdr:ext cx="534377" cy="259045"/>
    <xdr:sp macro="" textlink="">
      <xdr:nvSpPr>
        <xdr:cNvPr id="257" name="テキスト ボックス 256"/>
        <xdr:cNvSpPr txBox="1"/>
      </xdr:nvSpPr>
      <xdr:spPr>
        <a:xfrm>
          <a:off x="1752111" y="1665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100330</xdr:rowOff>
    </xdr:from>
    <xdr:to>
      <xdr:col>1</xdr:col>
      <xdr:colOff>485775</xdr:colOff>
      <xdr:row>97</xdr:row>
      <xdr:rowOff>30480</xdr:rowOff>
    </xdr:to>
    <xdr:sp macro="" textlink="">
      <xdr:nvSpPr>
        <xdr:cNvPr id="258" name="円/楕円 257"/>
        <xdr:cNvSpPr/>
      </xdr:nvSpPr>
      <xdr:spPr>
        <a:xfrm>
          <a:off x="1079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21607</xdr:rowOff>
    </xdr:from>
    <xdr:ext cx="534377" cy="259045"/>
    <xdr:sp macro="" textlink="">
      <xdr:nvSpPr>
        <xdr:cNvPr id="259" name="テキスト ボックス 258"/>
        <xdr:cNvSpPr txBox="1"/>
      </xdr:nvSpPr>
      <xdr:spPr>
        <a:xfrm>
          <a:off x="863111" y="166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91182</xdr:rowOff>
    </xdr:from>
    <xdr:to>
      <xdr:col>15</xdr:col>
      <xdr:colOff>180975</xdr:colOff>
      <xdr:row>38</xdr:row>
      <xdr:rowOff>3509</xdr:rowOff>
    </xdr:to>
    <xdr:cxnSp macro="">
      <xdr:nvCxnSpPr>
        <xdr:cNvPr id="287" name="直線コネクタ 286"/>
        <xdr:cNvCxnSpPr/>
      </xdr:nvCxnSpPr>
      <xdr:spPr>
        <a:xfrm flipV="1">
          <a:off x="9639300" y="6434832"/>
          <a:ext cx="838200" cy="8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3509</xdr:rowOff>
    </xdr:from>
    <xdr:to>
      <xdr:col>14</xdr:col>
      <xdr:colOff>28575</xdr:colOff>
      <xdr:row>38</xdr:row>
      <xdr:rowOff>31901</xdr:rowOff>
    </xdr:to>
    <xdr:cxnSp macro="">
      <xdr:nvCxnSpPr>
        <xdr:cNvPr id="290" name="直線コネクタ 289"/>
        <xdr:cNvCxnSpPr/>
      </xdr:nvCxnSpPr>
      <xdr:spPr>
        <a:xfrm flipV="1">
          <a:off x="8750300" y="6518609"/>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31901</xdr:rowOff>
    </xdr:from>
    <xdr:to>
      <xdr:col>12</xdr:col>
      <xdr:colOff>511175</xdr:colOff>
      <xdr:row>38</xdr:row>
      <xdr:rowOff>108446</xdr:rowOff>
    </xdr:to>
    <xdr:cxnSp macro="">
      <xdr:nvCxnSpPr>
        <xdr:cNvPr id="293" name="直線コネクタ 292"/>
        <xdr:cNvCxnSpPr/>
      </xdr:nvCxnSpPr>
      <xdr:spPr>
        <a:xfrm flipV="1">
          <a:off x="7861300" y="6547001"/>
          <a:ext cx="889000" cy="7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82440</xdr:rowOff>
    </xdr:from>
    <xdr:ext cx="534377" cy="259045"/>
    <xdr:sp macro="" textlink="">
      <xdr:nvSpPr>
        <xdr:cNvPr id="295" name="テキスト ボックス 294"/>
        <xdr:cNvSpPr txBox="1"/>
      </xdr:nvSpPr>
      <xdr:spPr>
        <a:xfrm>
          <a:off x="8483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47657</xdr:rowOff>
    </xdr:from>
    <xdr:to>
      <xdr:col>11</xdr:col>
      <xdr:colOff>307975</xdr:colOff>
      <xdr:row>38</xdr:row>
      <xdr:rowOff>108446</xdr:rowOff>
    </xdr:to>
    <xdr:cxnSp macro="">
      <xdr:nvCxnSpPr>
        <xdr:cNvPr id="296" name="直線コネクタ 295"/>
        <xdr:cNvCxnSpPr/>
      </xdr:nvCxnSpPr>
      <xdr:spPr>
        <a:xfrm>
          <a:off x="6972300" y="6562757"/>
          <a:ext cx="889000" cy="6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85430</xdr:rowOff>
    </xdr:from>
    <xdr:ext cx="534377" cy="259045"/>
    <xdr:sp macro="" textlink="">
      <xdr:nvSpPr>
        <xdr:cNvPr id="298" name="テキスト ボックス 297"/>
        <xdr:cNvSpPr txBox="1"/>
      </xdr:nvSpPr>
      <xdr:spPr>
        <a:xfrm>
          <a:off x="7594111" y="60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96512</xdr:rowOff>
    </xdr:from>
    <xdr:ext cx="534377" cy="259045"/>
    <xdr:sp macro="" textlink="">
      <xdr:nvSpPr>
        <xdr:cNvPr id="300" name="テキスト ボックス 299"/>
        <xdr:cNvSpPr txBox="1"/>
      </xdr:nvSpPr>
      <xdr:spPr>
        <a:xfrm>
          <a:off x="6705111" y="60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40382</xdr:rowOff>
    </xdr:from>
    <xdr:to>
      <xdr:col>15</xdr:col>
      <xdr:colOff>231775</xdr:colOff>
      <xdr:row>37</xdr:row>
      <xdr:rowOff>141982</xdr:rowOff>
    </xdr:to>
    <xdr:sp macro="" textlink="">
      <xdr:nvSpPr>
        <xdr:cNvPr id="306" name="円/楕円 305"/>
        <xdr:cNvSpPr/>
      </xdr:nvSpPr>
      <xdr:spPr>
        <a:xfrm>
          <a:off x="10426700" y="638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18809</xdr:rowOff>
    </xdr:from>
    <xdr:ext cx="534377" cy="259045"/>
    <xdr:sp macro="" textlink="">
      <xdr:nvSpPr>
        <xdr:cNvPr id="307" name="補助費等該当値テキスト"/>
        <xdr:cNvSpPr txBox="1"/>
      </xdr:nvSpPr>
      <xdr:spPr>
        <a:xfrm>
          <a:off x="10528300" y="636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74,056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124159</xdr:rowOff>
    </xdr:from>
    <xdr:to>
      <xdr:col>14</xdr:col>
      <xdr:colOff>79375</xdr:colOff>
      <xdr:row>38</xdr:row>
      <xdr:rowOff>54309</xdr:rowOff>
    </xdr:to>
    <xdr:sp macro="" textlink="">
      <xdr:nvSpPr>
        <xdr:cNvPr id="308" name="円/楕円 307"/>
        <xdr:cNvSpPr/>
      </xdr:nvSpPr>
      <xdr:spPr>
        <a:xfrm>
          <a:off x="9588500" y="64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45436</xdr:rowOff>
    </xdr:from>
    <xdr:ext cx="534377" cy="259045"/>
    <xdr:sp macro="" textlink="">
      <xdr:nvSpPr>
        <xdr:cNvPr id="309" name="テキスト ボックス 308"/>
        <xdr:cNvSpPr txBox="1"/>
      </xdr:nvSpPr>
      <xdr:spPr>
        <a:xfrm>
          <a:off x="9372111" y="656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152552</xdr:rowOff>
    </xdr:from>
    <xdr:to>
      <xdr:col>12</xdr:col>
      <xdr:colOff>561975</xdr:colOff>
      <xdr:row>38</xdr:row>
      <xdr:rowOff>82702</xdr:rowOff>
    </xdr:to>
    <xdr:sp macro="" textlink="">
      <xdr:nvSpPr>
        <xdr:cNvPr id="310" name="円/楕円 309"/>
        <xdr:cNvSpPr/>
      </xdr:nvSpPr>
      <xdr:spPr>
        <a:xfrm>
          <a:off x="8699500" y="649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73828</xdr:rowOff>
    </xdr:from>
    <xdr:ext cx="534377" cy="259045"/>
    <xdr:sp macro="" textlink="">
      <xdr:nvSpPr>
        <xdr:cNvPr id="311" name="テキスト ボックス 310"/>
        <xdr:cNvSpPr txBox="1"/>
      </xdr:nvSpPr>
      <xdr:spPr>
        <a:xfrm>
          <a:off x="8483111" y="658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61,789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57646</xdr:rowOff>
    </xdr:from>
    <xdr:to>
      <xdr:col>11</xdr:col>
      <xdr:colOff>358775</xdr:colOff>
      <xdr:row>38</xdr:row>
      <xdr:rowOff>159246</xdr:rowOff>
    </xdr:to>
    <xdr:sp macro="" textlink="">
      <xdr:nvSpPr>
        <xdr:cNvPr id="312" name="円/楕円 311"/>
        <xdr:cNvSpPr/>
      </xdr:nvSpPr>
      <xdr:spPr>
        <a:xfrm>
          <a:off x="7810500" y="657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150373</xdr:rowOff>
    </xdr:from>
    <xdr:ext cx="534377" cy="259045"/>
    <xdr:sp macro="" textlink="">
      <xdr:nvSpPr>
        <xdr:cNvPr id="313" name="テキスト ボックス 312"/>
        <xdr:cNvSpPr txBox="1"/>
      </xdr:nvSpPr>
      <xdr:spPr>
        <a:xfrm>
          <a:off x="7594111" y="666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168307</xdr:rowOff>
    </xdr:from>
    <xdr:to>
      <xdr:col>10</xdr:col>
      <xdr:colOff>155575</xdr:colOff>
      <xdr:row>38</xdr:row>
      <xdr:rowOff>98457</xdr:rowOff>
    </xdr:to>
    <xdr:sp macro="" textlink="">
      <xdr:nvSpPr>
        <xdr:cNvPr id="314" name="円/楕円 313"/>
        <xdr:cNvSpPr/>
      </xdr:nvSpPr>
      <xdr:spPr>
        <a:xfrm>
          <a:off x="6921500" y="65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89584</xdr:rowOff>
    </xdr:from>
    <xdr:ext cx="534377" cy="259045"/>
    <xdr:sp macro="" textlink="">
      <xdr:nvSpPr>
        <xdr:cNvPr id="315" name="テキスト ボックス 314"/>
        <xdr:cNvSpPr txBox="1"/>
      </xdr:nvSpPr>
      <xdr:spPr>
        <a:xfrm>
          <a:off x="6705111" y="660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68994</xdr:rowOff>
    </xdr:from>
    <xdr:to>
      <xdr:col>15</xdr:col>
      <xdr:colOff>180975</xdr:colOff>
      <xdr:row>59</xdr:row>
      <xdr:rowOff>75828</xdr:rowOff>
    </xdr:to>
    <xdr:cxnSp macro="">
      <xdr:nvCxnSpPr>
        <xdr:cNvPr id="346" name="直線コネクタ 345"/>
        <xdr:cNvCxnSpPr/>
      </xdr:nvCxnSpPr>
      <xdr:spPr>
        <a:xfrm flipV="1">
          <a:off x="9639300" y="10184544"/>
          <a:ext cx="8382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75828</xdr:rowOff>
    </xdr:from>
    <xdr:to>
      <xdr:col>14</xdr:col>
      <xdr:colOff>28575</xdr:colOff>
      <xdr:row>59</xdr:row>
      <xdr:rowOff>78450</xdr:rowOff>
    </xdr:to>
    <xdr:cxnSp macro="">
      <xdr:nvCxnSpPr>
        <xdr:cNvPr id="349" name="直線コネクタ 348"/>
        <xdr:cNvCxnSpPr/>
      </xdr:nvCxnSpPr>
      <xdr:spPr>
        <a:xfrm flipV="1">
          <a:off x="8750300" y="10191378"/>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78450</xdr:rowOff>
    </xdr:from>
    <xdr:to>
      <xdr:col>12</xdr:col>
      <xdr:colOff>511175</xdr:colOff>
      <xdr:row>59</xdr:row>
      <xdr:rowOff>81949</xdr:rowOff>
    </xdr:to>
    <xdr:cxnSp macro="">
      <xdr:nvCxnSpPr>
        <xdr:cNvPr id="352" name="直線コネクタ 351"/>
        <xdr:cNvCxnSpPr/>
      </xdr:nvCxnSpPr>
      <xdr:spPr>
        <a:xfrm flipV="1">
          <a:off x="7861300" y="10194000"/>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74924</xdr:rowOff>
    </xdr:from>
    <xdr:to>
      <xdr:col>11</xdr:col>
      <xdr:colOff>307975</xdr:colOff>
      <xdr:row>59</xdr:row>
      <xdr:rowOff>81949</xdr:rowOff>
    </xdr:to>
    <xdr:cxnSp macro="">
      <xdr:nvCxnSpPr>
        <xdr:cNvPr id="355" name="直線コネクタ 354"/>
        <xdr:cNvCxnSpPr/>
      </xdr:nvCxnSpPr>
      <xdr:spPr>
        <a:xfrm>
          <a:off x="6972300" y="10190474"/>
          <a:ext cx="8890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18194</xdr:rowOff>
    </xdr:from>
    <xdr:to>
      <xdr:col>15</xdr:col>
      <xdr:colOff>231775</xdr:colOff>
      <xdr:row>59</xdr:row>
      <xdr:rowOff>119794</xdr:rowOff>
    </xdr:to>
    <xdr:sp macro="" textlink="">
      <xdr:nvSpPr>
        <xdr:cNvPr id="365" name="円/楕円 364"/>
        <xdr:cNvSpPr/>
      </xdr:nvSpPr>
      <xdr:spPr>
        <a:xfrm>
          <a:off x="10426700" y="101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91,510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25028</xdr:rowOff>
    </xdr:from>
    <xdr:to>
      <xdr:col>14</xdr:col>
      <xdr:colOff>79375</xdr:colOff>
      <xdr:row>59</xdr:row>
      <xdr:rowOff>126628</xdr:rowOff>
    </xdr:to>
    <xdr:sp macro="" textlink="">
      <xdr:nvSpPr>
        <xdr:cNvPr id="367" name="円/楕円 366"/>
        <xdr:cNvSpPr/>
      </xdr:nvSpPr>
      <xdr:spPr>
        <a:xfrm>
          <a:off x="9588500" y="101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117755</xdr:rowOff>
    </xdr:from>
    <xdr:ext cx="534377" cy="259045"/>
    <xdr:sp macro="" textlink="">
      <xdr:nvSpPr>
        <xdr:cNvPr id="368" name="テキスト ボックス 367"/>
        <xdr:cNvSpPr txBox="1"/>
      </xdr:nvSpPr>
      <xdr:spPr>
        <a:xfrm>
          <a:off x="9372111" y="102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27650</xdr:rowOff>
    </xdr:from>
    <xdr:to>
      <xdr:col>12</xdr:col>
      <xdr:colOff>561975</xdr:colOff>
      <xdr:row>59</xdr:row>
      <xdr:rowOff>129250</xdr:rowOff>
    </xdr:to>
    <xdr:sp macro="" textlink="">
      <xdr:nvSpPr>
        <xdr:cNvPr id="369" name="円/楕円 368"/>
        <xdr:cNvSpPr/>
      </xdr:nvSpPr>
      <xdr:spPr>
        <a:xfrm>
          <a:off x="8699500" y="101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120377</xdr:rowOff>
    </xdr:from>
    <xdr:ext cx="534377" cy="259045"/>
    <xdr:sp macro="" textlink="">
      <xdr:nvSpPr>
        <xdr:cNvPr id="370" name="テキスト ボックス 369"/>
        <xdr:cNvSpPr txBox="1"/>
      </xdr:nvSpPr>
      <xdr:spPr>
        <a:xfrm>
          <a:off x="8483111" y="1023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62,555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31149</xdr:rowOff>
    </xdr:from>
    <xdr:to>
      <xdr:col>11</xdr:col>
      <xdr:colOff>358775</xdr:colOff>
      <xdr:row>59</xdr:row>
      <xdr:rowOff>132749</xdr:rowOff>
    </xdr:to>
    <xdr:sp macro="" textlink="">
      <xdr:nvSpPr>
        <xdr:cNvPr id="371" name="円/楕円 370"/>
        <xdr:cNvSpPr/>
      </xdr:nvSpPr>
      <xdr:spPr>
        <a:xfrm>
          <a:off x="7810500" y="101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123876</xdr:rowOff>
    </xdr:from>
    <xdr:ext cx="534377" cy="259045"/>
    <xdr:sp macro="" textlink="">
      <xdr:nvSpPr>
        <xdr:cNvPr id="372" name="テキスト ボックス 371"/>
        <xdr:cNvSpPr txBox="1"/>
      </xdr:nvSpPr>
      <xdr:spPr>
        <a:xfrm>
          <a:off x="7594111" y="102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24124</xdr:rowOff>
    </xdr:from>
    <xdr:to>
      <xdr:col>10</xdr:col>
      <xdr:colOff>155575</xdr:colOff>
      <xdr:row>59</xdr:row>
      <xdr:rowOff>125724</xdr:rowOff>
    </xdr:to>
    <xdr:sp macro="" textlink="">
      <xdr:nvSpPr>
        <xdr:cNvPr id="373" name="円/楕円 372"/>
        <xdr:cNvSpPr/>
      </xdr:nvSpPr>
      <xdr:spPr>
        <a:xfrm>
          <a:off x="6921500" y="10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116851</xdr:rowOff>
    </xdr:from>
    <xdr:ext cx="534377" cy="259045"/>
    <xdr:sp macro="" textlink="">
      <xdr:nvSpPr>
        <xdr:cNvPr id="374" name="テキスト ボックス 373"/>
        <xdr:cNvSpPr txBox="1"/>
      </xdr:nvSpPr>
      <xdr:spPr>
        <a:xfrm>
          <a:off x="6705111" y="10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117304</xdr:rowOff>
    </xdr:from>
    <xdr:to>
      <xdr:col>15</xdr:col>
      <xdr:colOff>180975</xdr:colOff>
      <xdr:row>78</xdr:row>
      <xdr:rowOff>128504</xdr:rowOff>
    </xdr:to>
    <xdr:cxnSp macro="">
      <xdr:nvCxnSpPr>
        <xdr:cNvPr id="401" name="直線コネクタ 400"/>
        <xdr:cNvCxnSpPr/>
      </xdr:nvCxnSpPr>
      <xdr:spPr>
        <a:xfrm flipV="1">
          <a:off x="9639300" y="13490404"/>
          <a:ext cx="8382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66504</xdr:rowOff>
    </xdr:from>
    <xdr:to>
      <xdr:col>15</xdr:col>
      <xdr:colOff>231775</xdr:colOff>
      <xdr:row>78</xdr:row>
      <xdr:rowOff>168104</xdr:rowOff>
    </xdr:to>
    <xdr:sp macro="" textlink="">
      <xdr:nvSpPr>
        <xdr:cNvPr id="411" name="円/楕円 410"/>
        <xdr:cNvSpPr/>
      </xdr:nvSpPr>
      <xdr:spPr>
        <a:xfrm>
          <a:off x="10426700" y="134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534377" cy="259045"/>
    <xdr:sp macro="" textlink="">
      <xdr:nvSpPr>
        <xdr:cNvPr id="412" name="普通建設事業費 （ うち新規整備　）該当値テキスト"/>
        <xdr:cNvSpPr txBox="1"/>
      </xdr:nvSpPr>
      <xdr:spPr>
        <a:xfrm>
          <a:off x="10528300" y="134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77704</xdr:rowOff>
    </xdr:from>
    <xdr:to>
      <xdr:col>14</xdr:col>
      <xdr:colOff>79375</xdr:colOff>
      <xdr:row>79</xdr:row>
      <xdr:rowOff>7854</xdr:rowOff>
    </xdr:to>
    <xdr:sp macro="" textlink="">
      <xdr:nvSpPr>
        <xdr:cNvPr id="413" name="円/楕円 412"/>
        <xdr:cNvSpPr/>
      </xdr:nvSpPr>
      <xdr:spPr>
        <a:xfrm>
          <a:off x="9588500" y="1345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170431</xdr:rowOff>
    </xdr:from>
    <xdr:ext cx="534377" cy="259045"/>
    <xdr:sp macro="" textlink="">
      <xdr:nvSpPr>
        <xdr:cNvPr id="414" name="テキスト ボックス 413"/>
        <xdr:cNvSpPr txBox="1"/>
      </xdr:nvSpPr>
      <xdr:spPr>
        <a:xfrm>
          <a:off x="9372111" y="1354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1932</xdr:rowOff>
    </xdr:from>
    <xdr:to>
      <xdr:col>15</xdr:col>
      <xdr:colOff>180975</xdr:colOff>
      <xdr:row>98</xdr:row>
      <xdr:rowOff>7789</xdr:rowOff>
    </xdr:to>
    <xdr:cxnSp macro="">
      <xdr:nvCxnSpPr>
        <xdr:cNvPr id="441" name="直線コネクタ 440"/>
        <xdr:cNvCxnSpPr/>
      </xdr:nvCxnSpPr>
      <xdr:spPr>
        <a:xfrm flipV="1">
          <a:off x="9639300" y="16804032"/>
          <a:ext cx="83820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122582</xdr:rowOff>
    </xdr:from>
    <xdr:to>
      <xdr:col>15</xdr:col>
      <xdr:colOff>231775</xdr:colOff>
      <xdr:row>98</xdr:row>
      <xdr:rowOff>52732</xdr:rowOff>
    </xdr:to>
    <xdr:sp macro="" textlink="">
      <xdr:nvSpPr>
        <xdr:cNvPr id="451" name="円/楕円 450"/>
        <xdr:cNvSpPr/>
      </xdr:nvSpPr>
      <xdr:spPr>
        <a:xfrm>
          <a:off x="10426700" y="1675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101009</xdr:rowOff>
    </xdr:from>
    <xdr:ext cx="534377" cy="259045"/>
    <xdr:sp macro="" textlink="">
      <xdr:nvSpPr>
        <xdr:cNvPr id="452" name="普通建設事業費 （ うち更新整備　）該当値テキスト"/>
        <xdr:cNvSpPr txBox="1"/>
      </xdr:nvSpPr>
      <xdr:spPr>
        <a:xfrm>
          <a:off x="10528300" y="167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128439</xdr:rowOff>
    </xdr:from>
    <xdr:to>
      <xdr:col>14</xdr:col>
      <xdr:colOff>79375</xdr:colOff>
      <xdr:row>98</xdr:row>
      <xdr:rowOff>58589</xdr:rowOff>
    </xdr:to>
    <xdr:sp macro="" textlink="">
      <xdr:nvSpPr>
        <xdr:cNvPr id="453" name="円/楕円 452"/>
        <xdr:cNvSpPr/>
      </xdr:nvSpPr>
      <xdr:spPr>
        <a:xfrm>
          <a:off x="9588500" y="167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49716</xdr:rowOff>
    </xdr:from>
    <xdr:ext cx="534377" cy="259045"/>
    <xdr:sp macro="" textlink="">
      <xdr:nvSpPr>
        <xdr:cNvPr id="454" name="テキスト ボックス 453"/>
        <xdr:cNvSpPr txBox="1"/>
      </xdr:nvSpPr>
      <xdr:spPr>
        <a:xfrm>
          <a:off x="9372111" y="1685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24726</xdr:rowOff>
    </xdr:from>
    <xdr:to>
      <xdr:col>23</xdr:col>
      <xdr:colOff>517525</xdr:colOff>
      <xdr:row>38</xdr:row>
      <xdr:rowOff>25400</xdr:rowOff>
    </xdr:to>
    <xdr:cxnSp macro="">
      <xdr:nvCxnSpPr>
        <xdr:cNvPr id="479" name="直線コネクタ 478"/>
        <xdr:cNvCxnSpPr/>
      </xdr:nvCxnSpPr>
      <xdr:spPr>
        <a:xfrm>
          <a:off x="15481300" y="6539826"/>
          <a:ext cx="8382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24726</xdr:rowOff>
    </xdr:from>
    <xdr:to>
      <xdr:col>22</xdr:col>
      <xdr:colOff>365125</xdr:colOff>
      <xdr:row>38</xdr:row>
      <xdr:rowOff>25400</xdr:rowOff>
    </xdr:to>
    <xdr:cxnSp macro="">
      <xdr:nvCxnSpPr>
        <xdr:cNvPr id="482" name="直線コネクタ 481"/>
        <xdr:cNvCxnSpPr/>
      </xdr:nvCxnSpPr>
      <xdr:spPr>
        <a:xfrm flipV="1">
          <a:off x="14592300" y="6539826"/>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85" name="直線コネクタ 48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19793</xdr:rowOff>
    </xdr:from>
    <xdr:to>
      <xdr:col>19</xdr:col>
      <xdr:colOff>644525</xdr:colOff>
      <xdr:row>38</xdr:row>
      <xdr:rowOff>25400</xdr:rowOff>
    </xdr:to>
    <xdr:cxnSp macro="">
      <xdr:nvCxnSpPr>
        <xdr:cNvPr id="488" name="直線コネクタ 487"/>
        <xdr:cNvCxnSpPr/>
      </xdr:nvCxnSpPr>
      <xdr:spPr>
        <a:xfrm>
          <a:off x="12814300" y="6534893"/>
          <a:ext cx="8890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3876</xdr:rowOff>
    </xdr:from>
    <xdr:ext cx="534377" cy="259045"/>
    <xdr:sp macro="" textlink="">
      <xdr:nvSpPr>
        <xdr:cNvPr id="492" name="テキスト ボックス 491"/>
        <xdr:cNvSpPr txBox="1"/>
      </xdr:nvSpPr>
      <xdr:spPr>
        <a:xfrm>
          <a:off x="12547111" y="61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145376</xdr:rowOff>
    </xdr:from>
    <xdr:to>
      <xdr:col>22</xdr:col>
      <xdr:colOff>415925</xdr:colOff>
      <xdr:row>38</xdr:row>
      <xdr:rowOff>75526</xdr:rowOff>
    </xdr:to>
    <xdr:sp macro="" textlink="">
      <xdr:nvSpPr>
        <xdr:cNvPr id="500" name="円/楕円 499"/>
        <xdr:cNvSpPr/>
      </xdr:nvSpPr>
      <xdr:spPr>
        <a:xfrm>
          <a:off x="15430500" y="64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66653</xdr:rowOff>
    </xdr:from>
    <xdr:ext cx="378565" cy="259045"/>
    <xdr:sp macro="" textlink="">
      <xdr:nvSpPr>
        <xdr:cNvPr id="501" name="テキスト ボックス 500"/>
        <xdr:cNvSpPr txBox="1"/>
      </xdr:nvSpPr>
      <xdr:spPr>
        <a:xfrm>
          <a:off x="15292017" y="6581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04" name="円/楕円 50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05" name="テキスト ボックス 504"/>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140444</xdr:rowOff>
    </xdr:from>
    <xdr:to>
      <xdr:col>18</xdr:col>
      <xdr:colOff>492125</xdr:colOff>
      <xdr:row>38</xdr:row>
      <xdr:rowOff>70594</xdr:rowOff>
    </xdr:to>
    <xdr:sp macro="" textlink="">
      <xdr:nvSpPr>
        <xdr:cNvPr id="506" name="円/楕円 505"/>
        <xdr:cNvSpPr/>
      </xdr:nvSpPr>
      <xdr:spPr>
        <a:xfrm>
          <a:off x="12763500" y="64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61720</xdr:rowOff>
    </xdr:from>
    <xdr:ext cx="378565" cy="259045"/>
    <xdr:sp macro="" textlink="">
      <xdr:nvSpPr>
        <xdr:cNvPr id="507" name="テキスト ボックス 506"/>
        <xdr:cNvSpPr txBox="1"/>
      </xdr:nvSpPr>
      <xdr:spPr>
        <a:xfrm>
          <a:off x="12625017" y="6576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42357</xdr:rowOff>
    </xdr:from>
    <xdr:to>
      <xdr:col>23</xdr:col>
      <xdr:colOff>517525</xdr:colOff>
      <xdr:row>76</xdr:row>
      <xdr:rowOff>68811</xdr:rowOff>
    </xdr:to>
    <xdr:cxnSp macro="">
      <xdr:nvCxnSpPr>
        <xdr:cNvPr id="581" name="直線コネクタ 580"/>
        <xdr:cNvCxnSpPr/>
      </xdr:nvCxnSpPr>
      <xdr:spPr>
        <a:xfrm>
          <a:off x="15481300" y="13072557"/>
          <a:ext cx="8382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3935</xdr:rowOff>
    </xdr:from>
    <xdr:to>
      <xdr:col>22</xdr:col>
      <xdr:colOff>365125</xdr:colOff>
      <xdr:row>76</xdr:row>
      <xdr:rowOff>42357</xdr:rowOff>
    </xdr:to>
    <xdr:cxnSp macro="">
      <xdr:nvCxnSpPr>
        <xdr:cNvPr id="584" name="直線コネクタ 583"/>
        <xdr:cNvCxnSpPr/>
      </xdr:nvCxnSpPr>
      <xdr:spPr>
        <a:xfrm>
          <a:off x="14592300" y="13034135"/>
          <a:ext cx="889000" cy="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129984</xdr:rowOff>
    </xdr:from>
    <xdr:to>
      <xdr:col>21</xdr:col>
      <xdr:colOff>161925</xdr:colOff>
      <xdr:row>76</xdr:row>
      <xdr:rowOff>3935</xdr:rowOff>
    </xdr:to>
    <xdr:cxnSp macro="">
      <xdr:nvCxnSpPr>
        <xdr:cNvPr id="587" name="直線コネクタ 586"/>
        <xdr:cNvCxnSpPr/>
      </xdr:nvCxnSpPr>
      <xdr:spPr>
        <a:xfrm>
          <a:off x="13703300" y="12988734"/>
          <a:ext cx="8890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127750</xdr:rowOff>
    </xdr:from>
    <xdr:to>
      <xdr:col>19</xdr:col>
      <xdr:colOff>644525</xdr:colOff>
      <xdr:row>75</xdr:row>
      <xdr:rowOff>129984</xdr:rowOff>
    </xdr:to>
    <xdr:cxnSp macro="">
      <xdr:nvCxnSpPr>
        <xdr:cNvPr id="590" name="直線コネクタ 589"/>
        <xdr:cNvCxnSpPr/>
      </xdr:nvCxnSpPr>
      <xdr:spPr>
        <a:xfrm>
          <a:off x="12814300" y="12986500"/>
          <a:ext cx="8890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18011</xdr:rowOff>
    </xdr:from>
    <xdr:to>
      <xdr:col>23</xdr:col>
      <xdr:colOff>568325</xdr:colOff>
      <xdr:row>76</xdr:row>
      <xdr:rowOff>119611</xdr:rowOff>
    </xdr:to>
    <xdr:sp macro="" textlink="">
      <xdr:nvSpPr>
        <xdr:cNvPr id="600" name="円/楕円 599"/>
        <xdr:cNvSpPr/>
      </xdr:nvSpPr>
      <xdr:spPr>
        <a:xfrm>
          <a:off x="16268700" y="130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167888</xdr:rowOff>
    </xdr:from>
    <xdr:ext cx="534377" cy="259045"/>
    <xdr:sp macro="" textlink="">
      <xdr:nvSpPr>
        <xdr:cNvPr id="601" name="公債費該当値テキスト"/>
        <xdr:cNvSpPr txBox="1"/>
      </xdr:nvSpPr>
      <xdr:spPr>
        <a:xfrm>
          <a:off x="16370300" y="1302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52,404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163007</xdr:rowOff>
    </xdr:from>
    <xdr:to>
      <xdr:col>22</xdr:col>
      <xdr:colOff>415925</xdr:colOff>
      <xdr:row>76</xdr:row>
      <xdr:rowOff>93157</xdr:rowOff>
    </xdr:to>
    <xdr:sp macro="" textlink="">
      <xdr:nvSpPr>
        <xdr:cNvPr id="602" name="円/楕円 601"/>
        <xdr:cNvSpPr/>
      </xdr:nvSpPr>
      <xdr:spPr>
        <a:xfrm>
          <a:off x="15430500" y="130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84284</xdr:rowOff>
    </xdr:from>
    <xdr:ext cx="534377" cy="259045"/>
    <xdr:sp macro="" textlink="">
      <xdr:nvSpPr>
        <xdr:cNvPr id="603" name="テキスト ボックス 602"/>
        <xdr:cNvSpPr txBox="1"/>
      </xdr:nvSpPr>
      <xdr:spPr>
        <a:xfrm>
          <a:off x="15214111" y="1311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124585</xdr:rowOff>
    </xdr:from>
    <xdr:to>
      <xdr:col>21</xdr:col>
      <xdr:colOff>212725</xdr:colOff>
      <xdr:row>76</xdr:row>
      <xdr:rowOff>54735</xdr:rowOff>
    </xdr:to>
    <xdr:sp macro="" textlink="">
      <xdr:nvSpPr>
        <xdr:cNvPr id="604" name="円/楕円 603"/>
        <xdr:cNvSpPr/>
      </xdr:nvSpPr>
      <xdr:spPr>
        <a:xfrm>
          <a:off x="14541500" y="129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45862</xdr:rowOff>
    </xdr:from>
    <xdr:ext cx="534377" cy="259045"/>
    <xdr:sp macro="" textlink="">
      <xdr:nvSpPr>
        <xdr:cNvPr id="605" name="テキスト ボックス 604"/>
        <xdr:cNvSpPr txBox="1"/>
      </xdr:nvSpPr>
      <xdr:spPr>
        <a:xfrm>
          <a:off x="14325111" y="1307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79184</xdr:rowOff>
    </xdr:from>
    <xdr:to>
      <xdr:col>20</xdr:col>
      <xdr:colOff>9525</xdr:colOff>
      <xdr:row>76</xdr:row>
      <xdr:rowOff>9334</xdr:rowOff>
    </xdr:to>
    <xdr:sp macro="" textlink="">
      <xdr:nvSpPr>
        <xdr:cNvPr id="606" name="円/楕円 605"/>
        <xdr:cNvSpPr/>
      </xdr:nvSpPr>
      <xdr:spPr>
        <a:xfrm>
          <a:off x="13652500" y="129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461</xdr:rowOff>
    </xdr:from>
    <xdr:ext cx="534377" cy="259045"/>
    <xdr:sp macro="" textlink="">
      <xdr:nvSpPr>
        <xdr:cNvPr id="607" name="テキスト ボックス 606"/>
        <xdr:cNvSpPr txBox="1"/>
      </xdr:nvSpPr>
      <xdr:spPr>
        <a:xfrm>
          <a:off x="13436111" y="1303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76950</xdr:rowOff>
    </xdr:from>
    <xdr:to>
      <xdr:col>18</xdr:col>
      <xdr:colOff>492125</xdr:colOff>
      <xdr:row>76</xdr:row>
      <xdr:rowOff>7100</xdr:rowOff>
    </xdr:to>
    <xdr:sp macro="" textlink="">
      <xdr:nvSpPr>
        <xdr:cNvPr id="608" name="円/楕円 607"/>
        <xdr:cNvSpPr/>
      </xdr:nvSpPr>
      <xdr:spPr>
        <a:xfrm>
          <a:off x="12763500" y="129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169677</xdr:rowOff>
    </xdr:from>
    <xdr:ext cx="534377" cy="259045"/>
    <xdr:sp macro="" textlink="">
      <xdr:nvSpPr>
        <xdr:cNvPr id="609" name="テキスト ボックス 608"/>
        <xdr:cNvSpPr txBox="1"/>
      </xdr:nvSpPr>
      <xdr:spPr>
        <a:xfrm>
          <a:off x="12547111" y="130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132186</xdr:rowOff>
    </xdr:from>
    <xdr:to>
      <xdr:col>23</xdr:col>
      <xdr:colOff>517525</xdr:colOff>
      <xdr:row>98</xdr:row>
      <xdr:rowOff>136632</xdr:rowOff>
    </xdr:to>
    <xdr:cxnSp macro="">
      <xdr:nvCxnSpPr>
        <xdr:cNvPr id="636" name="直線コネクタ 635"/>
        <xdr:cNvCxnSpPr/>
      </xdr:nvCxnSpPr>
      <xdr:spPr>
        <a:xfrm flipV="1">
          <a:off x="15481300" y="16934286"/>
          <a:ext cx="838200" cy="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132286</xdr:rowOff>
    </xdr:from>
    <xdr:to>
      <xdr:col>22</xdr:col>
      <xdr:colOff>365125</xdr:colOff>
      <xdr:row>98</xdr:row>
      <xdr:rowOff>136632</xdr:rowOff>
    </xdr:to>
    <xdr:cxnSp macro="">
      <xdr:nvCxnSpPr>
        <xdr:cNvPr id="639" name="直線コネクタ 638"/>
        <xdr:cNvCxnSpPr/>
      </xdr:nvCxnSpPr>
      <xdr:spPr>
        <a:xfrm>
          <a:off x="14592300" y="16934386"/>
          <a:ext cx="889000" cy="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1" name="テキスト ボックス 640"/>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132286</xdr:rowOff>
    </xdr:from>
    <xdr:to>
      <xdr:col>21</xdr:col>
      <xdr:colOff>161925</xdr:colOff>
      <xdr:row>98</xdr:row>
      <xdr:rowOff>135144</xdr:rowOff>
    </xdr:to>
    <xdr:cxnSp macro="">
      <xdr:nvCxnSpPr>
        <xdr:cNvPr id="642" name="直線コネクタ 641"/>
        <xdr:cNvCxnSpPr/>
      </xdr:nvCxnSpPr>
      <xdr:spPr>
        <a:xfrm flipV="1">
          <a:off x="13703300" y="1693438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16611</xdr:rowOff>
    </xdr:from>
    <xdr:ext cx="534377" cy="259045"/>
    <xdr:sp macro="" textlink="">
      <xdr:nvSpPr>
        <xdr:cNvPr id="644" name="テキスト ボックス 643"/>
        <xdr:cNvSpPr txBox="1"/>
      </xdr:nvSpPr>
      <xdr:spPr>
        <a:xfrm>
          <a:off x="14325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128617</xdr:rowOff>
    </xdr:from>
    <xdr:to>
      <xdr:col>19</xdr:col>
      <xdr:colOff>644525</xdr:colOff>
      <xdr:row>98</xdr:row>
      <xdr:rowOff>135144</xdr:rowOff>
    </xdr:to>
    <xdr:cxnSp macro="">
      <xdr:nvCxnSpPr>
        <xdr:cNvPr id="645" name="直線コネクタ 644"/>
        <xdr:cNvCxnSpPr/>
      </xdr:nvCxnSpPr>
      <xdr:spPr>
        <a:xfrm>
          <a:off x="12814300" y="16930717"/>
          <a:ext cx="8890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16491</xdr:rowOff>
    </xdr:from>
    <xdr:ext cx="534377" cy="259045"/>
    <xdr:sp macro="" textlink="">
      <xdr:nvSpPr>
        <xdr:cNvPr id="649" name="テキスト ボックス 648"/>
        <xdr:cNvSpPr txBox="1"/>
      </xdr:nvSpPr>
      <xdr:spPr>
        <a:xfrm>
          <a:off x="12547111" y="166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81386</xdr:rowOff>
    </xdr:from>
    <xdr:to>
      <xdr:col>23</xdr:col>
      <xdr:colOff>568325</xdr:colOff>
      <xdr:row>99</xdr:row>
      <xdr:rowOff>11536</xdr:rowOff>
    </xdr:to>
    <xdr:sp macro="" textlink="">
      <xdr:nvSpPr>
        <xdr:cNvPr id="655" name="円/楕円 654"/>
        <xdr:cNvSpPr/>
      </xdr:nvSpPr>
      <xdr:spPr>
        <a:xfrm>
          <a:off x="16268700" y="1688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49252</xdr:rowOff>
    </xdr:from>
    <xdr:ext cx="534377" cy="259045"/>
    <xdr:sp macro="" textlink="">
      <xdr:nvSpPr>
        <xdr:cNvPr id="656" name="積立金該当値テキスト"/>
        <xdr:cNvSpPr txBox="1"/>
      </xdr:nvSpPr>
      <xdr:spPr>
        <a:xfrm>
          <a:off x="16370300" y="1685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85832</xdr:rowOff>
    </xdr:from>
    <xdr:to>
      <xdr:col>22</xdr:col>
      <xdr:colOff>415925</xdr:colOff>
      <xdr:row>99</xdr:row>
      <xdr:rowOff>15982</xdr:rowOff>
    </xdr:to>
    <xdr:sp macro="" textlink="">
      <xdr:nvSpPr>
        <xdr:cNvPr id="657" name="円/楕円 656"/>
        <xdr:cNvSpPr/>
      </xdr:nvSpPr>
      <xdr:spPr>
        <a:xfrm>
          <a:off x="15430500" y="168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7109</xdr:rowOff>
    </xdr:from>
    <xdr:ext cx="469744" cy="259045"/>
    <xdr:sp macro="" textlink="">
      <xdr:nvSpPr>
        <xdr:cNvPr id="658" name="テキスト ボックス 657"/>
        <xdr:cNvSpPr txBox="1"/>
      </xdr:nvSpPr>
      <xdr:spPr>
        <a:xfrm>
          <a:off x="15246427" y="1698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81486</xdr:rowOff>
    </xdr:from>
    <xdr:to>
      <xdr:col>21</xdr:col>
      <xdr:colOff>212725</xdr:colOff>
      <xdr:row>99</xdr:row>
      <xdr:rowOff>11636</xdr:rowOff>
    </xdr:to>
    <xdr:sp macro="" textlink="">
      <xdr:nvSpPr>
        <xdr:cNvPr id="659" name="円/楕円 658"/>
        <xdr:cNvSpPr/>
      </xdr:nvSpPr>
      <xdr:spPr>
        <a:xfrm>
          <a:off x="14541500" y="168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2763</xdr:rowOff>
    </xdr:from>
    <xdr:ext cx="534377" cy="259045"/>
    <xdr:sp macro="" textlink="">
      <xdr:nvSpPr>
        <xdr:cNvPr id="660" name="テキスト ボックス 659"/>
        <xdr:cNvSpPr txBox="1"/>
      </xdr:nvSpPr>
      <xdr:spPr>
        <a:xfrm>
          <a:off x="14325111" y="169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84344</xdr:rowOff>
    </xdr:from>
    <xdr:to>
      <xdr:col>20</xdr:col>
      <xdr:colOff>9525</xdr:colOff>
      <xdr:row>99</xdr:row>
      <xdr:rowOff>14494</xdr:rowOff>
    </xdr:to>
    <xdr:sp macro="" textlink="">
      <xdr:nvSpPr>
        <xdr:cNvPr id="661" name="円/楕円 660"/>
        <xdr:cNvSpPr/>
      </xdr:nvSpPr>
      <xdr:spPr>
        <a:xfrm>
          <a:off x="13652500" y="168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5621</xdr:rowOff>
    </xdr:from>
    <xdr:ext cx="469744" cy="259045"/>
    <xdr:sp macro="" textlink="">
      <xdr:nvSpPr>
        <xdr:cNvPr id="662" name="テキスト ボックス 661"/>
        <xdr:cNvSpPr txBox="1"/>
      </xdr:nvSpPr>
      <xdr:spPr>
        <a:xfrm>
          <a:off x="13468427" y="1697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77817</xdr:rowOff>
    </xdr:from>
    <xdr:to>
      <xdr:col>18</xdr:col>
      <xdr:colOff>492125</xdr:colOff>
      <xdr:row>99</xdr:row>
      <xdr:rowOff>7967</xdr:rowOff>
    </xdr:to>
    <xdr:sp macro="" textlink="">
      <xdr:nvSpPr>
        <xdr:cNvPr id="663" name="円/楕円 662"/>
        <xdr:cNvSpPr/>
      </xdr:nvSpPr>
      <xdr:spPr>
        <a:xfrm>
          <a:off x="12763500" y="1687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170544</xdr:rowOff>
    </xdr:from>
    <xdr:ext cx="534377" cy="259045"/>
    <xdr:sp macro="" textlink="">
      <xdr:nvSpPr>
        <xdr:cNvPr id="664" name="テキスト ボックス 663"/>
        <xdr:cNvSpPr txBox="1"/>
      </xdr:nvSpPr>
      <xdr:spPr>
        <a:xfrm>
          <a:off x="12547111" y="1697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93020</xdr:rowOff>
    </xdr:from>
    <xdr:to>
      <xdr:col>32</xdr:col>
      <xdr:colOff>187325</xdr:colOff>
      <xdr:row>38</xdr:row>
      <xdr:rowOff>139700</xdr:rowOff>
    </xdr:to>
    <xdr:cxnSp macro="">
      <xdr:nvCxnSpPr>
        <xdr:cNvPr id="691" name="直線コネクタ 690"/>
        <xdr:cNvCxnSpPr/>
      </xdr:nvCxnSpPr>
      <xdr:spPr>
        <a:xfrm flipV="1">
          <a:off x="21323300" y="6608120"/>
          <a:ext cx="8382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111857</xdr:rowOff>
    </xdr:from>
    <xdr:to>
      <xdr:col>28</xdr:col>
      <xdr:colOff>314325</xdr:colOff>
      <xdr:row>38</xdr:row>
      <xdr:rowOff>139700</xdr:rowOff>
    </xdr:to>
    <xdr:cxnSp macro="">
      <xdr:nvCxnSpPr>
        <xdr:cNvPr id="700" name="直線コネクタ 699"/>
        <xdr:cNvCxnSpPr/>
      </xdr:nvCxnSpPr>
      <xdr:spPr>
        <a:xfrm>
          <a:off x="18656300" y="6626957"/>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42220</xdr:rowOff>
    </xdr:from>
    <xdr:to>
      <xdr:col>32</xdr:col>
      <xdr:colOff>238125</xdr:colOff>
      <xdr:row>38</xdr:row>
      <xdr:rowOff>143820</xdr:rowOff>
    </xdr:to>
    <xdr:sp macro="" textlink="">
      <xdr:nvSpPr>
        <xdr:cNvPr id="710" name="円/楕円 709"/>
        <xdr:cNvSpPr/>
      </xdr:nvSpPr>
      <xdr:spPr>
        <a:xfrm>
          <a:off x="22110700" y="65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134536</xdr:rowOff>
    </xdr:from>
    <xdr:ext cx="469744" cy="259045"/>
    <xdr:sp macro="" textlink="">
      <xdr:nvSpPr>
        <xdr:cNvPr id="711" name="投資及び出資金該当値テキスト"/>
        <xdr:cNvSpPr txBox="1"/>
      </xdr:nvSpPr>
      <xdr:spPr>
        <a:xfrm>
          <a:off x="22212300" y="647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61057</xdr:rowOff>
    </xdr:from>
    <xdr:to>
      <xdr:col>27</xdr:col>
      <xdr:colOff>161925</xdr:colOff>
      <xdr:row>38</xdr:row>
      <xdr:rowOff>162657</xdr:rowOff>
    </xdr:to>
    <xdr:sp macro="" textlink="">
      <xdr:nvSpPr>
        <xdr:cNvPr id="718" name="円/楕円 717"/>
        <xdr:cNvSpPr/>
      </xdr:nvSpPr>
      <xdr:spPr>
        <a:xfrm>
          <a:off x="18605500" y="65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153784</xdr:rowOff>
    </xdr:from>
    <xdr:ext cx="378565" cy="259045"/>
    <xdr:sp macro="" textlink="">
      <xdr:nvSpPr>
        <xdr:cNvPr id="719" name="テキスト ボックス 718"/>
        <xdr:cNvSpPr txBox="1"/>
      </xdr:nvSpPr>
      <xdr:spPr>
        <a:xfrm>
          <a:off x="18467017" y="666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39560</xdr:rowOff>
    </xdr:from>
    <xdr:to>
      <xdr:col>32</xdr:col>
      <xdr:colOff>187325</xdr:colOff>
      <xdr:row>58</xdr:row>
      <xdr:rowOff>39675</xdr:rowOff>
    </xdr:to>
    <xdr:cxnSp macro="">
      <xdr:nvCxnSpPr>
        <xdr:cNvPr id="748" name="直線コネクタ 747"/>
        <xdr:cNvCxnSpPr/>
      </xdr:nvCxnSpPr>
      <xdr:spPr>
        <a:xfrm flipV="1">
          <a:off x="21323300" y="9983660"/>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91622</xdr:rowOff>
    </xdr:from>
    <xdr:ext cx="469744" cy="259045"/>
    <xdr:sp macro="" textlink="">
      <xdr:nvSpPr>
        <xdr:cNvPr id="749" name="貸付金平均値テキスト"/>
        <xdr:cNvSpPr txBox="1"/>
      </xdr:nvSpPr>
      <xdr:spPr>
        <a:xfrm>
          <a:off x="22212300" y="10035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39675</xdr:rowOff>
    </xdr:from>
    <xdr:to>
      <xdr:col>31</xdr:col>
      <xdr:colOff>34925</xdr:colOff>
      <xdr:row>58</xdr:row>
      <xdr:rowOff>61316</xdr:rowOff>
    </xdr:to>
    <xdr:cxnSp macro="">
      <xdr:nvCxnSpPr>
        <xdr:cNvPr id="751" name="直線コネクタ 750"/>
        <xdr:cNvCxnSpPr/>
      </xdr:nvCxnSpPr>
      <xdr:spPr>
        <a:xfrm flipV="1">
          <a:off x="20434300" y="9983775"/>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56532</xdr:rowOff>
    </xdr:from>
    <xdr:ext cx="469744" cy="259045"/>
    <xdr:sp macro="" textlink="">
      <xdr:nvSpPr>
        <xdr:cNvPr id="753" name="テキスト ボックス 752"/>
        <xdr:cNvSpPr txBox="1"/>
      </xdr:nvSpPr>
      <xdr:spPr>
        <a:xfrm>
          <a:off x="21088427" y="1017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61316</xdr:rowOff>
    </xdr:from>
    <xdr:to>
      <xdr:col>29</xdr:col>
      <xdr:colOff>517525</xdr:colOff>
      <xdr:row>58</xdr:row>
      <xdr:rowOff>62561</xdr:rowOff>
    </xdr:to>
    <xdr:cxnSp macro="">
      <xdr:nvCxnSpPr>
        <xdr:cNvPr id="754" name="直線コネクタ 753"/>
        <xdr:cNvCxnSpPr/>
      </xdr:nvCxnSpPr>
      <xdr:spPr>
        <a:xfrm flipV="1">
          <a:off x="19545300" y="10005416"/>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47998</xdr:rowOff>
    </xdr:from>
    <xdr:ext cx="469744" cy="259045"/>
    <xdr:sp macro="" textlink="">
      <xdr:nvSpPr>
        <xdr:cNvPr id="756" name="テキスト ボックス 755"/>
        <xdr:cNvSpPr txBox="1"/>
      </xdr:nvSpPr>
      <xdr:spPr>
        <a:xfrm>
          <a:off x="20199427" y="101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61316</xdr:rowOff>
    </xdr:from>
    <xdr:to>
      <xdr:col>28</xdr:col>
      <xdr:colOff>314325</xdr:colOff>
      <xdr:row>58</xdr:row>
      <xdr:rowOff>62561</xdr:rowOff>
    </xdr:to>
    <xdr:cxnSp macro="">
      <xdr:nvCxnSpPr>
        <xdr:cNvPr id="757" name="直線コネクタ 756"/>
        <xdr:cNvCxnSpPr/>
      </xdr:nvCxnSpPr>
      <xdr:spPr>
        <a:xfrm>
          <a:off x="18656300" y="10005416"/>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44480</xdr:rowOff>
    </xdr:from>
    <xdr:ext cx="469744" cy="259045"/>
    <xdr:sp macro="" textlink="">
      <xdr:nvSpPr>
        <xdr:cNvPr id="759" name="テキスト ボックス 758"/>
        <xdr:cNvSpPr txBox="1"/>
      </xdr:nvSpPr>
      <xdr:spPr>
        <a:xfrm>
          <a:off x="19310427" y="1016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37304</xdr:rowOff>
    </xdr:from>
    <xdr:ext cx="469744" cy="259045"/>
    <xdr:sp macro="" textlink="">
      <xdr:nvSpPr>
        <xdr:cNvPr id="761" name="テキスト ボックス 760"/>
        <xdr:cNvSpPr txBox="1"/>
      </xdr:nvSpPr>
      <xdr:spPr>
        <a:xfrm>
          <a:off x="18421427" y="1015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160210</xdr:rowOff>
    </xdr:from>
    <xdr:to>
      <xdr:col>32</xdr:col>
      <xdr:colOff>238125</xdr:colOff>
      <xdr:row>58</xdr:row>
      <xdr:rowOff>90360</xdr:rowOff>
    </xdr:to>
    <xdr:sp macro="" textlink="">
      <xdr:nvSpPr>
        <xdr:cNvPr id="767" name="円/楕円 766"/>
        <xdr:cNvSpPr/>
      </xdr:nvSpPr>
      <xdr:spPr>
        <a:xfrm>
          <a:off x="22110700" y="99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11637</xdr:rowOff>
    </xdr:from>
    <xdr:ext cx="534377" cy="259045"/>
    <xdr:sp macro="" textlink="">
      <xdr:nvSpPr>
        <xdr:cNvPr id="768" name="貸付金該当値テキスト"/>
        <xdr:cNvSpPr txBox="1"/>
      </xdr:nvSpPr>
      <xdr:spPr>
        <a:xfrm>
          <a:off x="22212300" y="978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160325</xdr:rowOff>
    </xdr:from>
    <xdr:to>
      <xdr:col>31</xdr:col>
      <xdr:colOff>85725</xdr:colOff>
      <xdr:row>58</xdr:row>
      <xdr:rowOff>90475</xdr:rowOff>
    </xdr:to>
    <xdr:sp macro="" textlink="">
      <xdr:nvSpPr>
        <xdr:cNvPr id="769" name="円/楕円 768"/>
        <xdr:cNvSpPr/>
      </xdr:nvSpPr>
      <xdr:spPr>
        <a:xfrm>
          <a:off x="21272500" y="99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107002</xdr:rowOff>
    </xdr:from>
    <xdr:ext cx="534377" cy="259045"/>
    <xdr:sp macro="" textlink="">
      <xdr:nvSpPr>
        <xdr:cNvPr id="770" name="テキスト ボックス 769"/>
        <xdr:cNvSpPr txBox="1"/>
      </xdr:nvSpPr>
      <xdr:spPr>
        <a:xfrm>
          <a:off x="21056111" y="97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10516</xdr:rowOff>
    </xdr:from>
    <xdr:to>
      <xdr:col>29</xdr:col>
      <xdr:colOff>568325</xdr:colOff>
      <xdr:row>58</xdr:row>
      <xdr:rowOff>112116</xdr:rowOff>
    </xdr:to>
    <xdr:sp macro="" textlink="">
      <xdr:nvSpPr>
        <xdr:cNvPr id="771" name="円/楕円 770"/>
        <xdr:cNvSpPr/>
      </xdr:nvSpPr>
      <xdr:spPr>
        <a:xfrm>
          <a:off x="20383500" y="99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128643</xdr:rowOff>
    </xdr:from>
    <xdr:ext cx="534377" cy="259045"/>
    <xdr:sp macro="" textlink="">
      <xdr:nvSpPr>
        <xdr:cNvPr id="772" name="テキスト ボックス 771"/>
        <xdr:cNvSpPr txBox="1"/>
      </xdr:nvSpPr>
      <xdr:spPr>
        <a:xfrm>
          <a:off x="20167111" y="972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11761</xdr:rowOff>
    </xdr:from>
    <xdr:to>
      <xdr:col>28</xdr:col>
      <xdr:colOff>365125</xdr:colOff>
      <xdr:row>58</xdr:row>
      <xdr:rowOff>113361</xdr:rowOff>
    </xdr:to>
    <xdr:sp macro="" textlink="">
      <xdr:nvSpPr>
        <xdr:cNvPr id="773" name="円/楕円 772"/>
        <xdr:cNvSpPr/>
      </xdr:nvSpPr>
      <xdr:spPr>
        <a:xfrm>
          <a:off x="19494500" y="99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129888</xdr:rowOff>
    </xdr:from>
    <xdr:ext cx="534377" cy="259045"/>
    <xdr:sp macro="" textlink="">
      <xdr:nvSpPr>
        <xdr:cNvPr id="774" name="テキスト ボックス 773"/>
        <xdr:cNvSpPr txBox="1"/>
      </xdr:nvSpPr>
      <xdr:spPr>
        <a:xfrm>
          <a:off x="19278111" y="97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10516</xdr:rowOff>
    </xdr:from>
    <xdr:to>
      <xdr:col>27</xdr:col>
      <xdr:colOff>161925</xdr:colOff>
      <xdr:row>58</xdr:row>
      <xdr:rowOff>112116</xdr:rowOff>
    </xdr:to>
    <xdr:sp macro="" textlink="">
      <xdr:nvSpPr>
        <xdr:cNvPr id="775" name="円/楕円 774"/>
        <xdr:cNvSpPr/>
      </xdr:nvSpPr>
      <xdr:spPr>
        <a:xfrm>
          <a:off x="18605500" y="99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128643</xdr:rowOff>
    </xdr:from>
    <xdr:ext cx="534377" cy="259045"/>
    <xdr:sp macro="" textlink="">
      <xdr:nvSpPr>
        <xdr:cNvPr id="776" name="テキスト ボックス 775"/>
        <xdr:cNvSpPr txBox="1"/>
      </xdr:nvSpPr>
      <xdr:spPr>
        <a:xfrm>
          <a:off x="18389111" y="972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43244</xdr:rowOff>
    </xdr:from>
    <xdr:to>
      <xdr:col>32</xdr:col>
      <xdr:colOff>187325</xdr:colOff>
      <xdr:row>76</xdr:row>
      <xdr:rowOff>50203</xdr:rowOff>
    </xdr:to>
    <xdr:cxnSp macro="">
      <xdr:nvCxnSpPr>
        <xdr:cNvPr id="806" name="直線コネクタ 805"/>
        <xdr:cNvCxnSpPr/>
      </xdr:nvCxnSpPr>
      <xdr:spPr>
        <a:xfrm flipV="1">
          <a:off x="21323300" y="13073444"/>
          <a:ext cx="8382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50203</xdr:rowOff>
    </xdr:from>
    <xdr:to>
      <xdr:col>31</xdr:col>
      <xdr:colOff>34925</xdr:colOff>
      <xdr:row>76</xdr:row>
      <xdr:rowOff>122428</xdr:rowOff>
    </xdr:to>
    <xdr:cxnSp macro="">
      <xdr:nvCxnSpPr>
        <xdr:cNvPr id="809" name="直線コネクタ 808"/>
        <xdr:cNvCxnSpPr/>
      </xdr:nvCxnSpPr>
      <xdr:spPr>
        <a:xfrm flipV="1">
          <a:off x="20434300" y="13080403"/>
          <a:ext cx="889000" cy="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1" name="テキスト ボックス 810"/>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103479</xdr:rowOff>
    </xdr:from>
    <xdr:to>
      <xdr:col>29</xdr:col>
      <xdr:colOff>517525</xdr:colOff>
      <xdr:row>76</xdr:row>
      <xdr:rowOff>122428</xdr:rowOff>
    </xdr:to>
    <xdr:cxnSp macro="">
      <xdr:nvCxnSpPr>
        <xdr:cNvPr id="812" name="直線コネクタ 811"/>
        <xdr:cNvCxnSpPr/>
      </xdr:nvCxnSpPr>
      <xdr:spPr>
        <a:xfrm>
          <a:off x="19545300" y="13133679"/>
          <a:ext cx="889000" cy="1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131081</xdr:rowOff>
    </xdr:from>
    <xdr:ext cx="534377" cy="259045"/>
    <xdr:sp macro="" textlink="">
      <xdr:nvSpPr>
        <xdr:cNvPr id="814" name="テキスト ボックス 813"/>
        <xdr:cNvSpPr txBox="1"/>
      </xdr:nvSpPr>
      <xdr:spPr>
        <a:xfrm>
          <a:off x="20167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103479</xdr:rowOff>
    </xdr:from>
    <xdr:to>
      <xdr:col>28</xdr:col>
      <xdr:colOff>314325</xdr:colOff>
      <xdr:row>76</xdr:row>
      <xdr:rowOff>159322</xdr:rowOff>
    </xdr:to>
    <xdr:cxnSp macro="">
      <xdr:nvCxnSpPr>
        <xdr:cNvPr id="815" name="直線コネクタ 814"/>
        <xdr:cNvCxnSpPr/>
      </xdr:nvCxnSpPr>
      <xdr:spPr>
        <a:xfrm flipV="1">
          <a:off x="18656300" y="13133679"/>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155719</xdr:rowOff>
    </xdr:from>
    <xdr:ext cx="534377" cy="259045"/>
    <xdr:sp macro="" textlink="">
      <xdr:nvSpPr>
        <xdr:cNvPr id="817" name="テキスト ボックス 816"/>
        <xdr:cNvSpPr txBox="1"/>
      </xdr:nvSpPr>
      <xdr:spPr>
        <a:xfrm>
          <a:off x="19278111"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19" name="テキスト ボックス 818"/>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163894</xdr:rowOff>
    </xdr:from>
    <xdr:to>
      <xdr:col>32</xdr:col>
      <xdr:colOff>238125</xdr:colOff>
      <xdr:row>76</xdr:row>
      <xdr:rowOff>94044</xdr:rowOff>
    </xdr:to>
    <xdr:sp macro="" textlink="">
      <xdr:nvSpPr>
        <xdr:cNvPr id="825" name="円/楕円 824"/>
        <xdr:cNvSpPr/>
      </xdr:nvSpPr>
      <xdr:spPr>
        <a:xfrm>
          <a:off x="22110700" y="130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142321</xdr:rowOff>
    </xdr:from>
    <xdr:ext cx="534377" cy="259045"/>
    <xdr:sp macro="" textlink="">
      <xdr:nvSpPr>
        <xdr:cNvPr id="826" name="繰出金該当値テキスト"/>
        <xdr:cNvSpPr txBox="1"/>
      </xdr:nvSpPr>
      <xdr:spPr>
        <a:xfrm>
          <a:off x="22212300" y="130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70,595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170853</xdr:rowOff>
    </xdr:from>
    <xdr:to>
      <xdr:col>31</xdr:col>
      <xdr:colOff>85725</xdr:colOff>
      <xdr:row>76</xdr:row>
      <xdr:rowOff>101003</xdr:rowOff>
    </xdr:to>
    <xdr:sp macro="" textlink="">
      <xdr:nvSpPr>
        <xdr:cNvPr id="827" name="円/楕円 826"/>
        <xdr:cNvSpPr/>
      </xdr:nvSpPr>
      <xdr:spPr>
        <a:xfrm>
          <a:off x="21272500" y="130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92130</xdr:rowOff>
    </xdr:from>
    <xdr:ext cx="534377" cy="259045"/>
    <xdr:sp macro="" textlink="">
      <xdr:nvSpPr>
        <xdr:cNvPr id="828" name="テキスト ボックス 827"/>
        <xdr:cNvSpPr txBox="1"/>
      </xdr:nvSpPr>
      <xdr:spPr>
        <a:xfrm>
          <a:off x="21056111" y="131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71628</xdr:rowOff>
    </xdr:from>
    <xdr:to>
      <xdr:col>29</xdr:col>
      <xdr:colOff>568325</xdr:colOff>
      <xdr:row>77</xdr:row>
      <xdr:rowOff>1778</xdr:rowOff>
    </xdr:to>
    <xdr:sp macro="" textlink="">
      <xdr:nvSpPr>
        <xdr:cNvPr id="829" name="円/楕円 828"/>
        <xdr:cNvSpPr/>
      </xdr:nvSpPr>
      <xdr:spPr>
        <a:xfrm>
          <a:off x="203835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164355</xdr:rowOff>
    </xdr:from>
    <xdr:ext cx="534377" cy="259045"/>
    <xdr:sp macro="" textlink="">
      <xdr:nvSpPr>
        <xdr:cNvPr id="830" name="テキスト ボックス 829"/>
        <xdr:cNvSpPr txBox="1"/>
      </xdr:nvSpPr>
      <xdr:spPr>
        <a:xfrm>
          <a:off x="20167111" y="131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52679</xdr:rowOff>
    </xdr:from>
    <xdr:to>
      <xdr:col>28</xdr:col>
      <xdr:colOff>365125</xdr:colOff>
      <xdr:row>76</xdr:row>
      <xdr:rowOff>154279</xdr:rowOff>
    </xdr:to>
    <xdr:sp macro="" textlink="">
      <xdr:nvSpPr>
        <xdr:cNvPr id="831" name="円/楕円 830"/>
        <xdr:cNvSpPr/>
      </xdr:nvSpPr>
      <xdr:spPr>
        <a:xfrm>
          <a:off x="19494500" y="130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170807</xdr:rowOff>
    </xdr:from>
    <xdr:ext cx="534377" cy="259045"/>
    <xdr:sp macro="" textlink="">
      <xdr:nvSpPr>
        <xdr:cNvPr id="832" name="テキスト ボックス 831"/>
        <xdr:cNvSpPr txBox="1"/>
      </xdr:nvSpPr>
      <xdr:spPr>
        <a:xfrm>
          <a:off x="19278111" y="1285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108522</xdr:rowOff>
    </xdr:from>
    <xdr:to>
      <xdr:col>27</xdr:col>
      <xdr:colOff>161925</xdr:colOff>
      <xdr:row>77</xdr:row>
      <xdr:rowOff>38672</xdr:rowOff>
    </xdr:to>
    <xdr:sp macro="" textlink="">
      <xdr:nvSpPr>
        <xdr:cNvPr id="833" name="円/楕円 832"/>
        <xdr:cNvSpPr/>
      </xdr:nvSpPr>
      <xdr:spPr>
        <a:xfrm>
          <a:off x="18605500" y="131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29799</xdr:rowOff>
    </xdr:from>
    <xdr:ext cx="534377" cy="259045"/>
    <xdr:sp macro="" textlink="">
      <xdr:nvSpPr>
        <xdr:cNvPr id="834" name="テキスト ボックス 833"/>
        <xdr:cNvSpPr txBox="1"/>
      </xdr:nvSpPr>
      <xdr:spPr>
        <a:xfrm>
          <a:off x="18389111" y="132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latin typeface="+mn-lt"/>
              <a:ea typeface="+mn-ea"/>
              <a:cs typeface="+mn-cs"/>
            </a:rPr>
            <a:t>類似団体と比較しても低い水準を保っている</a:t>
          </a:r>
          <a:r>
            <a:rPr kumimoji="1" lang="ja-JP" altLang="en-US" sz="1100" baseline="0">
              <a:solidFill>
                <a:schemeClr val="dk1"/>
              </a:solidFill>
              <a:latin typeface="+mn-lt"/>
              <a:ea typeface="+mn-ea"/>
              <a:cs typeface="+mn-cs"/>
            </a:rPr>
            <a:t>。</a:t>
          </a:r>
          <a:endParaRPr kumimoji="1"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latin typeface="+mn-lt"/>
              <a:ea typeface="+mn-ea"/>
              <a:cs typeface="+mn-cs"/>
            </a:rPr>
            <a:t>普通建設事業費は前年対比で２９．６ポイント増となっている。主に計画的に整備を進めている防災機能強化整備や地域産地加工販売提供施設建設によるもである。</a:t>
          </a:r>
          <a:endParaRPr kumimoji="1"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補助費等は、前年対比で１４．１ポイント増となっている。主に広域関連への負担金の増によるものである。</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公債費は、前年対比で８．１ポイントの減となっている。これは繰上償還によるものである。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9,795
9,581
86.96
5,435,300
5,060,384
341,854
3,282,407
4,991,537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63.5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118237</xdr:rowOff>
    </xdr:from>
    <xdr:to>
      <xdr:col>6</xdr:col>
      <xdr:colOff>511175</xdr:colOff>
      <xdr:row>36</xdr:row>
      <xdr:rowOff>1778</xdr:rowOff>
    </xdr:to>
    <xdr:cxnSp macro="">
      <xdr:nvCxnSpPr>
        <xdr:cNvPr id="61" name="直線コネクタ 60"/>
        <xdr:cNvCxnSpPr/>
      </xdr:nvCxnSpPr>
      <xdr:spPr>
        <a:xfrm flipV="1">
          <a:off x="3797300" y="6118987"/>
          <a:ext cx="838200" cy="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1778</xdr:rowOff>
    </xdr:from>
    <xdr:to>
      <xdr:col>5</xdr:col>
      <xdr:colOff>358775</xdr:colOff>
      <xdr:row>36</xdr:row>
      <xdr:rowOff>39624</xdr:rowOff>
    </xdr:to>
    <xdr:cxnSp macro="">
      <xdr:nvCxnSpPr>
        <xdr:cNvPr id="64" name="直線コネクタ 63"/>
        <xdr:cNvCxnSpPr/>
      </xdr:nvCxnSpPr>
      <xdr:spPr>
        <a:xfrm flipV="1">
          <a:off x="2908300" y="6173978"/>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1270</xdr:rowOff>
    </xdr:from>
    <xdr:to>
      <xdr:col>4</xdr:col>
      <xdr:colOff>155575</xdr:colOff>
      <xdr:row>36</xdr:row>
      <xdr:rowOff>39624</xdr:rowOff>
    </xdr:to>
    <xdr:cxnSp macro="">
      <xdr:nvCxnSpPr>
        <xdr:cNvPr id="67" name="直線コネクタ 66"/>
        <xdr:cNvCxnSpPr/>
      </xdr:nvCxnSpPr>
      <xdr:spPr>
        <a:xfrm>
          <a:off x="2019300" y="6173470"/>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31242</xdr:rowOff>
    </xdr:from>
    <xdr:to>
      <xdr:col>2</xdr:col>
      <xdr:colOff>638175</xdr:colOff>
      <xdr:row>36</xdr:row>
      <xdr:rowOff>1270</xdr:rowOff>
    </xdr:to>
    <xdr:cxnSp macro="">
      <xdr:nvCxnSpPr>
        <xdr:cNvPr id="70" name="直線コネクタ 69"/>
        <xdr:cNvCxnSpPr/>
      </xdr:nvCxnSpPr>
      <xdr:spPr>
        <a:xfrm>
          <a:off x="1130300" y="6031992"/>
          <a:ext cx="889000" cy="1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140606</xdr:rowOff>
    </xdr:from>
    <xdr:ext cx="469744" cy="259045"/>
    <xdr:sp macro="" textlink="">
      <xdr:nvSpPr>
        <xdr:cNvPr id="72" name="テキスト ボックス 71"/>
        <xdr:cNvSpPr txBox="1"/>
      </xdr:nvSpPr>
      <xdr:spPr>
        <a:xfrm>
          <a:off x="1784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4843</xdr:rowOff>
    </xdr:from>
    <xdr:ext cx="534377" cy="259045"/>
    <xdr:sp macro="" textlink="">
      <xdr:nvSpPr>
        <xdr:cNvPr id="74" name="テキスト ボックス 73"/>
        <xdr:cNvSpPr txBox="1"/>
      </xdr:nvSpPr>
      <xdr:spPr>
        <a:xfrm>
          <a:off x="863111" y="54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67437</xdr:rowOff>
    </xdr:from>
    <xdr:to>
      <xdr:col>6</xdr:col>
      <xdr:colOff>561975</xdr:colOff>
      <xdr:row>35</xdr:row>
      <xdr:rowOff>169037</xdr:rowOff>
    </xdr:to>
    <xdr:sp macro="" textlink="">
      <xdr:nvSpPr>
        <xdr:cNvPr id="80" name="円/楕円 79"/>
        <xdr:cNvSpPr/>
      </xdr:nvSpPr>
      <xdr:spPr>
        <a:xfrm>
          <a:off x="4584700" y="60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45864</xdr:rowOff>
    </xdr:from>
    <xdr:ext cx="469744" cy="259045"/>
    <xdr:sp macro="" textlink="">
      <xdr:nvSpPr>
        <xdr:cNvPr id="81" name="議会費該当値テキスト"/>
        <xdr:cNvSpPr txBox="1"/>
      </xdr:nvSpPr>
      <xdr:spPr>
        <a:xfrm>
          <a:off x="4686300"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122428</xdr:rowOff>
    </xdr:from>
    <xdr:to>
      <xdr:col>5</xdr:col>
      <xdr:colOff>409575</xdr:colOff>
      <xdr:row>36</xdr:row>
      <xdr:rowOff>52578</xdr:rowOff>
    </xdr:to>
    <xdr:sp macro="" textlink="">
      <xdr:nvSpPr>
        <xdr:cNvPr id="82" name="円/楕円 81"/>
        <xdr:cNvSpPr/>
      </xdr:nvSpPr>
      <xdr:spPr>
        <a:xfrm>
          <a:off x="3746500" y="6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43705</xdr:rowOff>
    </xdr:from>
    <xdr:ext cx="469744" cy="259045"/>
    <xdr:sp macro="" textlink="">
      <xdr:nvSpPr>
        <xdr:cNvPr id="83" name="テキスト ボックス 82"/>
        <xdr:cNvSpPr txBox="1"/>
      </xdr:nvSpPr>
      <xdr:spPr>
        <a:xfrm>
          <a:off x="3562427"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160274</xdr:rowOff>
    </xdr:from>
    <xdr:to>
      <xdr:col>4</xdr:col>
      <xdr:colOff>206375</xdr:colOff>
      <xdr:row>36</xdr:row>
      <xdr:rowOff>90424</xdr:rowOff>
    </xdr:to>
    <xdr:sp macro="" textlink="">
      <xdr:nvSpPr>
        <xdr:cNvPr id="84" name="円/楕円 83"/>
        <xdr:cNvSpPr/>
      </xdr:nvSpPr>
      <xdr:spPr>
        <a:xfrm>
          <a:off x="2857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81551</xdr:rowOff>
    </xdr:from>
    <xdr:ext cx="469744" cy="259045"/>
    <xdr:sp macro="" textlink="">
      <xdr:nvSpPr>
        <xdr:cNvPr id="85" name="テキスト ボックス 84"/>
        <xdr:cNvSpPr txBox="1"/>
      </xdr:nvSpPr>
      <xdr:spPr>
        <a:xfrm>
          <a:off x="2673427" y="62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121920</xdr:rowOff>
    </xdr:from>
    <xdr:to>
      <xdr:col>3</xdr:col>
      <xdr:colOff>3175</xdr:colOff>
      <xdr:row>36</xdr:row>
      <xdr:rowOff>52070</xdr:rowOff>
    </xdr:to>
    <xdr:sp macro="" textlink="">
      <xdr:nvSpPr>
        <xdr:cNvPr id="86" name="円/楕円 85"/>
        <xdr:cNvSpPr/>
      </xdr:nvSpPr>
      <xdr:spPr>
        <a:xfrm>
          <a:off x="1968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43197</xdr:rowOff>
    </xdr:from>
    <xdr:ext cx="469744" cy="259045"/>
    <xdr:sp macro="" textlink="">
      <xdr:nvSpPr>
        <xdr:cNvPr id="87" name="テキスト ボックス 86"/>
        <xdr:cNvSpPr txBox="1"/>
      </xdr:nvSpPr>
      <xdr:spPr>
        <a:xfrm>
          <a:off x="1784427" y="621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151892</xdr:rowOff>
    </xdr:from>
    <xdr:to>
      <xdr:col>1</xdr:col>
      <xdr:colOff>485775</xdr:colOff>
      <xdr:row>35</xdr:row>
      <xdr:rowOff>82042</xdr:rowOff>
    </xdr:to>
    <xdr:sp macro="" textlink="">
      <xdr:nvSpPr>
        <xdr:cNvPr id="88" name="円/楕円 87"/>
        <xdr:cNvSpPr/>
      </xdr:nvSpPr>
      <xdr:spPr>
        <a:xfrm>
          <a:off x="1079500" y="59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73169</xdr:rowOff>
    </xdr:from>
    <xdr:ext cx="469744" cy="259045"/>
    <xdr:sp macro="" textlink="">
      <xdr:nvSpPr>
        <xdr:cNvPr id="89" name="テキスト ボックス 88"/>
        <xdr:cNvSpPr txBox="1"/>
      </xdr:nvSpPr>
      <xdr:spPr>
        <a:xfrm>
          <a:off x="895427" y="607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101684</xdr:rowOff>
    </xdr:from>
    <xdr:to>
      <xdr:col>6</xdr:col>
      <xdr:colOff>511175</xdr:colOff>
      <xdr:row>58</xdr:row>
      <xdr:rowOff>108770</xdr:rowOff>
    </xdr:to>
    <xdr:cxnSp macro="">
      <xdr:nvCxnSpPr>
        <xdr:cNvPr id="116" name="直線コネクタ 115"/>
        <xdr:cNvCxnSpPr/>
      </xdr:nvCxnSpPr>
      <xdr:spPr>
        <a:xfrm flipV="1">
          <a:off x="3797300" y="10045784"/>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103306</xdr:rowOff>
    </xdr:from>
    <xdr:to>
      <xdr:col>5</xdr:col>
      <xdr:colOff>358775</xdr:colOff>
      <xdr:row>58</xdr:row>
      <xdr:rowOff>108770</xdr:rowOff>
    </xdr:to>
    <xdr:cxnSp macro="">
      <xdr:nvCxnSpPr>
        <xdr:cNvPr id="119" name="直線コネクタ 118"/>
        <xdr:cNvCxnSpPr/>
      </xdr:nvCxnSpPr>
      <xdr:spPr>
        <a:xfrm>
          <a:off x="2908300" y="10047406"/>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154370</xdr:rowOff>
    </xdr:from>
    <xdr:ext cx="599010" cy="259045"/>
    <xdr:sp macro="" textlink="">
      <xdr:nvSpPr>
        <xdr:cNvPr id="121" name="テキスト ボックス 120"/>
        <xdr:cNvSpPr txBox="1"/>
      </xdr:nvSpPr>
      <xdr:spPr>
        <a:xfrm>
          <a:off x="3497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103306</xdr:rowOff>
    </xdr:from>
    <xdr:to>
      <xdr:col>4</xdr:col>
      <xdr:colOff>155575</xdr:colOff>
      <xdr:row>58</xdr:row>
      <xdr:rowOff>110733</xdr:rowOff>
    </xdr:to>
    <xdr:cxnSp macro="">
      <xdr:nvCxnSpPr>
        <xdr:cNvPr id="122" name="直線コネクタ 121"/>
        <xdr:cNvCxnSpPr/>
      </xdr:nvCxnSpPr>
      <xdr:spPr>
        <a:xfrm flipV="1">
          <a:off x="2019300" y="10047406"/>
          <a:ext cx="889000" cy="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104341</xdr:rowOff>
    </xdr:from>
    <xdr:to>
      <xdr:col>2</xdr:col>
      <xdr:colOff>638175</xdr:colOff>
      <xdr:row>58</xdr:row>
      <xdr:rowOff>110733</xdr:rowOff>
    </xdr:to>
    <xdr:cxnSp macro="">
      <xdr:nvCxnSpPr>
        <xdr:cNvPr id="125" name="直線コネクタ 124"/>
        <xdr:cNvCxnSpPr/>
      </xdr:nvCxnSpPr>
      <xdr:spPr>
        <a:xfrm>
          <a:off x="1130300" y="10048441"/>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154139</xdr:rowOff>
    </xdr:from>
    <xdr:ext cx="599010" cy="259045"/>
    <xdr:sp macro="" textlink="">
      <xdr:nvSpPr>
        <xdr:cNvPr id="129" name="テキスト ボックス 128"/>
        <xdr:cNvSpPr txBox="1"/>
      </xdr:nvSpPr>
      <xdr:spPr>
        <a:xfrm>
          <a:off x="830794" y="97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50884</xdr:rowOff>
    </xdr:from>
    <xdr:to>
      <xdr:col>6</xdr:col>
      <xdr:colOff>561975</xdr:colOff>
      <xdr:row>58</xdr:row>
      <xdr:rowOff>152484</xdr:rowOff>
    </xdr:to>
    <xdr:sp macro="" textlink="">
      <xdr:nvSpPr>
        <xdr:cNvPr id="135" name="円/楕円 134"/>
        <xdr:cNvSpPr/>
      </xdr:nvSpPr>
      <xdr:spPr>
        <a:xfrm>
          <a:off x="4584700" y="99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8842</xdr:rowOff>
    </xdr:from>
    <xdr:ext cx="534377" cy="259045"/>
    <xdr:sp macro="" textlink="">
      <xdr:nvSpPr>
        <xdr:cNvPr id="136" name="総務費該当値テキスト"/>
        <xdr:cNvSpPr txBox="1"/>
      </xdr:nvSpPr>
      <xdr:spPr>
        <a:xfrm>
          <a:off x="4686300" y="99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57970</xdr:rowOff>
    </xdr:from>
    <xdr:to>
      <xdr:col>5</xdr:col>
      <xdr:colOff>409575</xdr:colOff>
      <xdr:row>58</xdr:row>
      <xdr:rowOff>159570</xdr:rowOff>
    </xdr:to>
    <xdr:sp macro="" textlink="">
      <xdr:nvSpPr>
        <xdr:cNvPr id="137" name="円/楕円 136"/>
        <xdr:cNvSpPr/>
      </xdr:nvSpPr>
      <xdr:spPr>
        <a:xfrm>
          <a:off x="3746500" y="100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150697</xdr:rowOff>
    </xdr:from>
    <xdr:ext cx="534377" cy="259045"/>
    <xdr:sp macro="" textlink="">
      <xdr:nvSpPr>
        <xdr:cNvPr id="138" name="テキスト ボックス 137"/>
        <xdr:cNvSpPr txBox="1"/>
      </xdr:nvSpPr>
      <xdr:spPr>
        <a:xfrm>
          <a:off x="3530111" y="100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52506</xdr:rowOff>
    </xdr:from>
    <xdr:to>
      <xdr:col>4</xdr:col>
      <xdr:colOff>206375</xdr:colOff>
      <xdr:row>58</xdr:row>
      <xdr:rowOff>154106</xdr:rowOff>
    </xdr:to>
    <xdr:sp macro="" textlink="">
      <xdr:nvSpPr>
        <xdr:cNvPr id="139" name="円/楕円 138"/>
        <xdr:cNvSpPr/>
      </xdr:nvSpPr>
      <xdr:spPr>
        <a:xfrm>
          <a:off x="2857500" y="999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145233</xdr:rowOff>
    </xdr:from>
    <xdr:ext cx="534377" cy="259045"/>
    <xdr:sp macro="" textlink="">
      <xdr:nvSpPr>
        <xdr:cNvPr id="140" name="テキスト ボックス 139"/>
        <xdr:cNvSpPr txBox="1"/>
      </xdr:nvSpPr>
      <xdr:spPr>
        <a:xfrm>
          <a:off x="2641111" y="1008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59933</xdr:rowOff>
    </xdr:from>
    <xdr:to>
      <xdr:col>3</xdr:col>
      <xdr:colOff>3175</xdr:colOff>
      <xdr:row>58</xdr:row>
      <xdr:rowOff>161533</xdr:rowOff>
    </xdr:to>
    <xdr:sp macro="" textlink="">
      <xdr:nvSpPr>
        <xdr:cNvPr id="141" name="円/楕円 140"/>
        <xdr:cNvSpPr/>
      </xdr:nvSpPr>
      <xdr:spPr>
        <a:xfrm>
          <a:off x="1968500" y="100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152660</xdr:rowOff>
    </xdr:from>
    <xdr:ext cx="534377" cy="259045"/>
    <xdr:sp macro="" textlink="">
      <xdr:nvSpPr>
        <xdr:cNvPr id="142" name="テキスト ボックス 141"/>
        <xdr:cNvSpPr txBox="1"/>
      </xdr:nvSpPr>
      <xdr:spPr>
        <a:xfrm>
          <a:off x="1752111" y="100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53541</xdr:rowOff>
    </xdr:from>
    <xdr:to>
      <xdr:col>1</xdr:col>
      <xdr:colOff>485775</xdr:colOff>
      <xdr:row>58</xdr:row>
      <xdr:rowOff>155141</xdr:rowOff>
    </xdr:to>
    <xdr:sp macro="" textlink="">
      <xdr:nvSpPr>
        <xdr:cNvPr id="143" name="円/楕円 142"/>
        <xdr:cNvSpPr/>
      </xdr:nvSpPr>
      <xdr:spPr>
        <a:xfrm>
          <a:off x="1079500" y="99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146268</xdr:rowOff>
    </xdr:from>
    <xdr:ext cx="534377" cy="259045"/>
    <xdr:sp macro="" textlink="">
      <xdr:nvSpPr>
        <xdr:cNvPr id="144" name="テキスト ボックス 143"/>
        <xdr:cNvSpPr txBox="1"/>
      </xdr:nvSpPr>
      <xdr:spPr>
        <a:xfrm>
          <a:off x="863111" y="1009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17602</xdr:rowOff>
    </xdr:from>
    <xdr:to>
      <xdr:col>6</xdr:col>
      <xdr:colOff>511175</xdr:colOff>
      <xdr:row>77</xdr:row>
      <xdr:rowOff>31922</xdr:rowOff>
    </xdr:to>
    <xdr:cxnSp macro="">
      <xdr:nvCxnSpPr>
        <xdr:cNvPr id="171" name="直線コネクタ 170"/>
        <xdr:cNvCxnSpPr/>
      </xdr:nvCxnSpPr>
      <xdr:spPr>
        <a:xfrm>
          <a:off x="3797300" y="13219252"/>
          <a:ext cx="8382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17602</xdr:rowOff>
    </xdr:from>
    <xdr:to>
      <xdr:col>5</xdr:col>
      <xdr:colOff>358775</xdr:colOff>
      <xdr:row>77</xdr:row>
      <xdr:rowOff>56798</xdr:rowOff>
    </xdr:to>
    <xdr:cxnSp macro="">
      <xdr:nvCxnSpPr>
        <xdr:cNvPr id="174" name="直線コネクタ 173"/>
        <xdr:cNvCxnSpPr/>
      </xdr:nvCxnSpPr>
      <xdr:spPr>
        <a:xfrm flipV="1">
          <a:off x="2908300" y="13219252"/>
          <a:ext cx="889000" cy="3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48344</xdr:rowOff>
    </xdr:from>
    <xdr:to>
      <xdr:col>4</xdr:col>
      <xdr:colOff>155575</xdr:colOff>
      <xdr:row>77</xdr:row>
      <xdr:rowOff>56798</xdr:rowOff>
    </xdr:to>
    <xdr:cxnSp macro="">
      <xdr:nvCxnSpPr>
        <xdr:cNvPr id="177" name="直線コネクタ 176"/>
        <xdr:cNvCxnSpPr/>
      </xdr:nvCxnSpPr>
      <xdr:spPr>
        <a:xfrm>
          <a:off x="2019300" y="13249994"/>
          <a:ext cx="88900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10092</xdr:rowOff>
    </xdr:from>
    <xdr:to>
      <xdr:col>2</xdr:col>
      <xdr:colOff>638175</xdr:colOff>
      <xdr:row>77</xdr:row>
      <xdr:rowOff>48344</xdr:rowOff>
    </xdr:to>
    <xdr:cxnSp macro="">
      <xdr:nvCxnSpPr>
        <xdr:cNvPr id="180" name="直線コネクタ 179"/>
        <xdr:cNvCxnSpPr/>
      </xdr:nvCxnSpPr>
      <xdr:spPr>
        <a:xfrm>
          <a:off x="1130300" y="13211742"/>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70004</xdr:rowOff>
    </xdr:from>
    <xdr:ext cx="599010" cy="259045"/>
    <xdr:sp macro="" textlink="">
      <xdr:nvSpPr>
        <xdr:cNvPr id="184" name="テキスト ボックス 183"/>
        <xdr:cNvSpPr txBox="1"/>
      </xdr:nvSpPr>
      <xdr:spPr>
        <a:xfrm>
          <a:off x="830794" y="1292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152572</xdr:rowOff>
    </xdr:from>
    <xdr:to>
      <xdr:col>6</xdr:col>
      <xdr:colOff>561975</xdr:colOff>
      <xdr:row>77</xdr:row>
      <xdr:rowOff>82722</xdr:rowOff>
    </xdr:to>
    <xdr:sp macro="" textlink="">
      <xdr:nvSpPr>
        <xdr:cNvPr id="190" name="円/楕円 189"/>
        <xdr:cNvSpPr/>
      </xdr:nvSpPr>
      <xdr:spPr>
        <a:xfrm>
          <a:off x="4584700" y="131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67499</xdr:rowOff>
    </xdr:from>
    <xdr:ext cx="599010" cy="259045"/>
    <xdr:sp macro="" textlink="">
      <xdr:nvSpPr>
        <xdr:cNvPr id="191" name="民生費該当値テキスト"/>
        <xdr:cNvSpPr txBox="1"/>
      </xdr:nvSpPr>
      <xdr:spPr>
        <a:xfrm>
          <a:off x="4686300" y="1309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138252</xdr:rowOff>
    </xdr:from>
    <xdr:to>
      <xdr:col>5</xdr:col>
      <xdr:colOff>409575</xdr:colOff>
      <xdr:row>77</xdr:row>
      <xdr:rowOff>68402</xdr:rowOff>
    </xdr:to>
    <xdr:sp macro="" textlink="">
      <xdr:nvSpPr>
        <xdr:cNvPr id="192" name="円/楕円 191"/>
        <xdr:cNvSpPr/>
      </xdr:nvSpPr>
      <xdr:spPr>
        <a:xfrm>
          <a:off x="3746500" y="131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59529</xdr:rowOff>
    </xdr:from>
    <xdr:ext cx="599010" cy="259045"/>
    <xdr:sp macro="" textlink="">
      <xdr:nvSpPr>
        <xdr:cNvPr id="193" name="テキスト ボックス 192"/>
        <xdr:cNvSpPr txBox="1"/>
      </xdr:nvSpPr>
      <xdr:spPr>
        <a:xfrm>
          <a:off x="3497794" y="1326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128,411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5998</xdr:rowOff>
    </xdr:from>
    <xdr:to>
      <xdr:col>4</xdr:col>
      <xdr:colOff>206375</xdr:colOff>
      <xdr:row>77</xdr:row>
      <xdr:rowOff>107598</xdr:rowOff>
    </xdr:to>
    <xdr:sp macro="" textlink="">
      <xdr:nvSpPr>
        <xdr:cNvPr id="194" name="円/楕円 193"/>
        <xdr:cNvSpPr/>
      </xdr:nvSpPr>
      <xdr:spPr>
        <a:xfrm>
          <a:off x="2857500" y="1320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98725</xdr:rowOff>
    </xdr:from>
    <xdr:ext cx="599010" cy="259045"/>
    <xdr:sp macro="" textlink="">
      <xdr:nvSpPr>
        <xdr:cNvPr id="195" name="テキスト ボックス 194"/>
        <xdr:cNvSpPr txBox="1"/>
      </xdr:nvSpPr>
      <xdr:spPr>
        <a:xfrm>
          <a:off x="2608794" y="1330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111,265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168994</xdr:rowOff>
    </xdr:from>
    <xdr:to>
      <xdr:col>3</xdr:col>
      <xdr:colOff>3175</xdr:colOff>
      <xdr:row>77</xdr:row>
      <xdr:rowOff>99144</xdr:rowOff>
    </xdr:to>
    <xdr:sp macro="" textlink="">
      <xdr:nvSpPr>
        <xdr:cNvPr id="196" name="円/楕円 195"/>
        <xdr:cNvSpPr/>
      </xdr:nvSpPr>
      <xdr:spPr>
        <a:xfrm>
          <a:off x="1968500" y="131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90271</xdr:rowOff>
    </xdr:from>
    <xdr:ext cx="599010" cy="259045"/>
    <xdr:sp macro="" textlink="">
      <xdr:nvSpPr>
        <xdr:cNvPr id="197" name="テキスト ボックス 196"/>
        <xdr:cNvSpPr txBox="1"/>
      </xdr:nvSpPr>
      <xdr:spPr>
        <a:xfrm>
          <a:off x="1719794" y="1329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130742</xdr:rowOff>
    </xdr:from>
    <xdr:to>
      <xdr:col>1</xdr:col>
      <xdr:colOff>485775</xdr:colOff>
      <xdr:row>77</xdr:row>
      <xdr:rowOff>60892</xdr:rowOff>
    </xdr:to>
    <xdr:sp macro="" textlink="">
      <xdr:nvSpPr>
        <xdr:cNvPr id="198" name="円/楕円 197"/>
        <xdr:cNvSpPr/>
      </xdr:nvSpPr>
      <xdr:spPr>
        <a:xfrm>
          <a:off x="1079500" y="131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52019</xdr:rowOff>
    </xdr:from>
    <xdr:ext cx="599010" cy="259045"/>
    <xdr:sp macro="" textlink="">
      <xdr:nvSpPr>
        <xdr:cNvPr id="199" name="テキスト ボックス 198"/>
        <xdr:cNvSpPr txBox="1"/>
      </xdr:nvSpPr>
      <xdr:spPr>
        <a:xfrm>
          <a:off x="830794" y="1325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97256</xdr:rowOff>
    </xdr:from>
    <xdr:to>
      <xdr:col>6</xdr:col>
      <xdr:colOff>511175</xdr:colOff>
      <xdr:row>97</xdr:row>
      <xdr:rowOff>102274</xdr:rowOff>
    </xdr:to>
    <xdr:cxnSp macro="">
      <xdr:nvCxnSpPr>
        <xdr:cNvPr id="230" name="直線コネクタ 229"/>
        <xdr:cNvCxnSpPr/>
      </xdr:nvCxnSpPr>
      <xdr:spPr>
        <a:xfrm flipV="1">
          <a:off x="3797300" y="16727906"/>
          <a:ext cx="8382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102274</xdr:rowOff>
    </xdr:from>
    <xdr:to>
      <xdr:col>5</xdr:col>
      <xdr:colOff>358775</xdr:colOff>
      <xdr:row>97</xdr:row>
      <xdr:rowOff>107783</xdr:rowOff>
    </xdr:to>
    <xdr:cxnSp macro="">
      <xdr:nvCxnSpPr>
        <xdr:cNvPr id="233" name="直線コネクタ 232"/>
        <xdr:cNvCxnSpPr/>
      </xdr:nvCxnSpPr>
      <xdr:spPr>
        <a:xfrm flipV="1">
          <a:off x="2908300" y="16732924"/>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107783</xdr:rowOff>
    </xdr:from>
    <xdr:to>
      <xdr:col>4</xdr:col>
      <xdr:colOff>155575</xdr:colOff>
      <xdr:row>97</xdr:row>
      <xdr:rowOff>112246</xdr:rowOff>
    </xdr:to>
    <xdr:cxnSp macro="">
      <xdr:nvCxnSpPr>
        <xdr:cNvPr id="236" name="直線コネクタ 235"/>
        <xdr:cNvCxnSpPr/>
      </xdr:nvCxnSpPr>
      <xdr:spPr>
        <a:xfrm flipV="1">
          <a:off x="2019300" y="16738433"/>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98171</xdr:rowOff>
    </xdr:from>
    <xdr:to>
      <xdr:col>2</xdr:col>
      <xdr:colOff>638175</xdr:colOff>
      <xdr:row>97</xdr:row>
      <xdr:rowOff>112246</xdr:rowOff>
    </xdr:to>
    <xdr:cxnSp macro="">
      <xdr:nvCxnSpPr>
        <xdr:cNvPr id="239" name="直線コネクタ 238"/>
        <xdr:cNvCxnSpPr/>
      </xdr:nvCxnSpPr>
      <xdr:spPr>
        <a:xfrm>
          <a:off x="1130300" y="1672882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46456</xdr:rowOff>
    </xdr:from>
    <xdr:to>
      <xdr:col>6</xdr:col>
      <xdr:colOff>561975</xdr:colOff>
      <xdr:row>97</xdr:row>
      <xdr:rowOff>148056</xdr:rowOff>
    </xdr:to>
    <xdr:sp macro="" textlink="">
      <xdr:nvSpPr>
        <xdr:cNvPr id="249" name="円/楕円 248"/>
        <xdr:cNvSpPr/>
      </xdr:nvSpPr>
      <xdr:spPr>
        <a:xfrm>
          <a:off x="4584700" y="166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24883</xdr:rowOff>
    </xdr:from>
    <xdr:ext cx="534377" cy="259045"/>
    <xdr:sp macro="" textlink="">
      <xdr:nvSpPr>
        <xdr:cNvPr id="250" name="衛生費該当値テキスト"/>
        <xdr:cNvSpPr txBox="1"/>
      </xdr:nvSpPr>
      <xdr:spPr>
        <a:xfrm>
          <a:off x="4686300" y="166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51474</xdr:rowOff>
    </xdr:from>
    <xdr:to>
      <xdr:col>5</xdr:col>
      <xdr:colOff>409575</xdr:colOff>
      <xdr:row>97</xdr:row>
      <xdr:rowOff>153074</xdr:rowOff>
    </xdr:to>
    <xdr:sp macro="" textlink="">
      <xdr:nvSpPr>
        <xdr:cNvPr id="251" name="円/楕円 250"/>
        <xdr:cNvSpPr/>
      </xdr:nvSpPr>
      <xdr:spPr>
        <a:xfrm>
          <a:off x="3746500" y="166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144201</xdr:rowOff>
    </xdr:from>
    <xdr:ext cx="534377" cy="259045"/>
    <xdr:sp macro="" textlink="">
      <xdr:nvSpPr>
        <xdr:cNvPr id="252" name="テキスト ボックス 251"/>
        <xdr:cNvSpPr txBox="1"/>
      </xdr:nvSpPr>
      <xdr:spPr>
        <a:xfrm>
          <a:off x="3530111" y="167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56983</xdr:rowOff>
    </xdr:from>
    <xdr:to>
      <xdr:col>4</xdr:col>
      <xdr:colOff>206375</xdr:colOff>
      <xdr:row>97</xdr:row>
      <xdr:rowOff>158583</xdr:rowOff>
    </xdr:to>
    <xdr:sp macro="" textlink="">
      <xdr:nvSpPr>
        <xdr:cNvPr id="253" name="円/楕円 252"/>
        <xdr:cNvSpPr/>
      </xdr:nvSpPr>
      <xdr:spPr>
        <a:xfrm>
          <a:off x="2857500" y="166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149710</xdr:rowOff>
    </xdr:from>
    <xdr:ext cx="534377" cy="259045"/>
    <xdr:sp macro="" textlink="">
      <xdr:nvSpPr>
        <xdr:cNvPr id="254" name="テキスト ボックス 253"/>
        <xdr:cNvSpPr txBox="1"/>
      </xdr:nvSpPr>
      <xdr:spPr>
        <a:xfrm>
          <a:off x="2641111" y="1678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61446</xdr:rowOff>
    </xdr:from>
    <xdr:to>
      <xdr:col>3</xdr:col>
      <xdr:colOff>3175</xdr:colOff>
      <xdr:row>97</xdr:row>
      <xdr:rowOff>163046</xdr:rowOff>
    </xdr:to>
    <xdr:sp macro="" textlink="">
      <xdr:nvSpPr>
        <xdr:cNvPr id="255" name="円/楕円 254"/>
        <xdr:cNvSpPr/>
      </xdr:nvSpPr>
      <xdr:spPr>
        <a:xfrm>
          <a:off x="1968500" y="166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154173</xdr:rowOff>
    </xdr:from>
    <xdr:ext cx="534377" cy="259045"/>
    <xdr:sp macro="" textlink="">
      <xdr:nvSpPr>
        <xdr:cNvPr id="256" name="テキスト ボックス 255"/>
        <xdr:cNvSpPr txBox="1"/>
      </xdr:nvSpPr>
      <xdr:spPr>
        <a:xfrm>
          <a:off x="175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47371</xdr:rowOff>
    </xdr:from>
    <xdr:to>
      <xdr:col>1</xdr:col>
      <xdr:colOff>485775</xdr:colOff>
      <xdr:row>97</xdr:row>
      <xdr:rowOff>148971</xdr:rowOff>
    </xdr:to>
    <xdr:sp macro="" textlink="">
      <xdr:nvSpPr>
        <xdr:cNvPr id="257" name="円/楕円 256"/>
        <xdr:cNvSpPr/>
      </xdr:nvSpPr>
      <xdr:spPr>
        <a:xfrm>
          <a:off x="1079500" y="1667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140098</xdr:rowOff>
    </xdr:from>
    <xdr:ext cx="534377" cy="259045"/>
    <xdr:sp macro="" textlink="">
      <xdr:nvSpPr>
        <xdr:cNvPr id="258" name="テキスト ボックス 257"/>
        <xdr:cNvSpPr txBox="1"/>
      </xdr:nvSpPr>
      <xdr:spPr>
        <a:xfrm>
          <a:off x="863111" y="1677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1" name="直線コネクタ 29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4" name="直線コネクタ 29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0" name="円/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1" name="テキスト ボックス 31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2" name="円/楕円 31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3" name="テキスト ボックス 312"/>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168509</xdr:rowOff>
    </xdr:from>
    <xdr:to>
      <xdr:col>15</xdr:col>
      <xdr:colOff>180975</xdr:colOff>
      <xdr:row>59</xdr:row>
      <xdr:rowOff>43532</xdr:rowOff>
    </xdr:to>
    <xdr:cxnSp macro="">
      <xdr:nvCxnSpPr>
        <xdr:cNvPr id="344" name="直線コネクタ 343"/>
        <xdr:cNvCxnSpPr/>
      </xdr:nvCxnSpPr>
      <xdr:spPr>
        <a:xfrm flipV="1">
          <a:off x="9639300" y="10112609"/>
          <a:ext cx="838200" cy="4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43532</xdr:rowOff>
    </xdr:from>
    <xdr:to>
      <xdr:col>14</xdr:col>
      <xdr:colOff>28575</xdr:colOff>
      <xdr:row>59</xdr:row>
      <xdr:rowOff>55881</xdr:rowOff>
    </xdr:to>
    <xdr:cxnSp macro="">
      <xdr:nvCxnSpPr>
        <xdr:cNvPr id="347" name="直線コネクタ 346"/>
        <xdr:cNvCxnSpPr/>
      </xdr:nvCxnSpPr>
      <xdr:spPr>
        <a:xfrm flipV="1">
          <a:off x="8750300" y="10159082"/>
          <a:ext cx="889000" cy="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49" name="テキスト ボックス 348"/>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55881</xdr:rowOff>
    </xdr:from>
    <xdr:to>
      <xdr:col>12</xdr:col>
      <xdr:colOff>511175</xdr:colOff>
      <xdr:row>59</xdr:row>
      <xdr:rowOff>60097</xdr:rowOff>
    </xdr:to>
    <xdr:cxnSp macro="">
      <xdr:nvCxnSpPr>
        <xdr:cNvPr id="350" name="直線コネクタ 349"/>
        <xdr:cNvCxnSpPr/>
      </xdr:nvCxnSpPr>
      <xdr:spPr>
        <a:xfrm flipV="1">
          <a:off x="7861300" y="10171431"/>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110727</xdr:rowOff>
    </xdr:from>
    <xdr:ext cx="534377" cy="259045"/>
    <xdr:sp macro="" textlink="">
      <xdr:nvSpPr>
        <xdr:cNvPr id="352" name="テキスト ボックス 351"/>
        <xdr:cNvSpPr txBox="1"/>
      </xdr:nvSpPr>
      <xdr:spPr>
        <a:xfrm>
          <a:off x="8483111" y="98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58488</xdr:rowOff>
    </xdr:from>
    <xdr:to>
      <xdr:col>11</xdr:col>
      <xdr:colOff>307975</xdr:colOff>
      <xdr:row>59</xdr:row>
      <xdr:rowOff>60097</xdr:rowOff>
    </xdr:to>
    <xdr:cxnSp macro="">
      <xdr:nvCxnSpPr>
        <xdr:cNvPr id="353" name="直線コネクタ 352"/>
        <xdr:cNvCxnSpPr/>
      </xdr:nvCxnSpPr>
      <xdr:spPr>
        <a:xfrm>
          <a:off x="6972300" y="10174038"/>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117709</xdr:rowOff>
    </xdr:from>
    <xdr:to>
      <xdr:col>15</xdr:col>
      <xdr:colOff>231775</xdr:colOff>
      <xdr:row>59</xdr:row>
      <xdr:rowOff>47859</xdr:rowOff>
    </xdr:to>
    <xdr:sp macro="" textlink="">
      <xdr:nvSpPr>
        <xdr:cNvPr id="363" name="円/楕円 362"/>
        <xdr:cNvSpPr/>
      </xdr:nvSpPr>
      <xdr:spPr>
        <a:xfrm>
          <a:off x="10426700" y="100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77086</xdr:rowOff>
    </xdr:from>
    <xdr:ext cx="534377" cy="259045"/>
    <xdr:sp macro="" textlink="">
      <xdr:nvSpPr>
        <xdr:cNvPr id="364" name="農林水産業費該当値テキスト"/>
        <xdr:cNvSpPr txBox="1"/>
      </xdr:nvSpPr>
      <xdr:spPr>
        <a:xfrm>
          <a:off x="10528300" y="984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164182</xdr:rowOff>
    </xdr:from>
    <xdr:to>
      <xdr:col>14</xdr:col>
      <xdr:colOff>79375</xdr:colOff>
      <xdr:row>59</xdr:row>
      <xdr:rowOff>94332</xdr:rowOff>
    </xdr:to>
    <xdr:sp macro="" textlink="">
      <xdr:nvSpPr>
        <xdr:cNvPr id="365" name="円/楕円 364"/>
        <xdr:cNvSpPr/>
      </xdr:nvSpPr>
      <xdr:spPr>
        <a:xfrm>
          <a:off x="9588500" y="1010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110859</xdr:rowOff>
    </xdr:from>
    <xdr:ext cx="534377" cy="259045"/>
    <xdr:sp macro="" textlink="">
      <xdr:nvSpPr>
        <xdr:cNvPr id="366" name="テキスト ボックス 365"/>
        <xdr:cNvSpPr txBox="1"/>
      </xdr:nvSpPr>
      <xdr:spPr>
        <a:xfrm>
          <a:off x="9372111" y="98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5081</xdr:rowOff>
    </xdr:from>
    <xdr:to>
      <xdr:col>12</xdr:col>
      <xdr:colOff>561975</xdr:colOff>
      <xdr:row>59</xdr:row>
      <xdr:rowOff>106681</xdr:rowOff>
    </xdr:to>
    <xdr:sp macro="" textlink="">
      <xdr:nvSpPr>
        <xdr:cNvPr id="367" name="円/楕円 366"/>
        <xdr:cNvSpPr/>
      </xdr:nvSpPr>
      <xdr:spPr>
        <a:xfrm>
          <a:off x="8699500" y="101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97808</xdr:rowOff>
    </xdr:from>
    <xdr:ext cx="534377" cy="259045"/>
    <xdr:sp macro="" textlink="">
      <xdr:nvSpPr>
        <xdr:cNvPr id="368" name="テキスト ボックス 367"/>
        <xdr:cNvSpPr txBox="1"/>
      </xdr:nvSpPr>
      <xdr:spPr>
        <a:xfrm>
          <a:off x="8483111" y="1021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9297</xdr:rowOff>
    </xdr:from>
    <xdr:to>
      <xdr:col>11</xdr:col>
      <xdr:colOff>358775</xdr:colOff>
      <xdr:row>59</xdr:row>
      <xdr:rowOff>110897</xdr:rowOff>
    </xdr:to>
    <xdr:sp macro="" textlink="">
      <xdr:nvSpPr>
        <xdr:cNvPr id="369" name="円/楕円 368"/>
        <xdr:cNvSpPr/>
      </xdr:nvSpPr>
      <xdr:spPr>
        <a:xfrm>
          <a:off x="7810500" y="101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102024</xdr:rowOff>
    </xdr:from>
    <xdr:ext cx="534377" cy="259045"/>
    <xdr:sp macro="" textlink="">
      <xdr:nvSpPr>
        <xdr:cNvPr id="370" name="テキスト ボックス 369"/>
        <xdr:cNvSpPr txBox="1"/>
      </xdr:nvSpPr>
      <xdr:spPr>
        <a:xfrm>
          <a:off x="7594111" y="102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7688</xdr:rowOff>
    </xdr:from>
    <xdr:to>
      <xdr:col>10</xdr:col>
      <xdr:colOff>155575</xdr:colOff>
      <xdr:row>59</xdr:row>
      <xdr:rowOff>109288</xdr:rowOff>
    </xdr:to>
    <xdr:sp macro="" textlink="">
      <xdr:nvSpPr>
        <xdr:cNvPr id="371" name="円/楕円 370"/>
        <xdr:cNvSpPr/>
      </xdr:nvSpPr>
      <xdr:spPr>
        <a:xfrm>
          <a:off x="6921500" y="101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100415</xdr:rowOff>
    </xdr:from>
    <xdr:ext cx="534377" cy="259045"/>
    <xdr:sp macro="" textlink="">
      <xdr:nvSpPr>
        <xdr:cNvPr id="372" name="テキスト ボックス 371"/>
        <xdr:cNvSpPr txBox="1"/>
      </xdr:nvSpPr>
      <xdr:spPr>
        <a:xfrm>
          <a:off x="6705111" y="1021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134589</xdr:rowOff>
    </xdr:from>
    <xdr:to>
      <xdr:col>15</xdr:col>
      <xdr:colOff>180975</xdr:colOff>
      <xdr:row>77</xdr:row>
      <xdr:rowOff>144574</xdr:rowOff>
    </xdr:to>
    <xdr:cxnSp macro="">
      <xdr:nvCxnSpPr>
        <xdr:cNvPr id="399" name="直線コネクタ 398"/>
        <xdr:cNvCxnSpPr/>
      </xdr:nvCxnSpPr>
      <xdr:spPr>
        <a:xfrm flipV="1">
          <a:off x="9639300" y="13336239"/>
          <a:ext cx="8382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134734</xdr:rowOff>
    </xdr:from>
    <xdr:to>
      <xdr:col>14</xdr:col>
      <xdr:colOff>28575</xdr:colOff>
      <xdr:row>77</xdr:row>
      <xdr:rowOff>144574</xdr:rowOff>
    </xdr:to>
    <xdr:cxnSp macro="">
      <xdr:nvCxnSpPr>
        <xdr:cNvPr id="402" name="直線コネクタ 401"/>
        <xdr:cNvCxnSpPr/>
      </xdr:nvCxnSpPr>
      <xdr:spPr>
        <a:xfrm>
          <a:off x="8750300" y="13336384"/>
          <a:ext cx="889000" cy="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17209</xdr:rowOff>
    </xdr:from>
    <xdr:ext cx="534377" cy="259045"/>
    <xdr:sp macro="" textlink="">
      <xdr:nvSpPr>
        <xdr:cNvPr id="404" name="テキスト ボックス 403"/>
        <xdr:cNvSpPr txBox="1"/>
      </xdr:nvSpPr>
      <xdr:spPr>
        <a:xfrm>
          <a:off x="9372111" y="133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110813</xdr:rowOff>
    </xdr:from>
    <xdr:to>
      <xdr:col>12</xdr:col>
      <xdr:colOff>511175</xdr:colOff>
      <xdr:row>77</xdr:row>
      <xdr:rowOff>134734</xdr:rowOff>
    </xdr:to>
    <xdr:cxnSp macro="">
      <xdr:nvCxnSpPr>
        <xdr:cNvPr id="405" name="直線コネクタ 404"/>
        <xdr:cNvCxnSpPr/>
      </xdr:nvCxnSpPr>
      <xdr:spPr>
        <a:xfrm>
          <a:off x="7861300" y="13312463"/>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17008</xdr:rowOff>
    </xdr:from>
    <xdr:ext cx="534377" cy="259045"/>
    <xdr:sp macro="" textlink="">
      <xdr:nvSpPr>
        <xdr:cNvPr id="407" name="テキスト ボックス 406"/>
        <xdr:cNvSpPr txBox="1"/>
      </xdr:nvSpPr>
      <xdr:spPr>
        <a:xfrm>
          <a:off x="8483111" y="133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110813</xdr:rowOff>
    </xdr:from>
    <xdr:to>
      <xdr:col>11</xdr:col>
      <xdr:colOff>307975</xdr:colOff>
      <xdr:row>77</xdr:row>
      <xdr:rowOff>111801</xdr:rowOff>
    </xdr:to>
    <xdr:cxnSp macro="">
      <xdr:nvCxnSpPr>
        <xdr:cNvPr id="408" name="直線コネクタ 407"/>
        <xdr:cNvCxnSpPr/>
      </xdr:nvCxnSpPr>
      <xdr:spPr>
        <a:xfrm flipV="1">
          <a:off x="6972300" y="13312463"/>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55010</xdr:rowOff>
    </xdr:from>
    <xdr:ext cx="534377" cy="259045"/>
    <xdr:sp macro="" textlink="">
      <xdr:nvSpPr>
        <xdr:cNvPr id="410" name="テキスト ボックス 409"/>
        <xdr:cNvSpPr txBox="1"/>
      </xdr:nvSpPr>
      <xdr:spPr>
        <a:xfrm>
          <a:off x="7594111" y="134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47220</xdr:rowOff>
    </xdr:from>
    <xdr:ext cx="534377" cy="259045"/>
    <xdr:sp macro="" textlink="">
      <xdr:nvSpPr>
        <xdr:cNvPr id="412" name="テキスト ボックス 411"/>
        <xdr:cNvSpPr txBox="1"/>
      </xdr:nvSpPr>
      <xdr:spPr>
        <a:xfrm>
          <a:off x="6705111" y="134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83789</xdr:rowOff>
    </xdr:from>
    <xdr:to>
      <xdr:col>15</xdr:col>
      <xdr:colOff>231775</xdr:colOff>
      <xdr:row>78</xdr:row>
      <xdr:rowOff>13939</xdr:rowOff>
    </xdr:to>
    <xdr:sp macro="" textlink="">
      <xdr:nvSpPr>
        <xdr:cNvPr id="418" name="円/楕円 417"/>
        <xdr:cNvSpPr/>
      </xdr:nvSpPr>
      <xdr:spPr>
        <a:xfrm>
          <a:off x="10426700" y="132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62216</xdr:rowOff>
    </xdr:from>
    <xdr:ext cx="534377" cy="259045"/>
    <xdr:sp macro="" textlink="">
      <xdr:nvSpPr>
        <xdr:cNvPr id="419" name="商工費該当値テキスト"/>
        <xdr:cNvSpPr txBox="1"/>
      </xdr:nvSpPr>
      <xdr:spPr>
        <a:xfrm>
          <a:off x="10528300" y="132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93774</xdr:rowOff>
    </xdr:from>
    <xdr:to>
      <xdr:col>14</xdr:col>
      <xdr:colOff>79375</xdr:colOff>
      <xdr:row>78</xdr:row>
      <xdr:rowOff>23924</xdr:rowOff>
    </xdr:to>
    <xdr:sp macro="" textlink="">
      <xdr:nvSpPr>
        <xdr:cNvPr id="420" name="円/楕円 419"/>
        <xdr:cNvSpPr/>
      </xdr:nvSpPr>
      <xdr:spPr>
        <a:xfrm>
          <a:off x="9588500" y="132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40451</xdr:rowOff>
    </xdr:from>
    <xdr:ext cx="534377" cy="259045"/>
    <xdr:sp macro="" textlink="">
      <xdr:nvSpPr>
        <xdr:cNvPr id="421" name="テキスト ボックス 420"/>
        <xdr:cNvSpPr txBox="1"/>
      </xdr:nvSpPr>
      <xdr:spPr>
        <a:xfrm>
          <a:off x="9372111" y="1307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83934</xdr:rowOff>
    </xdr:from>
    <xdr:to>
      <xdr:col>12</xdr:col>
      <xdr:colOff>561975</xdr:colOff>
      <xdr:row>78</xdr:row>
      <xdr:rowOff>14084</xdr:rowOff>
    </xdr:to>
    <xdr:sp macro="" textlink="">
      <xdr:nvSpPr>
        <xdr:cNvPr id="422" name="円/楕円 421"/>
        <xdr:cNvSpPr/>
      </xdr:nvSpPr>
      <xdr:spPr>
        <a:xfrm>
          <a:off x="8699500" y="132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30611</xdr:rowOff>
    </xdr:from>
    <xdr:ext cx="534377" cy="259045"/>
    <xdr:sp macro="" textlink="">
      <xdr:nvSpPr>
        <xdr:cNvPr id="423" name="テキスト ボックス 422"/>
        <xdr:cNvSpPr txBox="1"/>
      </xdr:nvSpPr>
      <xdr:spPr>
        <a:xfrm>
          <a:off x="8483111" y="130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60013</xdr:rowOff>
    </xdr:from>
    <xdr:to>
      <xdr:col>11</xdr:col>
      <xdr:colOff>358775</xdr:colOff>
      <xdr:row>77</xdr:row>
      <xdr:rowOff>161613</xdr:rowOff>
    </xdr:to>
    <xdr:sp macro="" textlink="">
      <xdr:nvSpPr>
        <xdr:cNvPr id="424" name="円/楕円 423"/>
        <xdr:cNvSpPr/>
      </xdr:nvSpPr>
      <xdr:spPr>
        <a:xfrm>
          <a:off x="7810500" y="1326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6690</xdr:rowOff>
    </xdr:from>
    <xdr:ext cx="534377" cy="259045"/>
    <xdr:sp macro="" textlink="">
      <xdr:nvSpPr>
        <xdr:cNvPr id="425" name="テキスト ボックス 424"/>
        <xdr:cNvSpPr txBox="1"/>
      </xdr:nvSpPr>
      <xdr:spPr>
        <a:xfrm>
          <a:off x="7594111" y="1303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61001</xdr:rowOff>
    </xdr:from>
    <xdr:to>
      <xdr:col>10</xdr:col>
      <xdr:colOff>155575</xdr:colOff>
      <xdr:row>77</xdr:row>
      <xdr:rowOff>162601</xdr:rowOff>
    </xdr:to>
    <xdr:sp macro="" textlink="">
      <xdr:nvSpPr>
        <xdr:cNvPr id="426" name="円/楕円 425"/>
        <xdr:cNvSpPr/>
      </xdr:nvSpPr>
      <xdr:spPr>
        <a:xfrm>
          <a:off x="6921500" y="132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7678</xdr:rowOff>
    </xdr:from>
    <xdr:ext cx="534377" cy="259045"/>
    <xdr:sp macro="" textlink="">
      <xdr:nvSpPr>
        <xdr:cNvPr id="427" name="テキスト ボックス 426"/>
        <xdr:cNvSpPr txBox="1"/>
      </xdr:nvSpPr>
      <xdr:spPr>
        <a:xfrm>
          <a:off x="6705111" y="130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116672</xdr:rowOff>
    </xdr:from>
    <xdr:to>
      <xdr:col>15</xdr:col>
      <xdr:colOff>180975</xdr:colOff>
      <xdr:row>98</xdr:row>
      <xdr:rowOff>119241</xdr:rowOff>
    </xdr:to>
    <xdr:cxnSp macro="">
      <xdr:nvCxnSpPr>
        <xdr:cNvPr id="454" name="直線コネクタ 453"/>
        <xdr:cNvCxnSpPr/>
      </xdr:nvCxnSpPr>
      <xdr:spPr>
        <a:xfrm>
          <a:off x="9639300" y="16918772"/>
          <a:ext cx="8382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115892</xdr:rowOff>
    </xdr:from>
    <xdr:to>
      <xdr:col>14</xdr:col>
      <xdr:colOff>28575</xdr:colOff>
      <xdr:row>98</xdr:row>
      <xdr:rowOff>116672</xdr:rowOff>
    </xdr:to>
    <xdr:cxnSp macro="">
      <xdr:nvCxnSpPr>
        <xdr:cNvPr id="457" name="直線コネクタ 456"/>
        <xdr:cNvCxnSpPr/>
      </xdr:nvCxnSpPr>
      <xdr:spPr>
        <a:xfrm>
          <a:off x="8750300" y="16917992"/>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115892</xdr:rowOff>
    </xdr:from>
    <xdr:to>
      <xdr:col>12</xdr:col>
      <xdr:colOff>511175</xdr:colOff>
      <xdr:row>98</xdr:row>
      <xdr:rowOff>120585</xdr:rowOff>
    </xdr:to>
    <xdr:cxnSp macro="">
      <xdr:nvCxnSpPr>
        <xdr:cNvPr id="460" name="直線コネクタ 459"/>
        <xdr:cNvCxnSpPr/>
      </xdr:nvCxnSpPr>
      <xdr:spPr>
        <a:xfrm flipV="1">
          <a:off x="7861300" y="16917992"/>
          <a:ext cx="889000"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111585</xdr:rowOff>
    </xdr:from>
    <xdr:to>
      <xdr:col>11</xdr:col>
      <xdr:colOff>307975</xdr:colOff>
      <xdr:row>98</xdr:row>
      <xdr:rowOff>120585</xdr:rowOff>
    </xdr:to>
    <xdr:cxnSp macro="">
      <xdr:nvCxnSpPr>
        <xdr:cNvPr id="463" name="直線コネクタ 462"/>
        <xdr:cNvCxnSpPr/>
      </xdr:nvCxnSpPr>
      <xdr:spPr>
        <a:xfrm>
          <a:off x="6972300" y="16913685"/>
          <a:ext cx="889000" cy="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68441</xdr:rowOff>
    </xdr:from>
    <xdr:to>
      <xdr:col>15</xdr:col>
      <xdr:colOff>231775</xdr:colOff>
      <xdr:row>98</xdr:row>
      <xdr:rowOff>170041</xdr:rowOff>
    </xdr:to>
    <xdr:sp macro="" textlink="">
      <xdr:nvSpPr>
        <xdr:cNvPr id="473" name="円/楕円 472"/>
        <xdr:cNvSpPr/>
      </xdr:nvSpPr>
      <xdr:spPr>
        <a:xfrm>
          <a:off x="10426700" y="168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65872</xdr:rowOff>
    </xdr:from>
    <xdr:to>
      <xdr:col>14</xdr:col>
      <xdr:colOff>79375</xdr:colOff>
      <xdr:row>98</xdr:row>
      <xdr:rowOff>167472</xdr:rowOff>
    </xdr:to>
    <xdr:sp macro="" textlink="">
      <xdr:nvSpPr>
        <xdr:cNvPr id="475" name="円/楕円 474"/>
        <xdr:cNvSpPr/>
      </xdr:nvSpPr>
      <xdr:spPr>
        <a:xfrm>
          <a:off x="9588500" y="168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158599</xdr:rowOff>
    </xdr:from>
    <xdr:ext cx="534377" cy="259045"/>
    <xdr:sp macro="" textlink="">
      <xdr:nvSpPr>
        <xdr:cNvPr id="476" name="テキスト ボックス 475"/>
        <xdr:cNvSpPr txBox="1"/>
      </xdr:nvSpPr>
      <xdr:spPr>
        <a:xfrm>
          <a:off x="9372111" y="1696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65092</xdr:rowOff>
    </xdr:from>
    <xdr:to>
      <xdr:col>12</xdr:col>
      <xdr:colOff>561975</xdr:colOff>
      <xdr:row>98</xdr:row>
      <xdr:rowOff>166692</xdr:rowOff>
    </xdr:to>
    <xdr:sp macro="" textlink="">
      <xdr:nvSpPr>
        <xdr:cNvPr id="477" name="円/楕円 476"/>
        <xdr:cNvSpPr/>
      </xdr:nvSpPr>
      <xdr:spPr>
        <a:xfrm>
          <a:off x="8699500" y="1686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157819</xdr:rowOff>
    </xdr:from>
    <xdr:ext cx="534377" cy="259045"/>
    <xdr:sp macro="" textlink="">
      <xdr:nvSpPr>
        <xdr:cNvPr id="478" name="テキスト ボックス 477"/>
        <xdr:cNvSpPr txBox="1"/>
      </xdr:nvSpPr>
      <xdr:spPr>
        <a:xfrm>
          <a:off x="8483111" y="1695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69785</xdr:rowOff>
    </xdr:from>
    <xdr:to>
      <xdr:col>11</xdr:col>
      <xdr:colOff>358775</xdr:colOff>
      <xdr:row>98</xdr:row>
      <xdr:rowOff>171385</xdr:rowOff>
    </xdr:to>
    <xdr:sp macro="" textlink="">
      <xdr:nvSpPr>
        <xdr:cNvPr id="479" name="円/楕円 478"/>
        <xdr:cNvSpPr/>
      </xdr:nvSpPr>
      <xdr:spPr>
        <a:xfrm>
          <a:off x="7810500" y="1687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162512</xdr:rowOff>
    </xdr:from>
    <xdr:ext cx="534377" cy="259045"/>
    <xdr:sp macro="" textlink="">
      <xdr:nvSpPr>
        <xdr:cNvPr id="480" name="テキスト ボックス 479"/>
        <xdr:cNvSpPr txBox="1"/>
      </xdr:nvSpPr>
      <xdr:spPr>
        <a:xfrm>
          <a:off x="7594111" y="169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60785</xdr:rowOff>
    </xdr:from>
    <xdr:to>
      <xdr:col>10</xdr:col>
      <xdr:colOff>155575</xdr:colOff>
      <xdr:row>98</xdr:row>
      <xdr:rowOff>162385</xdr:rowOff>
    </xdr:to>
    <xdr:sp macro="" textlink="">
      <xdr:nvSpPr>
        <xdr:cNvPr id="481" name="円/楕円 480"/>
        <xdr:cNvSpPr/>
      </xdr:nvSpPr>
      <xdr:spPr>
        <a:xfrm>
          <a:off x="6921500" y="168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153512</xdr:rowOff>
    </xdr:from>
    <xdr:ext cx="534377" cy="259045"/>
    <xdr:sp macro="" textlink="">
      <xdr:nvSpPr>
        <xdr:cNvPr id="482" name="テキスト ボックス 481"/>
        <xdr:cNvSpPr txBox="1"/>
      </xdr:nvSpPr>
      <xdr:spPr>
        <a:xfrm>
          <a:off x="6705111" y="169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11309</xdr:rowOff>
    </xdr:from>
    <xdr:to>
      <xdr:col>23</xdr:col>
      <xdr:colOff>517525</xdr:colOff>
      <xdr:row>38</xdr:row>
      <xdr:rowOff>4907</xdr:rowOff>
    </xdr:to>
    <xdr:cxnSp macro="">
      <xdr:nvCxnSpPr>
        <xdr:cNvPr id="513" name="直線コネクタ 512"/>
        <xdr:cNvCxnSpPr/>
      </xdr:nvCxnSpPr>
      <xdr:spPr>
        <a:xfrm>
          <a:off x="15481300" y="6354959"/>
          <a:ext cx="838200" cy="16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121739</xdr:rowOff>
    </xdr:from>
    <xdr:to>
      <xdr:col>22</xdr:col>
      <xdr:colOff>365125</xdr:colOff>
      <xdr:row>37</xdr:row>
      <xdr:rowOff>11309</xdr:rowOff>
    </xdr:to>
    <xdr:cxnSp macro="">
      <xdr:nvCxnSpPr>
        <xdr:cNvPr id="516" name="直線コネクタ 515"/>
        <xdr:cNvCxnSpPr/>
      </xdr:nvCxnSpPr>
      <xdr:spPr>
        <a:xfrm>
          <a:off x="14592300" y="6293939"/>
          <a:ext cx="889000" cy="6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121739</xdr:rowOff>
    </xdr:from>
    <xdr:to>
      <xdr:col>21</xdr:col>
      <xdr:colOff>161925</xdr:colOff>
      <xdr:row>36</xdr:row>
      <xdr:rowOff>127437</xdr:rowOff>
    </xdr:to>
    <xdr:cxnSp macro="">
      <xdr:nvCxnSpPr>
        <xdr:cNvPr id="519" name="直線コネクタ 518"/>
        <xdr:cNvCxnSpPr/>
      </xdr:nvCxnSpPr>
      <xdr:spPr>
        <a:xfrm flipV="1">
          <a:off x="13703300" y="6293939"/>
          <a:ext cx="8890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127437</xdr:rowOff>
    </xdr:from>
    <xdr:to>
      <xdr:col>19</xdr:col>
      <xdr:colOff>644525</xdr:colOff>
      <xdr:row>37</xdr:row>
      <xdr:rowOff>116334</xdr:rowOff>
    </xdr:to>
    <xdr:cxnSp macro="">
      <xdr:nvCxnSpPr>
        <xdr:cNvPr id="522" name="直線コネクタ 521"/>
        <xdr:cNvCxnSpPr/>
      </xdr:nvCxnSpPr>
      <xdr:spPr>
        <a:xfrm flipV="1">
          <a:off x="12814300" y="6299637"/>
          <a:ext cx="889000" cy="16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125557</xdr:rowOff>
    </xdr:from>
    <xdr:to>
      <xdr:col>23</xdr:col>
      <xdr:colOff>568325</xdr:colOff>
      <xdr:row>38</xdr:row>
      <xdr:rowOff>55707</xdr:rowOff>
    </xdr:to>
    <xdr:sp macro="" textlink="">
      <xdr:nvSpPr>
        <xdr:cNvPr id="532" name="円/楕円 531"/>
        <xdr:cNvSpPr/>
      </xdr:nvSpPr>
      <xdr:spPr>
        <a:xfrm>
          <a:off x="16268700" y="64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40484</xdr:rowOff>
    </xdr:from>
    <xdr:ext cx="534377" cy="259045"/>
    <xdr:sp macro="" textlink="">
      <xdr:nvSpPr>
        <xdr:cNvPr id="533" name="消防費該当値テキスト"/>
        <xdr:cNvSpPr txBox="1"/>
      </xdr:nvSpPr>
      <xdr:spPr>
        <a:xfrm>
          <a:off x="16370300" y="63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131959</xdr:rowOff>
    </xdr:from>
    <xdr:to>
      <xdr:col>22</xdr:col>
      <xdr:colOff>415925</xdr:colOff>
      <xdr:row>37</xdr:row>
      <xdr:rowOff>62109</xdr:rowOff>
    </xdr:to>
    <xdr:sp macro="" textlink="">
      <xdr:nvSpPr>
        <xdr:cNvPr id="534" name="円/楕円 533"/>
        <xdr:cNvSpPr/>
      </xdr:nvSpPr>
      <xdr:spPr>
        <a:xfrm>
          <a:off x="15430500" y="630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53236</xdr:rowOff>
    </xdr:from>
    <xdr:ext cx="534377" cy="259045"/>
    <xdr:sp macro="" textlink="">
      <xdr:nvSpPr>
        <xdr:cNvPr id="535" name="テキスト ボックス 534"/>
        <xdr:cNvSpPr txBox="1"/>
      </xdr:nvSpPr>
      <xdr:spPr>
        <a:xfrm>
          <a:off x="15214111" y="639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70939</xdr:rowOff>
    </xdr:from>
    <xdr:to>
      <xdr:col>21</xdr:col>
      <xdr:colOff>212725</xdr:colOff>
      <xdr:row>37</xdr:row>
      <xdr:rowOff>1089</xdr:rowOff>
    </xdr:to>
    <xdr:sp macro="" textlink="">
      <xdr:nvSpPr>
        <xdr:cNvPr id="536" name="円/楕円 535"/>
        <xdr:cNvSpPr/>
      </xdr:nvSpPr>
      <xdr:spPr>
        <a:xfrm>
          <a:off x="14541500" y="62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163666</xdr:rowOff>
    </xdr:from>
    <xdr:ext cx="534377" cy="259045"/>
    <xdr:sp macro="" textlink="">
      <xdr:nvSpPr>
        <xdr:cNvPr id="537" name="テキスト ボックス 536"/>
        <xdr:cNvSpPr txBox="1"/>
      </xdr:nvSpPr>
      <xdr:spPr>
        <a:xfrm>
          <a:off x="14325111" y="63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76637</xdr:rowOff>
    </xdr:from>
    <xdr:to>
      <xdr:col>20</xdr:col>
      <xdr:colOff>9525</xdr:colOff>
      <xdr:row>37</xdr:row>
      <xdr:rowOff>6787</xdr:rowOff>
    </xdr:to>
    <xdr:sp macro="" textlink="">
      <xdr:nvSpPr>
        <xdr:cNvPr id="538" name="円/楕円 537"/>
        <xdr:cNvSpPr/>
      </xdr:nvSpPr>
      <xdr:spPr>
        <a:xfrm>
          <a:off x="13652500" y="62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169364</xdr:rowOff>
    </xdr:from>
    <xdr:ext cx="534377" cy="259045"/>
    <xdr:sp macro="" textlink="">
      <xdr:nvSpPr>
        <xdr:cNvPr id="539" name="テキスト ボックス 538"/>
        <xdr:cNvSpPr txBox="1"/>
      </xdr:nvSpPr>
      <xdr:spPr>
        <a:xfrm>
          <a:off x="13436111" y="63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65534</xdr:rowOff>
    </xdr:from>
    <xdr:to>
      <xdr:col>18</xdr:col>
      <xdr:colOff>492125</xdr:colOff>
      <xdr:row>37</xdr:row>
      <xdr:rowOff>167134</xdr:rowOff>
    </xdr:to>
    <xdr:sp macro="" textlink="">
      <xdr:nvSpPr>
        <xdr:cNvPr id="540" name="円/楕円 539"/>
        <xdr:cNvSpPr/>
      </xdr:nvSpPr>
      <xdr:spPr>
        <a:xfrm>
          <a:off x="12763500" y="640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158261</xdr:rowOff>
    </xdr:from>
    <xdr:ext cx="534377" cy="259045"/>
    <xdr:sp macro="" textlink="">
      <xdr:nvSpPr>
        <xdr:cNvPr id="541" name="テキスト ボックス 540"/>
        <xdr:cNvSpPr txBox="1"/>
      </xdr:nvSpPr>
      <xdr:spPr>
        <a:xfrm>
          <a:off x="12547111" y="65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143860</xdr:rowOff>
    </xdr:from>
    <xdr:to>
      <xdr:col>23</xdr:col>
      <xdr:colOff>517525</xdr:colOff>
      <xdr:row>58</xdr:row>
      <xdr:rowOff>4441</xdr:rowOff>
    </xdr:to>
    <xdr:cxnSp macro="">
      <xdr:nvCxnSpPr>
        <xdr:cNvPr id="572" name="直線コネクタ 571"/>
        <xdr:cNvCxnSpPr/>
      </xdr:nvCxnSpPr>
      <xdr:spPr>
        <a:xfrm flipV="1">
          <a:off x="15481300" y="9916510"/>
          <a:ext cx="838200" cy="3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4441</xdr:rowOff>
    </xdr:from>
    <xdr:to>
      <xdr:col>22</xdr:col>
      <xdr:colOff>365125</xdr:colOff>
      <xdr:row>58</xdr:row>
      <xdr:rowOff>80094</xdr:rowOff>
    </xdr:to>
    <xdr:cxnSp macro="">
      <xdr:nvCxnSpPr>
        <xdr:cNvPr id="575" name="直線コネクタ 574"/>
        <xdr:cNvCxnSpPr/>
      </xdr:nvCxnSpPr>
      <xdr:spPr>
        <a:xfrm flipV="1">
          <a:off x="14592300" y="9948541"/>
          <a:ext cx="889000" cy="7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51016</xdr:rowOff>
    </xdr:from>
    <xdr:to>
      <xdr:col>21</xdr:col>
      <xdr:colOff>161925</xdr:colOff>
      <xdr:row>58</xdr:row>
      <xdr:rowOff>80094</xdr:rowOff>
    </xdr:to>
    <xdr:cxnSp macro="">
      <xdr:nvCxnSpPr>
        <xdr:cNvPr id="578" name="直線コネクタ 577"/>
        <xdr:cNvCxnSpPr/>
      </xdr:nvCxnSpPr>
      <xdr:spPr>
        <a:xfrm>
          <a:off x="13703300" y="9995116"/>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51016</xdr:rowOff>
    </xdr:from>
    <xdr:to>
      <xdr:col>19</xdr:col>
      <xdr:colOff>644525</xdr:colOff>
      <xdr:row>58</xdr:row>
      <xdr:rowOff>58240</xdr:rowOff>
    </xdr:to>
    <xdr:cxnSp macro="">
      <xdr:nvCxnSpPr>
        <xdr:cNvPr id="581" name="直線コネクタ 580"/>
        <xdr:cNvCxnSpPr/>
      </xdr:nvCxnSpPr>
      <xdr:spPr>
        <a:xfrm flipV="1">
          <a:off x="12814300" y="9995116"/>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93060</xdr:rowOff>
    </xdr:from>
    <xdr:to>
      <xdr:col>23</xdr:col>
      <xdr:colOff>568325</xdr:colOff>
      <xdr:row>58</xdr:row>
      <xdr:rowOff>23210</xdr:rowOff>
    </xdr:to>
    <xdr:sp macro="" textlink="">
      <xdr:nvSpPr>
        <xdr:cNvPr id="591" name="円/楕円 590"/>
        <xdr:cNvSpPr/>
      </xdr:nvSpPr>
      <xdr:spPr>
        <a:xfrm>
          <a:off x="16268700" y="98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7987</xdr:rowOff>
    </xdr:from>
    <xdr:ext cx="534377" cy="259045"/>
    <xdr:sp macro="" textlink="">
      <xdr:nvSpPr>
        <xdr:cNvPr id="592" name="教育費該当値テキスト"/>
        <xdr:cNvSpPr txBox="1"/>
      </xdr:nvSpPr>
      <xdr:spPr>
        <a:xfrm>
          <a:off x="16370300" y="97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45,613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125091</xdr:rowOff>
    </xdr:from>
    <xdr:to>
      <xdr:col>22</xdr:col>
      <xdr:colOff>415925</xdr:colOff>
      <xdr:row>58</xdr:row>
      <xdr:rowOff>55241</xdr:rowOff>
    </xdr:to>
    <xdr:sp macro="" textlink="">
      <xdr:nvSpPr>
        <xdr:cNvPr id="593" name="円/楕円 592"/>
        <xdr:cNvSpPr/>
      </xdr:nvSpPr>
      <xdr:spPr>
        <a:xfrm>
          <a:off x="15430500" y="989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46368</xdr:rowOff>
    </xdr:from>
    <xdr:ext cx="534377" cy="259045"/>
    <xdr:sp macro="" textlink="">
      <xdr:nvSpPr>
        <xdr:cNvPr id="594" name="テキスト ボックス 593"/>
        <xdr:cNvSpPr txBox="1"/>
      </xdr:nvSpPr>
      <xdr:spPr>
        <a:xfrm>
          <a:off x="15214111" y="99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29294</xdr:rowOff>
    </xdr:from>
    <xdr:to>
      <xdr:col>21</xdr:col>
      <xdr:colOff>212725</xdr:colOff>
      <xdr:row>58</xdr:row>
      <xdr:rowOff>130894</xdr:rowOff>
    </xdr:to>
    <xdr:sp macro="" textlink="">
      <xdr:nvSpPr>
        <xdr:cNvPr id="595" name="円/楕円 594"/>
        <xdr:cNvSpPr/>
      </xdr:nvSpPr>
      <xdr:spPr>
        <a:xfrm>
          <a:off x="14541500" y="99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122021</xdr:rowOff>
    </xdr:from>
    <xdr:ext cx="534377" cy="259045"/>
    <xdr:sp macro="" textlink="">
      <xdr:nvSpPr>
        <xdr:cNvPr id="596" name="テキスト ボックス 595"/>
        <xdr:cNvSpPr txBox="1"/>
      </xdr:nvSpPr>
      <xdr:spPr>
        <a:xfrm>
          <a:off x="14325111" y="100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216</xdr:rowOff>
    </xdr:from>
    <xdr:to>
      <xdr:col>20</xdr:col>
      <xdr:colOff>9525</xdr:colOff>
      <xdr:row>58</xdr:row>
      <xdr:rowOff>101816</xdr:rowOff>
    </xdr:to>
    <xdr:sp macro="" textlink="">
      <xdr:nvSpPr>
        <xdr:cNvPr id="597" name="円/楕円 596"/>
        <xdr:cNvSpPr/>
      </xdr:nvSpPr>
      <xdr:spPr>
        <a:xfrm>
          <a:off x="13652500" y="99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92943</xdr:rowOff>
    </xdr:from>
    <xdr:ext cx="534377" cy="259045"/>
    <xdr:sp macro="" textlink="">
      <xdr:nvSpPr>
        <xdr:cNvPr id="598" name="テキスト ボックス 597"/>
        <xdr:cNvSpPr txBox="1"/>
      </xdr:nvSpPr>
      <xdr:spPr>
        <a:xfrm>
          <a:off x="13436111" y="100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7440</xdr:rowOff>
    </xdr:from>
    <xdr:to>
      <xdr:col>18</xdr:col>
      <xdr:colOff>492125</xdr:colOff>
      <xdr:row>58</xdr:row>
      <xdr:rowOff>109040</xdr:rowOff>
    </xdr:to>
    <xdr:sp macro="" textlink="">
      <xdr:nvSpPr>
        <xdr:cNvPr id="599" name="円/楕円 598"/>
        <xdr:cNvSpPr/>
      </xdr:nvSpPr>
      <xdr:spPr>
        <a:xfrm>
          <a:off x="12763500" y="99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100167</xdr:rowOff>
    </xdr:from>
    <xdr:ext cx="534377" cy="259045"/>
    <xdr:sp macro="" textlink="">
      <xdr:nvSpPr>
        <xdr:cNvPr id="600" name="テキスト ボックス 599"/>
        <xdr:cNvSpPr txBox="1"/>
      </xdr:nvSpPr>
      <xdr:spPr>
        <a:xfrm>
          <a:off x="12547111" y="10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24726</xdr:rowOff>
    </xdr:from>
    <xdr:to>
      <xdr:col>23</xdr:col>
      <xdr:colOff>517525</xdr:colOff>
      <xdr:row>78</xdr:row>
      <xdr:rowOff>25400</xdr:rowOff>
    </xdr:to>
    <xdr:cxnSp macro="">
      <xdr:nvCxnSpPr>
        <xdr:cNvPr id="625" name="直線コネクタ 624"/>
        <xdr:cNvCxnSpPr/>
      </xdr:nvCxnSpPr>
      <xdr:spPr>
        <a:xfrm>
          <a:off x="15481300" y="13397826"/>
          <a:ext cx="8382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24726</xdr:rowOff>
    </xdr:from>
    <xdr:to>
      <xdr:col>22</xdr:col>
      <xdr:colOff>365125</xdr:colOff>
      <xdr:row>78</xdr:row>
      <xdr:rowOff>25400</xdr:rowOff>
    </xdr:to>
    <xdr:cxnSp macro="">
      <xdr:nvCxnSpPr>
        <xdr:cNvPr id="628" name="直線コネクタ 627"/>
        <xdr:cNvCxnSpPr/>
      </xdr:nvCxnSpPr>
      <xdr:spPr>
        <a:xfrm flipV="1">
          <a:off x="14592300" y="13397826"/>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31" name="直線コネクタ 63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19794</xdr:rowOff>
    </xdr:from>
    <xdr:to>
      <xdr:col>19</xdr:col>
      <xdr:colOff>644525</xdr:colOff>
      <xdr:row>78</xdr:row>
      <xdr:rowOff>25400</xdr:rowOff>
    </xdr:to>
    <xdr:cxnSp macro="">
      <xdr:nvCxnSpPr>
        <xdr:cNvPr id="634" name="直線コネクタ 633"/>
        <xdr:cNvCxnSpPr/>
      </xdr:nvCxnSpPr>
      <xdr:spPr>
        <a:xfrm>
          <a:off x="12814300" y="13392894"/>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3877</xdr:rowOff>
    </xdr:from>
    <xdr:ext cx="534377" cy="259045"/>
    <xdr:sp macro="" textlink="">
      <xdr:nvSpPr>
        <xdr:cNvPr id="638" name="テキスト ボックス 637"/>
        <xdr:cNvSpPr txBox="1"/>
      </xdr:nvSpPr>
      <xdr:spPr>
        <a:xfrm>
          <a:off x="12547111" y="130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145376</xdr:rowOff>
    </xdr:from>
    <xdr:to>
      <xdr:col>22</xdr:col>
      <xdr:colOff>415925</xdr:colOff>
      <xdr:row>78</xdr:row>
      <xdr:rowOff>75526</xdr:rowOff>
    </xdr:to>
    <xdr:sp macro="" textlink="">
      <xdr:nvSpPr>
        <xdr:cNvPr id="646" name="円/楕円 645"/>
        <xdr:cNvSpPr/>
      </xdr:nvSpPr>
      <xdr:spPr>
        <a:xfrm>
          <a:off x="15430500" y="133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66653</xdr:rowOff>
    </xdr:from>
    <xdr:ext cx="378565" cy="259045"/>
    <xdr:sp macro="" textlink="">
      <xdr:nvSpPr>
        <xdr:cNvPr id="647" name="テキスト ボックス 646"/>
        <xdr:cNvSpPr txBox="1"/>
      </xdr:nvSpPr>
      <xdr:spPr>
        <a:xfrm>
          <a:off x="15292017" y="1343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8" name="円/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9" name="テキスト ボックス 64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50" name="円/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51" name="テキスト ボックス 650"/>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140444</xdr:rowOff>
    </xdr:from>
    <xdr:to>
      <xdr:col>18</xdr:col>
      <xdr:colOff>492125</xdr:colOff>
      <xdr:row>78</xdr:row>
      <xdr:rowOff>70594</xdr:rowOff>
    </xdr:to>
    <xdr:sp macro="" textlink="">
      <xdr:nvSpPr>
        <xdr:cNvPr id="652" name="円/楕円 651"/>
        <xdr:cNvSpPr/>
      </xdr:nvSpPr>
      <xdr:spPr>
        <a:xfrm>
          <a:off x="12763500" y="133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61721</xdr:rowOff>
    </xdr:from>
    <xdr:ext cx="378565" cy="259045"/>
    <xdr:sp macro="" textlink="">
      <xdr:nvSpPr>
        <xdr:cNvPr id="653" name="テキスト ボックス 652"/>
        <xdr:cNvSpPr txBox="1"/>
      </xdr:nvSpPr>
      <xdr:spPr>
        <a:xfrm>
          <a:off x="12625017" y="13434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42357</xdr:rowOff>
    </xdr:from>
    <xdr:to>
      <xdr:col>23</xdr:col>
      <xdr:colOff>517525</xdr:colOff>
      <xdr:row>96</xdr:row>
      <xdr:rowOff>68811</xdr:rowOff>
    </xdr:to>
    <xdr:cxnSp macro="">
      <xdr:nvCxnSpPr>
        <xdr:cNvPr id="678" name="直線コネクタ 677"/>
        <xdr:cNvCxnSpPr/>
      </xdr:nvCxnSpPr>
      <xdr:spPr>
        <a:xfrm>
          <a:off x="15481300" y="16501557"/>
          <a:ext cx="8382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3935</xdr:rowOff>
    </xdr:from>
    <xdr:to>
      <xdr:col>22</xdr:col>
      <xdr:colOff>365125</xdr:colOff>
      <xdr:row>96</xdr:row>
      <xdr:rowOff>42357</xdr:rowOff>
    </xdr:to>
    <xdr:cxnSp macro="">
      <xdr:nvCxnSpPr>
        <xdr:cNvPr id="681" name="直線コネクタ 680"/>
        <xdr:cNvCxnSpPr/>
      </xdr:nvCxnSpPr>
      <xdr:spPr>
        <a:xfrm>
          <a:off x="14592300" y="16463135"/>
          <a:ext cx="889000" cy="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129984</xdr:rowOff>
    </xdr:from>
    <xdr:to>
      <xdr:col>21</xdr:col>
      <xdr:colOff>161925</xdr:colOff>
      <xdr:row>96</xdr:row>
      <xdr:rowOff>3935</xdr:rowOff>
    </xdr:to>
    <xdr:cxnSp macro="">
      <xdr:nvCxnSpPr>
        <xdr:cNvPr id="684" name="直線コネクタ 683"/>
        <xdr:cNvCxnSpPr/>
      </xdr:nvCxnSpPr>
      <xdr:spPr>
        <a:xfrm>
          <a:off x="13703300" y="16417734"/>
          <a:ext cx="8890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127750</xdr:rowOff>
    </xdr:from>
    <xdr:to>
      <xdr:col>19</xdr:col>
      <xdr:colOff>644525</xdr:colOff>
      <xdr:row>95</xdr:row>
      <xdr:rowOff>129984</xdr:rowOff>
    </xdr:to>
    <xdr:cxnSp macro="">
      <xdr:nvCxnSpPr>
        <xdr:cNvPr id="687" name="直線コネクタ 686"/>
        <xdr:cNvCxnSpPr/>
      </xdr:nvCxnSpPr>
      <xdr:spPr>
        <a:xfrm>
          <a:off x="12814300" y="16415500"/>
          <a:ext cx="8890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18011</xdr:rowOff>
    </xdr:from>
    <xdr:to>
      <xdr:col>23</xdr:col>
      <xdr:colOff>568325</xdr:colOff>
      <xdr:row>96</xdr:row>
      <xdr:rowOff>119611</xdr:rowOff>
    </xdr:to>
    <xdr:sp macro="" textlink="">
      <xdr:nvSpPr>
        <xdr:cNvPr id="697" name="円/楕円 696"/>
        <xdr:cNvSpPr/>
      </xdr:nvSpPr>
      <xdr:spPr>
        <a:xfrm>
          <a:off x="16268700" y="164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167888</xdr:rowOff>
    </xdr:from>
    <xdr:ext cx="534377" cy="259045"/>
    <xdr:sp macro="" textlink="">
      <xdr:nvSpPr>
        <xdr:cNvPr id="698" name="公債費該当値テキスト"/>
        <xdr:cNvSpPr txBox="1"/>
      </xdr:nvSpPr>
      <xdr:spPr>
        <a:xfrm>
          <a:off x="16370300" y="164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52,404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163007</xdr:rowOff>
    </xdr:from>
    <xdr:to>
      <xdr:col>22</xdr:col>
      <xdr:colOff>415925</xdr:colOff>
      <xdr:row>96</xdr:row>
      <xdr:rowOff>93157</xdr:rowOff>
    </xdr:to>
    <xdr:sp macro="" textlink="">
      <xdr:nvSpPr>
        <xdr:cNvPr id="699" name="円/楕円 698"/>
        <xdr:cNvSpPr/>
      </xdr:nvSpPr>
      <xdr:spPr>
        <a:xfrm>
          <a:off x="15430500" y="164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84284</xdr:rowOff>
    </xdr:from>
    <xdr:ext cx="534377" cy="259045"/>
    <xdr:sp macro="" textlink="">
      <xdr:nvSpPr>
        <xdr:cNvPr id="700" name="テキスト ボックス 699"/>
        <xdr:cNvSpPr txBox="1"/>
      </xdr:nvSpPr>
      <xdr:spPr>
        <a:xfrm>
          <a:off x="15214111" y="165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124585</xdr:rowOff>
    </xdr:from>
    <xdr:to>
      <xdr:col>21</xdr:col>
      <xdr:colOff>212725</xdr:colOff>
      <xdr:row>96</xdr:row>
      <xdr:rowOff>54735</xdr:rowOff>
    </xdr:to>
    <xdr:sp macro="" textlink="">
      <xdr:nvSpPr>
        <xdr:cNvPr id="701" name="円/楕円 700"/>
        <xdr:cNvSpPr/>
      </xdr:nvSpPr>
      <xdr:spPr>
        <a:xfrm>
          <a:off x="14541500" y="164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45862</xdr:rowOff>
    </xdr:from>
    <xdr:ext cx="534377" cy="259045"/>
    <xdr:sp macro="" textlink="">
      <xdr:nvSpPr>
        <xdr:cNvPr id="702" name="テキスト ボックス 701"/>
        <xdr:cNvSpPr txBox="1"/>
      </xdr:nvSpPr>
      <xdr:spPr>
        <a:xfrm>
          <a:off x="14325111" y="16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79184</xdr:rowOff>
    </xdr:from>
    <xdr:to>
      <xdr:col>20</xdr:col>
      <xdr:colOff>9525</xdr:colOff>
      <xdr:row>96</xdr:row>
      <xdr:rowOff>9334</xdr:rowOff>
    </xdr:to>
    <xdr:sp macro="" textlink="">
      <xdr:nvSpPr>
        <xdr:cNvPr id="703" name="円/楕円 702"/>
        <xdr:cNvSpPr/>
      </xdr:nvSpPr>
      <xdr:spPr>
        <a:xfrm>
          <a:off x="13652500" y="163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461</xdr:rowOff>
    </xdr:from>
    <xdr:ext cx="534377" cy="259045"/>
    <xdr:sp macro="" textlink="">
      <xdr:nvSpPr>
        <xdr:cNvPr id="704" name="テキスト ボックス 703"/>
        <xdr:cNvSpPr txBox="1"/>
      </xdr:nvSpPr>
      <xdr:spPr>
        <a:xfrm>
          <a:off x="13436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76950</xdr:rowOff>
    </xdr:from>
    <xdr:to>
      <xdr:col>18</xdr:col>
      <xdr:colOff>492125</xdr:colOff>
      <xdr:row>96</xdr:row>
      <xdr:rowOff>7100</xdr:rowOff>
    </xdr:to>
    <xdr:sp macro="" textlink="">
      <xdr:nvSpPr>
        <xdr:cNvPr id="705" name="円/楕円 704"/>
        <xdr:cNvSpPr/>
      </xdr:nvSpPr>
      <xdr:spPr>
        <a:xfrm>
          <a:off x="12763500" y="163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169677</xdr:rowOff>
    </xdr:from>
    <xdr:ext cx="534377" cy="259045"/>
    <xdr:sp macro="" textlink="">
      <xdr:nvSpPr>
        <xdr:cNvPr id="706" name="テキスト ボックス 705"/>
        <xdr:cNvSpPr txBox="1"/>
      </xdr:nvSpPr>
      <xdr:spPr>
        <a:xfrm>
          <a:off x="12547111" y="164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latin typeface="+mn-lt"/>
              <a:ea typeface="+mn-ea"/>
              <a:cs typeface="+mn-cs"/>
            </a:rPr>
            <a:t>類似団体と比較しても低い水準を保っている</a:t>
          </a:r>
          <a:r>
            <a:rPr kumimoji="1" lang="ja-JP" altLang="en-US" sz="1100" baseline="0">
              <a:solidFill>
                <a:schemeClr val="dk1"/>
              </a:solidFill>
              <a:latin typeface="+mn-lt"/>
              <a:ea typeface="+mn-ea"/>
              <a:cs typeface="+mn-cs"/>
            </a:rPr>
            <a:t>。</a:t>
          </a:r>
          <a:endParaRPr kumimoji="1"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latin typeface="+mn-lt"/>
              <a:ea typeface="+mn-ea"/>
              <a:cs typeface="+mn-cs"/>
            </a:rPr>
            <a:t>農林水産業費は前年対比で８３．９ポイント増</a:t>
          </a:r>
          <a:r>
            <a:rPr kumimoji="1" lang="ja-JP" altLang="en-US"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主に計画的に整備を進めてきた地域産地加工販売提供施設建設によるも</a:t>
          </a:r>
          <a:r>
            <a:rPr kumimoji="1" lang="ja-JP" altLang="en-US" sz="1100" baseline="0">
              <a:solidFill>
                <a:schemeClr val="dk1"/>
              </a:solidFill>
              <a:latin typeface="+mn-lt"/>
              <a:ea typeface="+mn-ea"/>
              <a:cs typeface="+mn-cs"/>
            </a:rPr>
            <a:t>の</a:t>
          </a:r>
          <a:r>
            <a:rPr kumimoji="1" lang="ja-JP" altLang="ja-JP" sz="1100" baseline="0">
              <a:solidFill>
                <a:schemeClr val="dk1"/>
              </a:solidFill>
              <a:latin typeface="+mn-lt"/>
              <a:ea typeface="+mn-ea"/>
              <a:cs typeface="+mn-cs"/>
            </a:rPr>
            <a:t>である。</a:t>
          </a:r>
          <a:endParaRPr kumimoji="1"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latin typeface="+mn-lt"/>
              <a:ea typeface="+mn-ea"/>
              <a:cs typeface="+mn-cs"/>
            </a:rPr>
            <a:t>総務費は前年対比で２２．９ポイント増、主にまち・ひと・しごと創生総合戦略策定事業によるものである。</a:t>
          </a:r>
          <a:endParaRPr kumimoji="1"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latin typeface="+mn-lt"/>
              <a:ea typeface="+mn-ea"/>
              <a:cs typeface="+mn-cs"/>
            </a:rPr>
            <a:t>商工費は前年対比で５．９ポイント増、主に観光事業に関わる補助金などである。</a:t>
          </a:r>
          <a:endParaRPr kumimoji="1"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latin typeface="+mn-lt"/>
              <a:ea typeface="+mn-ea"/>
              <a:cs typeface="+mn-cs"/>
            </a:rPr>
            <a:t>教育費は前年対比で１２ポイント増、主に子ども支援事業や避難所の防災機能強化事業によるものである。</a:t>
          </a:r>
          <a:endParaRPr kumimoji="1"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latin typeface="+mn-lt"/>
              <a:ea typeface="+mn-ea"/>
              <a:cs typeface="+mn-cs"/>
            </a:rPr>
            <a:t>公債費は前年対比で８．１ポイントの減、これは繰上償還によるものである。</a:t>
          </a:r>
          <a:endParaRPr kumimoji="1" lang="en-US" altLang="ja-JP"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latin typeface="+mn-lt"/>
              <a:ea typeface="+mn-ea"/>
              <a:cs typeface="+mn-cs"/>
            </a:rPr>
            <a:t>土木費は前年対比で１１．１ポイントの減、主に社会資本整備交付金事業（道路ストック点検等）によるものである。</a:t>
          </a:r>
          <a:endParaRPr kumimoji="1" lang="en-US" altLang="ja-JP" sz="110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過去</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年間、単年度収支のプラスを維持している。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基金残高については、将来負担比率にも大きく影響するため、財政規模や将来負担の規模を踏まえ、ある程度の確保を行っている。</a:t>
          </a:r>
          <a:endParaRPr kumimoji="1" lang="en-US" altLang="ja-JP" sz="13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なお、一般会計については、積立金において、平成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年度までは当該年度内積立をしていたが、平成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年度より翌年度へ繰り越し、決算状況を鑑み、必要な基金への積立に改めたため、実質収支額が増となった。</a:t>
          </a:r>
          <a:endParaRPr kumimoji="1" lang="en-US" altLang="ja-JP" sz="1300">
            <a:solidFill>
              <a:schemeClr val="dk1"/>
            </a:solidFill>
            <a:latin typeface="+mn-lt"/>
            <a:ea typeface="+mn-ea"/>
            <a:cs typeface="+mn-cs"/>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赤字なし。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黒字について、全会計で標準財政規模比の約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今後も各会計で、適正な財政運営に努めていく。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なお、一般会計については、積立金において、平成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年度までは当該年度内積立をしていたが、平成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年度より翌年度へ繰り越し、決算状況を鑑み、必要な基金への積立に改めたため、実質収支額が増となった。</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国民健康保険特別会計については、</a:t>
          </a:r>
          <a:r>
            <a:rPr kumimoji="1" lang="ja-JP" altLang="en-US" sz="1400">
              <a:solidFill>
                <a:schemeClr val="dk1"/>
              </a:solidFill>
              <a:latin typeface="+mn-lt"/>
              <a:ea typeface="+mn-ea"/>
              <a:cs typeface="+mn-cs"/>
            </a:rPr>
            <a:t>保険給付費の増加により</a:t>
          </a:r>
          <a:r>
            <a:rPr kumimoji="1" lang="ja-JP" altLang="ja-JP" sz="1400">
              <a:solidFill>
                <a:schemeClr val="dk1"/>
              </a:solidFill>
              <a:latin typeface="+mn-lt"/>
              <a:ea typeface="+mn-ea"/>
              <a:cs typeface="+mn-cs"/>
            </a:rPr>
            <a:t>支出が増え、実質収支額が減となった。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介護保険特別会計については、介護給付費の増加により支出が増え、実質収支額が減となった。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5435300</v>
      </c>
      <c r="BO4" s="379"/>
      <c r="BP4" s="379"/>
      <c r="BQ4" s="379"/>
      <c r="BR4" s="379"/>
      <c r="BS4" s="379"/>
      <c r="BT4" s="379"/>
      <c r="BU4" s="380"/>
      <c r="BV4" s="378">
        <v>4949757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10.4</v>
      </c>
      <c r="CU4" s="385"/>
      <c r="CV4" s="385"/>
      <c r="CW4" s="385"/>
      <c r="CX4" s="385"/>
      <c r="CY4" s="385"/>
      <c r="CZ4" s="385"/>
      <c r="DA4" s="386"/>
      <c r="DB4" s="384">
        <v>5.5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5060384</v>
      </c>
      <c r="BO5" s="416"/>
      <c r="BP5" s="416"/>
      <c r="BQ5" s="416"/>
      <c r="BR5" s="416"/>
      <c r="BS5" s="416"/>
      <c r="BT5" s="416"/>
      <c r="BU5" s="417"/>
      <c r="BV5" s="415">
        <v>4687669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75.400000000000006</v>
      </c>
      <c r="CU5" s="413"/>
      <c r="CV5" s="413"/>
      <c r="CW5" s="413"/>
      <c r="CX5" s="413"/>
      <c r="CY5" s="413"/>
      <c r="CZ5" s="413"/>
      <c r="DA5" s="414"/>
      <c r="DB5" s="412">
        <v>77.400000000000006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374916</v>
      </c>
      <c r="BO6" s="416"/>
      <c r="BP6" s="416"/>
      <c r="BQ6" s="416"/>
      <c r="BR6" s="416"/>
      <c r="BS6" s="416"/>
      <c r="BT6" s="416"/>
      <c r="BU6" s="417"/>
      <c r="BV6" s="415">
        <v>262088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79.3</v>
      </c>
      <c r="CU6" s="453"/>
      <c r="CV6" s="453"/>
      <c r="CW6" s="453"/>
      <c r="CX6" s="453"/>
      <c r="CY6" s="453"/>
      <c r="CZ6" s="453"/>
      <c r="DA6" s="454"/>
      <c r="DB6" s="452">
        <v>82.7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33062</v>
      </c>
      <c r="BO7" s="416"/>
      <c r="BP7" s="416"/>
      <c r="BQ7" s="416"/>
      <c r="BR7" s="416"/>
      <c r="BS7" s="416"/>
      <c r="BT7" s="416"/>
      <c r="BU7" s="417"/>
      <c r="BV7" s="415">
        <v>87567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3282407</v>
      </c>
      <c r="CU7" s="416"/>
      <c r="CV7" s="416"/>
      <c r="CW7" s="416"/>
      <c r="CX7" s="416"/>
      <c r="CY7" s="416"/>
      <c r="CZ7" s="416"/>
      <c r="DA7" s="417"/>
      <c r="DB7" s="415">
        <v>3170550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341854</v>
      </c>
      <c r="BO8" s="416"/>
      <c r="BP8" s="416"/>
      <c r="BQ8" s="416"/>
      <c r="BR8" s="416"/>
      <c r="BS8" s="416"/>
      <c r="BT8" s="416"/>
      <c r="BU8" s="417"/>
      <c r="BV8" s="415">
        <v>174521</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0.39</v>
      </c>
      <c r="CU8" s="456"/>
      <c r="CV8" s="456"/>
      <c r="CW8" s="456"/>
      <c r="CX8" s="456"/>
      <c r="CY8" s="456"/>
      <c r="CZ8" s="456"/>
      <c r="DA8" s="457"/>
      <c r="DB8" s="455">
        <v>0.39</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9530</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99</v>
      </c>
      <c r="AV9" s="448"/>
      <c r="AW9" s="448"/>
      <c r="AX9" s="448"/>
      <c r="AY9" s="449" t="s">
        <v>100</v>
      </c>
      <c r="AZ9" s="450"/>
      <c r="BA9" s="450"/>
      <c r="BB9" s="450"/>
      <c r="BC9" s="450"/>
      <c r="BD9" s="450"/>
      <c r="BE9" s="450"/>
      <c r="BF9" s="450"/>
      <c r="BG9" s="450"/>
      <c r="BH9" s="450"/>
      <c r="BI9" s="450"/>
      <c r="BJ9" s="450"/>
      <c r="BK9" s="450"/>
      <c r="BL9" s="450"/>
      <c r="BM9" s="451"/>
      <c r="BN9" s="415">
        <v>167333</v>
      </c>
      <c r="BO9" s="416"/>
      <c r="BP9" s="416"/>
      <c r="BQ9" s="416"/>
      <c r="BR9" s="416"/>
      <c r="BS9" s="416"/>
      <c r="BT9" s="416"/>
      <c r="BU9" s="417"/>
      <c r="BV9" s="415">
        <v>56998</v>
      </c>
      <c r="BW9" s="416"/>
      <c r="BX9" s="416"/>
      <c r="BY9" s="416"/>
      <c r="BZ9" s="416"/>
      <c r="CA9" s="416"/>
      <c r="CB9" s="416"/>
      <c r="CC9" s="417"/>
      <c r="CD9" s="418" t="s">
        <v>101</v>
      </c>
      <c r="CE9" s="419"/>
      <c r="CF9" s="419"/>
      <c r="CG9" s="419"/>
      <c r="CH9" s="419"/>
      <c r="CI9" s="419"/>
      <c r="CJ9" s="419"/>
      <c r="CK9" s="419"/>
      <c r="CL9" s="419"/>
      <c r="CM9" s="419"/>
      <c r="CN9" s="419"/>
      <c r="CO9" s="419"/>
      <c r="CP9" s="419"/>
      <c r="CQ9" s="419"/>
      <c r="CR9" s="419"/>
      <c r="CS9" s="420"/>
      <c r="CT9" s="412">
        <v>12.1</v>
      </c>
      <c r="CU9" s="413"/>
      <c r="CV9" s="413"/>
      <c r="CW9" s="413"/>
      <c r="CX9" s="413"/>
      <c r="CY9" s="413"/>
      <c r="CZ9" s="413"/>
      <c r="DA9" s="414"/>
      <c r="DB9" s="412">
        <v>14.4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102</v>
      </c>
      <c r="M10" s="445"/>
      <c r="N10" s="445"/>
      <c r="O10" s="445"/>
      <c r="P10" s="445"/>
      <c r="Q10" s="446"/>
      <c r="R10" s="466">
        <v>9902</v>
      </c>
      <c r="S10" s="467"/>
      <c r="T10" s="467"/>
      <c r="U10" s="467"/>
      <c r="V10" s="468"/>
      <c r="W10" s="403"/>
      <c r="X10" s="404"/>
      <c r="Y10" s="404"/>
      <c r="Z10" s="404"/>
      <c r="AA10" s="404"/>
      <c r="AB10" s="404"/>
      <c r="AC10" s="404"/>
      <c r="AD10" s="404"/>
      <c r="AE10" s="404"/>
      <c r="AF10" s="404"/>
      <c r="AG10" s="404"/>
      <c r="AH10" s="404"/>
      <c r="AI10" s="404"/>
      <c r="AJ10" s="404"/>
      <c r="AK10" s="404"/>
      <c r="AL10" s="407"/>
      <c r="AM10" s="444" t="s">
        <v>103</v>
      </c>
      <c r="AN10" s="445"/>
      <c r="AO10" s="445"/>
      <c r="AP10" s="445"/>
      <c r="AQ10" s="445"/>
      <c r="AR10" s="445"/>
      <c r="AS10" s="445"/>
      <c r="AT10" s="446"/>
      <c r="AU10" s="447" t="s">
        <v>104</v>
      </c>
      <c r="AV10" s="448"/>
      <c r="AW10" s="448"/>
      <c r="AX10" s="448"/>
      <c r="AY10" s="449" t="s">
        <v>105</v>
      </c>
      <c r="AZ10" s="450"/>
      <c r="BA10" s="450"/>
      <c r="BB10" s="450"/>
      <c r="BC10" s="450"/>
      <c r="BD10" s="450"/>
      <c r="BE10" s="450"/>
      <c r="BF10" s="450"/>
      <c r="BG10" s="450"/>
      <c r="BH10" s="450"/>
      <c r="BI10" s="450"/>
      <c r="BJ10" s="450"/>
      <c r="BK10" s="450"/>
      <c r="BL10" s="450"/>
      <c r="BM10" s="451"/>
      <c r="BN10" s="415">
        <v>1201</v>
      </c>
      <c r="BO10" s="416"/>
      <c r="BP10" s="416"/>
      <c r="BQ10" s="416"/>
      <c r="BR10" s="416"/>
      <c r="BS10" s="416"/>
      <c r="BT10" s="416"/>
      <c r="BU10" s="417"/>
      <c r="BV10" s="415">
        <v>1916</v>
      </c>
      <c r="BW10" s="416"/>
      <c r="BX10" s="416"/>
      <c r="BY10" s="416"/>
      <c r="BZ10" s="416"/>
      <c r="CA10" s="416"/>
      <c r="CB10" s="416"/>
      <c r="CC10" s="41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107</v>
      </c>
      <c r="M11" s="470"/>
      <c r="N11" s="470"/>
      <c r="O11" s="470"/>
      <c r="P11" s="470"/>
      <c r="Q11" s="471"/>
      <c r="R11" s="472" t="s">
        <v>108</v>
      </c>
      <c r="S11" s="473"/>
      <c r="T11" s="473"/>
      <c r="U11" s="473"/>
      <c r="V11" s="474"/>
      <c r="W11" s="403"/>
      <c r="X11" s="404"/>
      <c r="Y11" s="404"/>
      <c r="Z11" s="404"/>
      <c r="AA11" s="404"/>
      <c r="AB11" s="404"/>
      <c r="AC11" s="404"/>
      <c r="AD11" s="404"/>
      <c r="AE11" s="404"/>
      <c r="AF11" s="404"/>
      <c r="AG11" s="404"/>
      <c r="AH11" s="404"/>
      <c r="AI11" s="404"/>
      <c r="AJ11" s="404"/>
      <c r="AK11" s="404"/>
      <c r="AL11" s="407"/>
      <c r="AM11" s="444" t="s">
        <v>109</v>
      </c>
      <c r="AN11" s="445"/>
      <c r="AO11" s="445"/>
      <c r="AP11" s="445"/>
      <c r="AQ11" s="445"/>
      <c r="AR11" s="445"/>
      <c r="AS11" s="445"/>
      <c r="AT11" s="446"/>
      <c r="AU11" s="447" t="s">
        <v>77</v>
      </c>
      <c r="AV11" s="448"/>
      <c r="AW11" s="448"/>
      <c r="AX11" s="448"/>
      <c r="AY11" s="449" t="s">
        <v>110</v>
      </c>
      <c r="AZ11" s="450"/>
      <c r="BA11" s="450"/>
      <c r="BB11" s="450"/>
      <c r="BC11" s="450"/>
      <c r="BD11" s="450"/>
      <c r="BE11" s="450"/>
      <c r="BF11" s="450"/>
      <c r="BG11" s="450"/>
      <c r="BH11" s="450"/>
      <c r="BI11" s="450"/>
      <c r="BJ11" s="450"/>
      <c r="BK11" s="450"/>
      <c r="BL11" s="450"/>
      <c r="BM11" s="451"/>
      <c r="BN11" s="415" t="s">
        <v>111</v>
      </c>
      <c r="BO11" s="416"/>
      <c r="BP11" s="416"/>
      <c r="BQ11" s="416"/>
      <c r="BR11" s="416"/>
      <c r="BS11" s="416"/>
      <c r="BT11" s="416"/>
      <c r="BU11" s="417"/>
      <c r="BV11" s="415">
        <v>36830</v>
      </c>
      <c r="BW11" s="416"/>
      <c r="BX11" s="416"/>
      <c r="BY11" s="416"/>
      <c r="BZ11" s="416"/>
      <c r="CA11" s="416"/>
      <c r="CB11" s="416"/>
      <c r="CC11" s="417"/>
      <c r="CD11" s="418" t="s">
        <v>112</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x14ac:dyDescent="0.15">
      <c r="A12" s="138"/>
      <c r="B12" s="475" t="s">
        <v>113</v>
      </c>
      <c r="C12" s="476"/>
      <c r="D12" s="476"/>
      <c r="E12" s="476"/>
      <c r="F12" s="476"/>
      <c r="G12" s="476"/>
      <c r="H12" s="476"/>
      <c r="I12" s="476"/>
      <c r="J12" s="476"/>
      <c r="K12" s="477"/>
      <c r="L12" s="484" t="s">
        <v>114</v>
      </c>
      <c r="M12" s="485"/>
      <c r="N12" s="485"/>
      <c r="O12" s="485"/>
      <c r="P12" s="485"/>
      <c r="Q12" s="486"/>
      <c r="R12" s="487">
        <v>9795</v>
      </c>
      <c r="S12" s="488"/>
      <c r="T12" s="488"/>
      <c r="U12" s="488"/>
      <c r="V12" s="489"/>
      <c r="W12" s="490" t="s">
        <v>1</v>
      </c>
      <c r="X12" s="448"/>
      <c r="Y12" s="448"/>
      <c r="Z12" s="448"/>
      <c r="AA12" s="448"/>
      <c r="AB12" s="491"/>
      <c r="AC12" s="447" t="s">
        <v>115</v>
      </c>
      <c r="AD12" s="448"/>
      <c r="AE12" s="448"/>
      <c r="AF12" s="448"/>
      <c r="AG12" s="491"/>
      <c r="AH12" s="447" t="s">
        <v>116</v>
      </c>
      <c r="AI12" s="448"/>
      <c r="AJ12" s="448"/>
      <c r="AK12" s="448"/>
      <c r="AL12" s="492"/>
      <c r="AM12" s="444" t="s">
        <v>117</v>
      </c>
      <c r="AN12" s="445"/>
      <c r="AO12" s="445"/>
      <c r="AP12" s="445"/>
      <c r="AQ12" s="445"/>
      <c r="AR12" s="445"/>
      <c r="AS12" s="445"/>
      <c r="AT12" s="446"/>
      <c r="AU12" s="447" t="s">
        <v>118</v>
      </c>
      <c r="AV12" s="448"/>
      <c r="AW12" s="448"/>
      <c r="AX12" s="448"/>
      <c r="AY12" s="449" t="s">
        <v>119</v>
      </c>
      <c r="AZ12" s="450"/>
      <c r="BA12" s="450"/>
      <c r="BB12" s="450"/>
      <c r="BC12" s="450"/>
      <c r="BD12" s="450"/>
      <c r="BE12" s="450"/>
      <c r="BF12" s="450"/>
      <c r="BG12" s="450"/>
      <c r="BH12" s="450"/>
      <c r="BI12" s="450"/>
      <c r="BJ12" s="450"/>
      <c r="BK12" s="450"/>
      <c r="BL12" s="450"/>
      <c r="BM12" s="451"/>
      <c r="BN12" s="415" t="s">
        <v>120</v>
      </c>
      <c r="BO12" s="416"/>
      <c r="BP12" s="416"/>
      <c r="BQ12" s="416"/>
      <c r="BR12" s="416"/>
      <c r="BS12" s="416"/>
      <c r="BT12" s="416"/>
      <c r="BU12" s="417"/>
      <c r="BV12" s="415" t="s">
        <v>120</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120</v>
      </c>
      <c r="CU12" s="456"/>
      <c r="CV12" s="456"/>
      <c r="CW12" s="456"/>
      <c r="CX12" s="456"/>
      <c r="CY12" s="456"/>
      <c r="CZ12" s="456"/>
      <c r="DA12" s="457"/>
      <c r="DB12" s="455" t="s">
        <v>120</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122</v>
      </c>
      <c r="N13" s="504"/>
      <c r="O13" s="504"/>
      <c r="P13" s="504"/>
      <c r="Q13" s="505"/>
      <c r="R13" s="496">
        <v>9581</v>
      </c>
      <c r="S13" s="497"/>
      <c r="T13" s="497"/>
      <c r="U13" s="497"/>
      <c r="V13" s="498"/>
      <c r="W13" s="431" t="s">
        <v>123</v>
      </c>
      <c r="X13" s="432"/>
      <c r="Y13" s="432"/>
      <c r="Z13" s="432"/>
      <c r="AA13" s="432"/>
      <c r="AB13" s="422"/>
      <c r="AC13" s="466">
        <v>849</v>
      </c>
      <c r="AD13" s="467"/>
      <c r="AE13" s="467"/>
      <c r="AF13" s="467"/>
      <c r="AG13" s="506"/>
      <c r="AH13" s="466">
        <v>1124</v>
      </c>
      <c r="AI13" s="467"/>
      <c r="AJ13" s="467"/>
      <c r="AK13" s="467"/>
      <c r="AL13" s="468"/>
      <c r="AM13" s="444" t="s">
        <v>124</v>
      </c>
      <c r="AN13" s="445"/>
      <c r="AO13" s="445"/>
      <c r="AP13" s="445"/>
      <c r="AQ13" s="445"/>
      <c r="AR13" s="445"/>
      <c r="AS13" s="445"/>
      <c r="AT13" s="446"/>
      <c r="AU13" s="447" t="s">
        <v>118</v>
      </c>
      <c r="AV13" s="448"/>
      <c r="AW13" s="448"/>
      <c r="AX13" s="448"/>
      <c r="AY13" s="449" t="s">
        <v>125</v>
      </c>
      <c r="AZ13" s="450"/>
      <c r="BA13" s="450"/>
      <c r="BB13" s="450"/>
      <c r="BC13" s="450"/>
      <c r="BD13" s="450"/>
      <c r="BE13" s="450"/>
      <c r="BF13" s="450"/>
      <c r="BG13" s="450"/>
      <c r="BH13" s="450"/>
      <c r="BI13" s="450"/>
      <c r="BJ13" s="450"/>
      <c r="BK13" s="450"/>
      <c r="BL13" s="450"/>
      <c r="BM13" s="451"/>
      <c r="BN13" s="415">
        <v>168534</v>
      </c>
      <c r="BO13" s="416"/>
      <c r="BP13" s="416"/>
      <c r="BQ13" s="416"/>
      <c r="BR13" s="416"/>
      <c r="BS13" s="416"/>
      <c r="BT13" s="416"/>
      <c r="BU13" s="417"/>
      <c r="BV13" s="415">
        <v>95744</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10</v>
      </c>
      <c r="CU13" s="413"/>
      <c r="CV13" s="413"/>
      <c r="CW13" s="413"/>
      <c r="CX13" s="413"/>
      <c r="CY13" s="413"/>
      <c r="CZ13" s="413"/>
      <c r="DA13" s="414"/>
      <c r="DB13" s="412">
        <v>11.9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127</v>
      </c>
      <c r="M14" s="494"/>
      <c r="N14" s="494"/>
      <c r="O14" s="494"/>
      <c r="P14" s="494"/>
      <c r="Q14" s="495"/>
      <c r="R14" s="496">
        <v>9801</v>
      </c>
      <c r="S14" s="497"/>
      <c r="T14" s="497"/>
      <c r="U14" s="497"/>
      <c r="V14" s="498"/>
      <c r="W14" s="405"/>
      <c r="X14" s="406"/>
      <c r="Y14" s="406"/>
      <c r="Z14" s="406"/>
      <c r="AA14" s="406"/>
      <c r="AB14" s="395"/>
      <c r="AC14" s="499">
        <v>16</v>
      </c>
      <c r="AD14" s="500"/>
      <c r="AE14" s="500"/>
      <c r="AF14" s="500"/>
      <c r="AG14" s="501"/>
      <c r="AH14" s="499">
        <v>18.399999999999999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v>63.5</v>
      </c>
      <c r="CU14" s="511"/>
      <c r="CV14" s="511"/>
      <c r="CW14" s="511"/>
      <c r="CX14" s="511"/>
      <c r="CY14" s="511"/>
      <c r="CZ14" s="511"/>
      <c r="DA14" s="512"/>
      <c r="DB14" s="510">
        <v>78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122</v>
      </c>
      <c r="N15" s="504"/>
      <c r="O15" s="504"/>
      <c r="P15" s="504"/>
      <c r="Q15" s="505"/>
      <c r="R15" s="496">
        <v>9610</v>
      </c>
      <c r="S15" s="497"/>
      <c r="T15" s="497"/>
      <c r="U15" s="497"/>
      <c r="V15" s="498"/>
      <c r="W15" s="431" t="s">
        <v>129</v>
      </c>
      <c r="X15" s="432"/>
      <c r="Y15" s="432"/>
      <c r="Z15" s="432"/>
      <c r="AA15" s="432"/>
      <c r="AB15" s="422"/>
      <c r="AC15" s="466">
        <v>2103</v>
      </c>
      <c r="AD15" s="467"/>
      <c r="AE15" s="467"/>
      <c r="AF15" s="467"/>
      <c r="AG15" s="506"/>
      <c r="AH15" s="466">
        <v>2625</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1119479</v>
      </c>
      <c r="BO15" s="379"/>
      <c r="BP15" s="379"/>
      <c r="BQ15" s="379"/>
      <c r="BR15" s="379"/>
      <c r="BS15" s="379"/>
      <c r="BT15" s="379"/>
      <c r="BU15" s="380"/>
      <c r="BV15" s="378">
        <v>1051690</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39.6</v>
      </c>
      <c r="AD16" s="500"/>
      <c r="AE16" s="500"/>
      <c r="AF16" s="500"/>
      <c r="AG16" s="501"/>
      <c r="AH16" s="499">
        <v>42.9</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2796666</v>
      </c>
      <c r="BO16" s="416"/>
      <c r="BP16" s="416"/>
      <c r="BQ16" s="416"/>
      <c r="BR16" s="416"/>
      <c r="BS16" s="416"/>
      <c r="BT16" s="416"/>
      <c r="BU16" s="417"/>
      <c r="BV16" s="415">
        <v>2684878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135</v>
      </c>
      <c r="N17" s="520"/>
      <c r="O17" s="520"/>
      <c r="P17" s="520"/>
      <c r="Q17" s="521"/>
      <c r="R17" s="516" t="s">
        <v>136</v>
      </c>
      <c r="S17" s="517"/>
      <c r="T17" s="517"/>
      <c r="U17" s="517"/>
      <c r="V17" s="518"/>
      <c r="W17" s="431" t="s">
        <v>137</v>
      </c>
      <c r="X17" s="432"/>
      <c r="Y17" s="432"/>
      <c r="Z17" s="432"/>
      <c r="AA17" s="432"/>
      <c r="AB17" s="422"/>
      <c r="AC17" s="466">
        <v>2363</v>
      </c>
      <c r="AD17" s="467"/>
      <c r="AE17" s="467"/>
      <c r="AF17" s="467"/>
      <c r="AG17" s="506"/>
      <c r="AH17" s="466">
        <v>2358</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1405643</v>
      </c>
      <c r="BO17" s="416"/>
      <c r="BP17" s="416"/>
      <c r="BQ17" s="416"/>
      <c r="BR17" s="416"/>
      <c r="BS17" s="416"/>
      <c r="BT17" s="416"/>
      <c r="BU17" s="417"/>
      <c r="BV17" s="415">
        <v>1331746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139</v>
      </c>
      <c r="C18" s="458"/>
      <c r="D18" s="458"/>
      <c r="E18" s="527"/>
      <c r="F18" s="527"/>
      <c r="G18" s="527"/>
      <c r="H18" s="527"/>
      <c r="I18" s="527"/>
      <c r="J18" s="527"/>
      <c r="K18" s="527"/>
      <c r="L18" s="528">
        <v>86.96</v>
      </c>
      <c r="M18" s="528"/>
      <c r="N18" s="528"/>
      <c r="O18" s="528"/>
      <c r="P18" s="528"/>
      <c r="Q18" s="528"/>
      <c r="R18" s="529"/>
      <c r="S18" s="529"/>
      <c r="T18" s="529"/>
      <c r="U18" s="529"/>
      <c r="V18" s="530"/>
      <c r="W18" s="433"/>
      <c r="X18" s="434"/>
      <c r="Y18" s="434"/>
      <c r="Z18" s="434"/>
      <c r="AA18" s="434"/>
      <c r="AB18" s="425"/>
      <c r="AC18" s="531">
        <v>44.5</v>
      </c>
      <c r="AD18" s="532"/>
      <c r="AE18" s="532"/>
      <c r="AF18" s="532"/>
      <c r="AG18" s="533"/>
      <c r="AH18" s="531">
        <v>38.5</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2498524</v>
      </c>
      <c r="BO18" s="416"/>
      <c r="BP18" s="416"/>
      <c r="BQ18" s="416"/>
      <c r="BR18" s="416"/>
      <c r="BS18" s="416"/>
      <c r="BT18" s="416"/>
      <c r="BU18" s="417"/>
      <c r="BV18" s="415">
        <v>2489975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141</v>
      </c>
      <c r="C19" s="458"/>
      <c r="D19" s="458"/>
      <c r="E19" s="527"/>
      <c r="F19" s="527"/>
      <c r="G19" s="527"/>
      <c r="H19" s="527"/>
      <c r="I19" s="527"/>
      <c r="J19" s="527"/>
      <c r="K19" s="527"/>
      <c r="L19" s="535">
        <v>110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3921773</v>
      </c>
      <c r="BO19" s="416"/>
      <c r="BP19" s="416"/>
      <c r="BQ19" s="416"/>
      <c r="BR19" s="416"/>
      <c r="BS19" s="416"/>
      <c r="BT19" s="416"/>
      <c r="BU19" s="417"/>
      <c r="BV19" s="415">
        <v>3619490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143</v>
      </c>
      <c r="C20" s="458"/>
      <c r="D20" s="458"/>
      <c r="E20" s="527"/>
      <c r="F20" s="527"/>
      <c r="G20" s="527"/>
      <c r="H20" s="527"/>
      <c r="I20" s="527"/>
      <c r="J20" s="527"/>
      <c r="K20" s="527"/>
      <c r="L20" s="535">
        <v>3325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4991537</v>
      </c>
      <c r="BO23" s="416"/>
      <c r="BP23" s="416"/>
      <c r="BQ23" s="416"/>
      <c r="BR23" s="416"/>
      <c r="BS23" s="416"/>
      <c r="BT23" s="416"/>
      <c r="BU23" s="417"/>
      <c r="BV23" s="415">
        <v>4964160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152</v>
      </c>
      <c r="F24" s="445"/>
      <c r="G24" s="445"/>
      <c r="H24" s="445"/>
      <c r="I24" s="445"/>
      <c r="J24" s="445"/>
      <c r="K24" s="446"/>
      <c r="L24" s="466">
        <v>1</v>
      </c>
      <c r="M24" s="467"/>
      <c r="N24" s="467"/>
      <c r="O24" s="467"/>
      <c r="P24" s="506"/>
      <c r="Q24" s="466">
        <v>6549</v>
      </c>
      <c r="R24" s="467"/>
      <c r="S24" s="467"/>
      <c r="T24" s="467"/>
      <c r="U24" s="467"/>
      <c r="V24" s="506"/>
      <c r="W24" s="561"/>
      <c r="X24" s="549"/>
      <c r="Y24" s="550"/>
      <c r="Z24" s="465" t="s">
        <v>153</v>
      </c>
      <c r="AA24" s="445"/>
      <c r="AB24" s="445"/>
      <c r="AC24" s="445"/>
      <c r="AD24" s="445"/>
      <c r="AE24" s="445"/>
      <c r="AF24" s="445"/>
      <c r="AG24" s="446"/>
      <c r="AH24" s="466">
        <v>99</v>
      </c>
      <c r="AI24" s="467"/>
      <c r="AJ24" s="467"/>
      <c r="AK24" s="467"/>
      <c r="AL24" s="506"/>
      <c r="AM24" s="466">
        <v>280467</v>
      </c>
      <c r="AN24" s="467"/>
      <c r="AO24" s="467"/>
      <c r="AP24" s="467"/>
      <c r="AQ24" s="467"/>
      <c r="AR24" s="506"/>
      <c r="AS24" s="466">
        <v>2833</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3839210</v>
      </c>
      <c r="BO24" s="416"/>
      <c r="BP24" s="416"/>
      <c r="BQ24" s="416"/>
      <c r="BR24" s="416"/>
      <c r="BS24" s="416"/>
      <c r="BT24" s="416"/>
      <c r="BU24" s="417"/>
      <c r="BV24" s="415">
        <v>4033857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155</v>
      </c>
      <c r="F25" s="445"/>
      <c r="G25" s="445"/>
      <c r="H25" s="445"/>
      <c r="I25" s="445"/>
      <c r="J25" s="445"/>
      <c r="K25" s="446"/>
      <c r="L25" s="466">
        <v>1</v>
      </c>
      <c r="M25" s="467"/>
      <c r="N25" s="467"/>
      <c r="O25" s="467"/>
      <c r="P25" s="506"/>
      <c r="Q25" s="466">
        <v>5608</v>
      </c>
      <c r="R25" s="467"/>
      <c r="S25" s="467"/>
      <c r="T25" s="467"/>
      <c r="U25" s="467"/>
      <c r="V25" s="506"/>
      <c r="W25" s="561"/>
      <c r="X25" s="549"/>
      <c r="Y25" s="550"/>
      <c r="Z25" s="465" t="s">
        <v>156</v>
      </c>
      <c r="AA25" s="445"/>
      <c r="AB25" s="445"/>
      <c r="AC25" s="445"/>
      <c r="AD25" s="445"/>
      <c r="AE25" s="445"/>
      <c r="AF25" s="445"/>
      <c r="AG25" s="446"/>
      <c r="AH25" s="466" t="s">
        <v>120</v>
      </c>
      <c r="AI25" s="467"/>
      <c r="AJ25" s="467"/>
      <c r="AK25" s="467"/>
      <c r="AL25" s="506"/>
      <c r="AM25" s="466" t="s">
        <v>120</v>
      </c>
      <c r="AN25" s="467"/>
      <c r="AO25" s="467"/>
      <c r="AP25" s="467"/>
      <c r="AQ25" s="467"/>
      <c r="AR25" s="506"/>
      <c r="AS25" s="466" t="s">
        <v>120</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393455</v>
      </c>
      <c r="BO25" s="379"/>
      <c r="BP25" s="379"/>
      <c r="BQ25" s="379"/>
      <c r="BR25" s="379"/>
      <c r="BS25" s="379"/>
      <c r="BT25" s="379"/>
      <c r="BU25" s="380"/>
      <c r="BV25" s="378">
        <v>457318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158</v>
      </c>
      <c r="F26" s="445"/>
      <c r="G26" s="445"/>
      <c r="H26" s="445"/>
      <c r="I26" s="445"/>
      <c r="J26" s="445"/>
      <c r="K26" s="446"/>
      <c r="L26" s="466">
        <v>1</v>
      </c>
      <c r="M26" s="467"/>
      <c r="N26" s="467"/>
      <c r="O26" s="467"/>
      <c r="P26" s="506"/>
      <c r="Q26" s="466">
        <v>5095</v>
      </c>
      <c r="R26" s="467"/>
      <c r="S26" s="467"/>
      <c r="T26" s="467"/>
      <c r="U26" s="467"/>
      <c r="V26" s="506"/>
      <c r="W26" s="561"/>
      <c r="X26" s="549"/>
      <c r="Y26" s="550"/>
      <c r="Z26" s="465" t="s">
        <v>159</v>
      </c>
      <c r="AA26" s="571"/>
      <c r="AB26" s="571"/>
      <c r="AC26" s="571"/>
      <c r="AD26" s="571"/>
      <c r="AE26" s="571"/>
      <c r="AF26" s="571"/>
      <c r="AG26" s="572"/>
      <c r="AH26" s="466" t="s">
        <v>120</v>
      </c>
      <c r="AI26" s="467"/>
      <c r="AJ26" s="467"/>
      <c r="AK26" s="467"/>
      <c r="AL26" s="506"/>
      <c r="AM26" s="466" t="s">
        <v>120</v>
      </c>
      <c r="AN26" s="467"/>
      <c r="AO26" s="467"/>
      <c r="AP26" s="467"/>
      <c r="AQ26" s="467"/>
      <c r="AR26" s="506"/>
      <c r="AS26" s="466" t="s">
        <v>120</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120</v>
      </c>
      <c r="BO26" s="416"/>
      <c r="BP26" s="416"/>
      <c r="BQ26" s="416"/>
      <c r="BR26" s="416"/>
      <c r="BS26" s="416"/>
      <c r="BT26" s="416"/>
      <c r="BU26" s="417"/>
      <c r="BV26" s="415" t="s">
        <v>120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161</v>
      </c>
      <c r="F27" s="445"/>
      <c r="G27" s="445"/>
      <c r="H27" s="445"/>
      <c r="I27" s="445"/>
      <c r="J27" s="445"/>
      <c r="K27" s="446"/>
      <c r="L27" s="466">
        <v>1</v>
      </c>
      <c r="M27" s="467"/>
      <c r="N27" s="467"/>
      <c r="O27" s="467"/>
      <c r="P27" s="506"/>
      <c r="Q27" s="466">
        <v>2882</v>
      </c>
      <c r="R27" s="467"/>
      <c r="S27" s="467"/>
      <c r="T27" s="467"/>
      <c r="U27" s="467"/>
      <c r="V27" s="506"/>
      <c r="W27" s="561"/>
      <c r="X27" s="549"/>
      <c r="Y27" s="550"/>
      <c r="Z27" s="465" t="s">
        <v>162</v>
      </c>
      <c r="AA27" s="445"/>
      <c r="AB27" s="445"/>
      <c r="AC27" s="445"/>
      <c r="AD27" s="445"/>
      <c r="AE27" s="445"/>
      <c r="AF27" s="445"/>
      <c r="AG27" s="446"/>
      <c r="AH27" s="466" t="s">
        <v>120</v>
      </c>
      <c r="AI27" s="467"/>
      <c r="AJ27" s="467"/>
      <c r="AK27" s="467"/>
      <c r="AL27" s="506"/>
      <c r="AM27" s="466" t="s">
        <v>120</v>
      </c>
      <c r="AN27" s="467"/>
      <c r="AO27" s="467"/>
      <c r="AP27" s="467"/>
      <c r="AQ27" s="467"/>
      <c r="AR27" s="506"/>
      <c r="AS27" s="466" t="s">
        <v>120</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30647</v>
      </c>
      <c r="BO27" s="585"/>
      <c r="BP27" s="585"/>
      <c r="BQ27" s="585"/>
      <c r="BR27" s="585"/>
      <c r="BS27" s="585"/>
      <c r="BT27" s="585"/>
      <c r="BU27" s="586"/>
      <c r="BV27" s="584">
        <v>30616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164</v>
      </c>
      <c r="F28" s="445"/>
      <c r="G28" s="445"/>
      <c r="H28" s="445"/>
      <c r="I28" s="445"/>
      <c r="J28" s="445"/>
      <c r="K28" s="446"/>
      <c r="L28" s="466">
        <v>1</v>
      </c>
      <c r="M28" s="467"/>
      <c r="N28" s="467"/>
      <c r="O28" s="467"/>
      <c r="P28" s="506"/>
      <c r="Q28" s="466">
        <v>2205</v>
      </c>
      <c r="R28" s="467"/>
      <c r="S28" s="467"/>
      <c r="T28" s="467"/>
      <c r="U28" s="467"/>
      <c r="V28" s="506"/>
      <c r="W28" s="561"/>
      <c r="X28" s="549"/>
      <c r="Y28" s="550"/>
      <c r="Z28" s="465" t="s">
        <v>165</v>
      </c>
      <c r="AA28" s="445"/>
      <c r="AB28" s="445"/>
      <c r="AC28" s="445"/>
      <c r="AD28" s="445"/>
      <c r="AE28" s="445"/>
      <c r="AF28" s="445"/>
      <c r="AG28" s="446"/>
      <c r="AH28" s="466" t="s">
        <v>120</v>
      </c>
      <c r="AI28" s="467"/>
      <c r="AJ28" s="467"/>
      <c r="AK28" s="467"/>
      <c r="AL28" s="506"/>
      <c r="AM28" s="466" t="s">
        <v>120</v>
      </c>
      <c r="AN28" s="467"/>
      <c r="AO28" s="467"/>
      <c r="AP28" s="467"/>
      <c r="AQ28" s="467"/>
      <c r="AR28" s="506"/>
      <c r="AS28" s="466" t="s">
        <v>120</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1002079</v>
      </c>
      <c r="BO28" s="379"/>
      <c r="BP28" s="379"/>
      <c r="BQ28" s="379"/>
      <c r="BR28" s="379"/>
      <c r="BS28" s="379"/>
      <c r="BT28" s="379"/>
      <c r="BU28" s="380"/>
      <c r="BV28" s="378">
        <v>1000878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10</v>
      </c>
      <c r="M29" s="467"/>
      <c r="N29" s="467"/>
      <c r="O29" s="467"/>
      <c r="P29" s="506"/>
      <c r="Q29" s="466">
        <v>1980</v>
      </c>
      <c r="R29" s="467"/>
      <c r="S29" s="467"/>
      <c r="T29" s="467"/>
      <c r="U29" s="467"/>
      <c r="V29" s="506"/>
      <c r="W29" s="562"/>
      <c r="X29" s="563"/>
      <c r="Y29" s="564"/>
      <c r="Z29" s="465" t="s">
        <v>169</v>
      </c>
      <c r="AA29" s="445"/>
      <c r="AB29" s="445"/>
      <c r="AC29" s="445"/>
      <c r="AD29" s="445"/>
      <c r="AE29" s="445"/>
      <c r="AF29" s="445"/>
      <c r="AG29" s="446"/>
      <c r="AH29" s="466">
        <v>99</v>
      </c>
      <c r="AI29" s="467"/>
      <c r="AJ29" s="467"/>
      <c r="AK29" s="467"/>
      <c r="AL29" s="506"/>
      <c r="AM29" s="466">
        <v>280467</v>
      </c>
      <c r="AN29" s="467"/>
      <c r="AO29" s="467"/>
      <c r="AP29" s="467"/>
      <c r="AQ29" s="467"/>
      <c r="AR29" s="506"/>
      <c r="AS29" s="466">
        <v>2833</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194968</v>
      </c>
      <c r="BO29" s="416"/>
      <c r="BP29" s="416"/>
      <c r="BQ29" s="416"/>
      <c r="BR29" s="416"/>
      <c r="BS29" s="416"/>
      <c r="BT29" s="416"/>
      <c r="BU29" s="417"/>
      <c r="BV29" s="415">
        <v>188329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95.7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642275</v>
      </c>
      <c r="BO30" s="585"/>
      <c r="BP30" s="585"/>
      <c r="BQ30" s="585"/>
      <c r="BR30" s="585"/>
      <c r="BS30" s="585"/>
      <c r="BT30" s="585"/>
      <c r="BU30" s="586"/>
      <c r="BV30" s="584">
        <v>558969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上伊那広域連合（一般会計）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飯島町土地開発公社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上伊那広域連合（消防事業特別会計）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まちづくりセンターいいじま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長野県市町村総合事務組合（一般会計）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長野県市町村総合事務組合（非常勤職員公務災害補償特別会計）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長野県市町村自治振興組合（一般会計）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長野県後期高齢者医療広域連合(一般会計）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長野県後期高齢者医療広域連合(後期高齢者特別会計）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南信地域町村交通災害共済事務組合(一般会計)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伊南行政組合（一般会計）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伊南行政組合（病院事務会計）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1" t="s">
        <v>519</v>
      </c>
      <c r="D34" s="1181"/>
      <c r="E34" s="1182"/>
      <c r="F34" s="32">
        <v>12.66</v>
      </c>
      <c r="G34" s="33">
        <v>12.32</v>
      </c>
      <c r="H34" s="33">
        <v>12.12</v>
      </c>
      <c r="I34" s="33">
        <v>12.14</v>
      </c>
      <c r="J34" s="34">
        <v>11.85</v>
      </c>
      <c r="K34" s="22"/>
      <c r="L34" s="22"/>
      <c r="M34" s="22"/>
      <c r="N34" s="22"/>
      <c r="O34" s="22"/>
      <c r="P34" s="22"/>
    </row>
    <row r="35" spans="1:16" ht="39" customHeight="1" x14ac:dyDescent="0.15">
      <c r="A35" s="22"/>
      <c r="B35" s="35"/>
      <c r="C35" s="1175" t="s">
        <v>520</v>
      </c>
      <c r="D35" s="1176"/>
      <c r="E35" s="1177"/>
      <c r="F35" s="36">
        <v>3.93</v>
      </c>
      <c r="G35" s="37">
        <v>3.49</v>
      </c>
      <c r="H35" s="37">
        <v>3.62</v>
      </c>
      <c r="I35" s="37">
        <v>5.5</v>
      </c>
      <c r="J35" s="38">
        <v>10.41</v>
      </c>
      <c r="K35" s="22"/>
      <c r="L35" s="22"/>
      <c r="M35" s="22"/>
      <c r="N35" s="22"/>
      <c r="O35" s="22"/>
      <c r="P35" s="22"/>
    </row>
    <row r="36" spans="1:16" ht="39" customHeight="1" x14ac:dyDescent="0.15">
      <c r="A36" s="22"/>
      <c r="B36" s="35"/>
      <c r="C36" s="1175" t="s">
        <v>521</v>
      </c>
      <c r="D36" s="1176"/>
      <c r="E36" s="1177"/>
      <c r="F36" s="36">
        <v>0.45</v>
      </c>
      <c r="G36" s="37">
        <v>0.61</v>
      </c>
      <c r="H36" s="37">
        <v>0.85</v>
      </c>
      <c r="I36" s="37">
        <v>0.89</v>
      </c>
      <c r="J36" s="38">
        <v>0.96</v>
      </c>
      <c r="K36" s="22"/>
      <c r="L36" s="22"/>
      <c r="M36" s="22"/>
      <c r="N36" s="22"/>
      <c r="O36" s="22"/>
      <c r="P36" s="22"/>
    </row>
    <row r="37" spans="1:16" ht="39" customHeight="1" x14ac:dyDescent="0.15">
      <c r="A37" s="22"/>
      <c r="B37" s="35"/>
      <c r="C37" s="1175" t="s">
        <v>522</v>
      </c>
      <c r="D37" s="1176"/>
      <c r="E37" s="1177"/>
      <c r="F37" s="36">
        <v>2.1800000000000002</v>
      </c>
      <c r="G37" s="37">
        <v>3.23</v>
      </c>
      <c r="H37" s="37">
        <v>2.08</v>
      </c>
      <c r="I37" s="37">
        <v>1.37</v>
      </c>
      <c r="J37" s="38">
        <v>0.9</v>
      </c>
      <c r="K37" s="22"/>
      <c r="L37" s="22"/>
      <c r="M37" s="22"/>
      <c r="N37" s="22"/>
      <c r="O37" s="22"/>
      <c r="P37" s="22"/>
    </row>
    <row r="38" spans="1:16" ht="39" customHeight="1" x14ac:dyDescent="0.15">
      <c r="A38" s="22"/>
      <c r="B38" s="35"/>
      <c r="C38" s="1175" t="s">
        <v>523</v>
      </c>
      <c r="D38" s="1176"/>
      <c r="E38" s="1177"/>
      <c r="F38" s="36">
        <v>1.05</v>
      </c>
      <c r="G38" s="37">
        <v>0.87</v>
      </c>
      <c r="H38" s="37">
        <v>0.86</v>
      </c>
      <c r="I38" s="37">
        <v>0.83</v>
      </c>
      <c r="J38" s="38">
        <v>0.88</v>
      </c>
      <c r="K38" s="22"/>
      <c r="L38" s="22"/>
      <c r="M38" s="22"/>
      <c r="N38" s="22"/>
      <c r="O38" s="22"/>
      <c r="P38" s="22"/>
    </row>
    <row r="39" spans="1:16" ht="39" customHeight="1" x14ac:dyDescent="0.15">
      <c r="A39" s="22"/>
      <c r="B39" s="35"/>
      <c r="C39" s="1175" t="s">
        <v>524</v>
      </c>
      <c r="D39" s="1176"/>
      <c r="E39" s="1177"/>
      <c r="F39" s="36">
        <v>7.0000000000000007E-2</v>
      </c>
      <c r="G39" s="37">
        <v>0.27</v>
      </c>
      <c r="H39" s="37">
        <v>0.33</v>
      </c>
      <c r="I39" s="37">
        <v>0.47</v>
      </c>
      <c r="J39" s="38">
        <v>0.09</v>
      </c>
      <c r="K39" s="22"/>
      <c r="L39" s="22"/>
      <c r="M39" s="22"/>
      <c r="N39" s="22"/>
      <c r="O39" s="22"/>
      <c r="P39" s="22"/>
    </row>
    <row r="40" spans="1:16" ht="39" customHeight="1" x14ac:dyDescent="0.15">
      <c r="A40" s="22"/>
      <c r="B40" s="35"/>
      <c r="C40" s="1175" t="s">
        <v>525</v>
      </c>
      <c r="D40" s="1176"/>
      <c r="E40" s="1177"/>
      <c r="F40" s="36">
        <v>0.04</v>
      </c>
      <c r="G40" s="37">
        <v>0.13</v>
      </c>
      <c r="H40" s="37">
        <v>7.0000000000000007E-2</v>
      </c>
      <c r="I40" s="37">
        <v>0.06</v>
      </c>
      <c r="J40" s="38">
        <v>7.0000000000000007E-2</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526</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527</v>
      </c>
      <c r="D43" s="1179"/>
      <c r="E43" s="1180"/>
      <c r="F43" s="41" t="s">
        <v>475</v>
      </c>
      <c r="G43" s="42" t="s">
        <v>475</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606</v>
      </c>
      <c r="L45" s="60">
        <v>590</v>
      </c>
      <c r="M45" s="60">
        <v>552</v>
      </c>
      <c r="N45" s="60">
        <v>521</v>
      </c>
      <c r="O45" s="61">
        <v>513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14</v>
      </c>
      <c r="F48" s="1185"/>
      <c r="G48" s="1185"/>
      <c r="H48" s="1185"/>
      <c r="I48" s="1185"/>
      <c r="J48" s="1186"/>
      <c r="K48" s="63">
        <v>217</v>
      </c>
      <c r="L48" s="64">
        <v>228</v>
      </c>
      <c r="M48" s="64">
        <v>246</v>
      </c>
      <c r="N48" s="64">
        <v>213</v>
      </c>
      <c r="O48" s="65">
        <v>222</v>
      </c>
      <c r="P48" s="48"/>
      <c r="Q48" s="48"/>
      <c r="R48" s="48"/>
      <c r="S48" s="48"/>
      <c r="T48" s="48"/>
      <c r="U48" s="48"/>
    </row>
    <row r="49" spans="1:21" ht="30.75" customHeight="1" x14ac:dyDescent="0.15">
      <c r="A49" s="48"/>
      <c r="B49" s="1193"/>
      <c r="C49" s="1194"/>
      <c r="D49" s="62"/>
      <c r="E49" s="1185" t="s">
        <v>15</v>
      </c>
      <c r="F49" s="1185"/>
      <c r="G49" s="1185"/>
      <c r="H49" s="1185"/>
      <c r="I49" s="1185"/>
      <c r="J49" s="1186"/>
      <c r="K49" s="63">
        <v>80</v>
      </c>
      <c r="L49" s="64">
        <v>77</v>
      </c>
      <c r="M49" s="64">
        <v>60</v>
      </c>
      <c r="N49" s="64">
        <v>54</v>
      </c>
      <c r="O49" s="65">
        <v>48</v>
      </c>
      <c r="P49" s="48"/>
      <c r="Q49" s="48"/>
      <c r="R49" s="48"/>
      <c r="S49" s="48"/>
      <c r="T49" s="48"/>
      <c r="U49" s="48"/>
    </row>
    <row r="50" spans="1:21" ht="30.75" customHeight="1" x14ac:dyDescent="0.15">
      <c r="A50" s="48"/>
      <c r="B50" s="1193"/>
      <c r="C50" s="1194"/>
      <c r="D50" s="62"/>
      <c r="E50" s="1185" t="s">
        <v>16</v>
      </c>
      <c r="F50" s="1185"/>
      <c r="G50" s="1185"/>
      <c r="H50" s="1185"/>
      <c r="I50" s="1185"/>
      <c r="J50" s="1186"/>
      <c r="K50" s="63">
        <v>25</v>
      </c>
      <c r="L50" s="64">
        <v>24</v>
      </c>
      <c r="M50" s="64">
        <v>20</v>
      </c>
      <c r="N50" s="64">
        <v>22</v>
      </c>
      <c r="O50" s="65">
        <v>20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525</v>
      </c>
      <c r="L52" s="64">
        <v>533</v>
      </c>
      <c r="M52" s="64">
        <v>545</v>
      </c>
      <c r="N52" s="64">
        <v>562</v>
      </c>
      <c r="O52" s="65">
        <v>563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403</v>
      </c>
      <c r="L53" s="69">
        <v>386</v>
      </c>
      <c r="M53" s="69">
        <v>333</v>
      </c>
      <c r="N53" s="69">
        <v>248</v>
      </c>
      <c r="O53" s="70">
        <v>240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99" t="s">
        <v>23</v>
      </c>
      <c r="C41" s="1200"/>
      <c r="D41" s="81"/>
      <c r="E41" s="1205" t="s">
        <v>24</v>
      </c>
      <c r="F41" s="1205"/>
      <c r="G41" s="1205"/>
      <c r="H41" s="1206"/>
      <c r="I41" s="82">
        <v>5338</v>
      </c>
      <c r="J41" s="83">
        <v>5149</v>
      </c>
      <c r="K41" s="83">
        <v>5021</v>
      </c>
      <c r="L41" s="83">
        <v>4964</v>
      </c>
      <c r="M41" s="84">
        <v>4992</v>
      </c>
    </row>
    <row r="42" spans="2:13" ht="27.75" customHeight="1" x14ac:dyDescent="0.15">
      <c r="B42" s="1201"/>
      <c r="C42" s="1202"/>
      <c r="D42" s="85"/>
      <c r="E42" s="1207" t="s">
        <v>25</v>
      </c>
      <c r="F42" s="1207"/>
      <c r="G42" s="1207"/>
      <c r="H42" s="1208"/>
      <c r="I42" s="86">
        <v>427</v>
      </c>
      <c r="J42" s="87">
        <v>386</v>
      </c>
      <c r="K42" s="87">
        <v>377</v>
      </c>
      <c r="L42" s="87">
        <v>339</v>
      </c>
      <c r="M42" s="88">
        <v>306</v>
      </c>
    </row>
    <row r="43" spans="2:13" ht="27.75" customHeight="1" x14ac:dyDescent="0.15">
      <c r="B43" s="1201"/>
      <c r="C43" s="1202"/>
      <c r="D43" s="85"/>
      <c r="E43" s="1207" t="s">
        <v>26</v>
      </c>
      <c r="F43" s="1207"/>
      <c r="G43" s="1207"/>
      <c r="H43" s="1208"/>
      <c r="I43" s="86">
        <v>4253</v>
      </c>
      <c r="J43" s="87">
        <v>4604</v>
      </c>
      <c r="K43" s="87">
        <v>5091</v>
      </c>
      <c r="L43" s="87">
        <v>4886</v>
      </c>
      <c r="M43" s="88">
        <v>4514</v>
      </c>
    </row>
    <row r="44" spans="2:13" ht="27.75" customHeight="1" x14ac:dyDescent="0.15">
      <c r="B44" s="1201"/>
      <c r="C44" s="1202"/>
      <c r="D44" s="85"/>
      <c r="E44" s="1207" t="s">
        <v>27</v>
      </c>
      <c r="F44" s="1207"/>
      <c r="G44" s="1207"/>
      <c r="H44" s="1208"/>
      <c r="I44" s="86">
        <v>371</v>
      </c>
      <c r="J44" s="87">
        <v>356</v>
      </c>
      <c r="K44" s="87">
        <v>309</v>
      </c>
      <c r="L44" s="87">
        <v>279</v>
      </c>
      <c r="M44" s="88">
        <v>257</v>
      </c>
    </row>
    <row r="45" spans="2:13" ht="27.75" customHeight="1" x14ac:dyDescent="0.15">
      <c r="B45" s="1201"/>
      <c r="C45" s="1202"/>
      <c r="D45" s="85"/>
      <c r="E45" s="1207" t="s">
        <v>28</v>
      </c>
      <c r="F45" s="1207"/>
      <c r="G45" s="1207"/>
      <c r="H45" s="1208"/>
      <c r="I45" s="86">
        <v>1180</v>
      </c>
      <c r="J45" s="87">
        <v>1191</v>
      </c>
      <c r="K45" s="87">
        <v>1219</v>
      </c>
      <c r="L45" s="87">
        <v>1074</v>
      </c>
      <c r="M45" s="88">
        <v>1110</v>
      </c>
    </row>
    <row r="46" spans="2:13" ht="27.75" customHeight="1" x14ac:dyDescent="0.15">
      <c r="B46" s="1201"/>
      <c r="C46" s="1202"/>
      <c r="D46" s="85"/>
      <c r="E46" s="1207" t="s">
        <v>29</v>
      </c>
      <c r="F46" s="1207"/>
      <c r="G46" s="1207"/>
      <c r="H46" s="1208"/>
      <c r="I46" s="86">
        <v>160</v>
      </c>
      <c r="J46" s="87">
        <v>137</v>
      </c>
      <c r="K46" s="87">
        <v>126</v>
      </c>
      <c r="L46" s="87">
        <v>82</v>
      </c>
      <c r="M46" s="88">
        <v>61</v>
      </c>
    </row>
    <row r="47" spans="2:13" ht="27.75" customHeight="1" x14ac:dyDescent="0.15">
      <c r="B47" s="1201"/>
      <c r="C47" s="1202"/>
      <c r="D47" s="85"/>
      <c r="E47" s="1207" t="s">
        <v>30</v>
      </c>
      <c r="F47" s="1207"/>
      <c r="G47" s="1207"/>
      <c r="H47" s="1208"/>
      <c r="I47" s="86" t="s">
        <v>475</v>
      </c>
      <c r="J47" s="87" t="s">
        <v>475</v>
      </c>
      <c r="K47" s="87" t="s">
        <v>475</v>
      </c>
      <c r="L47" s="87" t="s">
        <v>475</v>
      </c>
      <c r="M47" s="88" t="s">
        <v>475</v>
      </c>
    </row>
    <row r="48" spans="2:13" ht="27.75" customHeight="1" x14ac:dyDescent="0.15">
      <c r="B48" s="1203"/>
      <c r="C48" s="1204"/>
      <c r="D48" s="85"/>
      <c r="E48" s="1207" t="s">
        <v>31</v>
      </c>
      <c r="F48" s="1207"/>
      <c r="G48" s="1207"/>
      <c r="H48" s="1208"/>
      <c r="I48" s="86" t="s">
        <v>475</v>
      </c>
      <c r="J48" s="87" t="s">
        <v>475</v>
      </c>
      <c r="K48" s="87" t="s">
        <v>475</v>
      </c>
      <c r="L48" s="87" t="s">
        <v>475</v>
      </c>
      <c r="M48" s="88" t="s">
        <v>475</v>
      </c>
    </row>
    <row r="49" spans="2:13" ht="27.75" customHeight="1" x14ac:dyDescent="0.15">
      <c r="B49" s="1209" t="s">
        <v>32</v>
      </c>
      <c r="C49" s="1210"/>
      <c r="D49" s="89"/>
      <c r="E49" s="1207" t="s">
        <v>33</v>
      </c>
      <c r="F49" s="1207"/>
      <c r="G49" s="1207"/>
      <c r="H49" s="1208"/>
      <c r="I49" s="86">
        <v>1982</v>
      </c>
      <c r="J49" s="87">
        <v>2015</v>
      </c>
      <c r="K49" s="87">
        <v>2077</v>
      </c>
      <c r="L49" s="87">
        <v>2043</v>
      </c>
      <c r="M49" s="88">
        <v>2137</v>
      </c>
    </row>
    <row r="50" spans="2:13" ht="27.75" customHeight="1" x14ac:dyDescent="0.15">
      <c r="B50" s="1201"/>
      <c r="C50" s="1202"/>
      <c r="D50" s="85"/>
      <c r="E50" s="1207" t="s">
        <v>34</v>
      </c>
      <c r="F50" s="1207"/>
      <c r="G50" s="1207"/>
      <c r="H50" s="1208"/>
      <c r="I50" s="86">
        <v>631</v>
      </c>
      <c r="J50" s="87">
        <v>556</v>
      </c>
      <c r="K50" s="87">
        <v>470</v>
      </c>
      <c r="L50" s="87">
        <v>415</v>
      </c>
      <c r="M50" s="88">
        <v>363</v>
      </c>
    </row>
    <row r="51" spans="2:13" ht="27.75" customHeight="1" x14ac:dyDescent="0.15">
      <c r="B51" s="1203"/>
      <c r="C51" s="1204"/>
      <c r="D51" s="85"/>
      <c r="E51" s="1207" t="s">
        <v>35</v>
      </c>
      <c r="F51" s="1207"/>
      <c r="G51" s="1207"/>
      <c r="H51" s="1208"/>
      <c r="I51" s="86">
        <v>7110</v>
      </c>
      <c r="J51" s="87">
        <v>7126</v>
      </c>
      <c r="K51" s="87">
        <v>7103</v>
      </c>
      <c r="L51" s="87">
        <v>7099</v>
      </c>
      <c r="M51" s="88">
        <v>6987</v>
      </c>
    </row>
    <row r="52" spans="2:13" ht="27.75" customHeight="1" thickBot="1" x14ac:dyDescent="0.2">
      <c r="B52" s="1211" t="s">
        <v>36</v>
      </c>
      <c r="C52" s="1212"/>
      <c r="D52" s="90"/>
      <c r="E52" s="1213" t="s">
        <v>37</v>
      </c>
      <c r="F52" s="1213"/>
      <c r="G52" s="1213"/>
      <c r="H52" s="1214"/>
      <c r="I52" s="91">
        <v>2006</v>
      </c>
      <c r="J52" s="92">
        <v>2126</v>
      </c>
      <c r="K52" s="92">
        <v>2493</v>
      </c>
      <c r="L52" s="92">
        <v>2067</v>
      </c>
      <c r="M52" s="93">
        <v>1753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546</v>
      </c>
      <c r="I42" s="352"/>
      <c r="J42" s="352"/>
      <c r="K42" s="352"/>
      <c r="L42" s="244"/>
      <c r="M42" s="244"/>
      <c r="N42" s="244"/>
      <c r="O42" s="244"/>
    </row>
    <row r="43" spans="2:17" x14ac:dyDescent="0.15">
      <c r="B43" s="248"/>
      <c r="C43" s="244"/>
      <c r="D43" s="244"/>
      <c r="E43" s="244"/>
      <c r="F43" s="244"/>
      <c r="G43" s="1227" t="s">
        <v>556</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547</v>
      </c>
    </row>
    <row r="50" spans="1:17" x14ac:dyDescent="0.15">
      <c r="B50" s="248"/>
      <c r="C50" s="244"/>
      <c r="D50" s="244"/>
      <c r="E50" s="244"/>
      <c r="F50" s="244"/>
      <c r="G50" s="1236"/>
      <c r="H50" s="1237"/>
      <c r="I50" s="1237"/>
      <c r="J50" s="1238"/>
      <c r="K50" s="354" t="s">
        <v>514</v>
      </c>
      <c r="L50" s="354" t="s">
        <v>515</v>
      </c>
      <c r="M50" s="354" t="s">
        <v>516</v>
      </c>
      <c r="N50" s="354" t="s">
        <v>517</v>
      </c>
      <c r="O50" s="354" t="s">
        <v>518</v>
      </c>
    </row>
    <row r="51" spans="1:17" x14ac:dyDescent="0.15">
      <c r="B51" s="248"/>
      <c r="C51" s="244"/>
      <c r="D51" s="244"/>
      <c r="E51" s="244"/>
      <c r="F51" s="244"/>
      <c r="G51" s="1239" t="s">
        <v>548</v>
      </c>
      <c r="H51" s="1240"/>
      <c r="I51" s="1245" t="s">
        <v>549</v>
      </c>
      <c r="J51" s="1245"/>
      <c r="K51" s="1249"/>
      <c r="L51" s="1249"/>
      <c r="M51" s="1249"/>
      <c r="N51" s="1249"/>
      <c r="O51" s="1215">
        <v>63.5</v>
      </c>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550</v>
      </c>
      <c r="J53" s="1225"/>
      <c r="K53" s="1250"/>
      <c r="L53" s="1250"/>
      <c r="M53" s="1250"/>
      <c r="N53" s="1250"/>
      <c r="O53" s="1247">
        <v>62.1</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551</v>
      </c>
      <c r="H55" s="1220"/>
      <c r="I55" s="1225" t="s">
        <v>549</v>
      </c>
      <c r="J55" s="1225"/>
      <c r="K55" s="1249"/>
      <c r="L55" s="1249"/>
      <c r="M55" s="1249"/>
      <c r="N55" s="1249"/>
      <c r="O55" s="1215">
        <v>0.8</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550</v>
      </c>
      <c r="J57" s="1217"/>
      <c r="K57" s="1250"/>
      <c r="L57" s="1250"/>
      <c r="M57" s="1250"/>
      <c r="N57" s="1250"/>
      <c r="O57" s="1247">
        <v>56.4</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552</v>
      </c>
      <c r="C63" s="244"/>
      <c r="D63" s="244"/>
      <c r="E63" s="244"/>
      <c r="F63" s="244"/>
      <c r="G63" s="244"/>
      <c r="H63" s="244"/>
      <c r="I63" s="244"/>
      <c r="J63" s="244"/>
      <c r="K63" s="244"/>
      <c r="L63" s="244"/>
      <c r="M63" s="244"/>
      <c r="N63" s="244"/>
      <c r="O63" s="244"/>
    </row>
    <row r="64" spans="1:17" x14ac:dyDescent="0.15">
      <c r="B64" s="248"/>
      <c r="C64" s="244"/>
      <c r="D64" s="244"/>
      <c r="E64" s="244"/>
      <c r="F64" s="244"/>
      <c r="G64" s="351" t="s">
        <v>546</v>
      </c>
      <c r="I64" s="352"/>
      <c r="J64" s="352"/>
      <c r="K64" s="352"/>
      <c r="L64" s="244"/>
      <c r="M64" s="244"/>
      <c r="N64" s="244"/>
      <c r="O64" s="244"/>
    </row>
    <row r="65" spans="2:30" x14ac:dyDescent="0.15">
      <c r="B65" s="248"/>
      <c r="C65" s="244"/>
      <c r="D65" s="244"/>
      <c r="E65" s="244"/>
      <c r="F65" s="244"/>
      <c r="G65" s="1227" t="s">
        <v>555</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553</v>
      </c>
      <c r="I71" s="368"/>
      <c r="J71" s="364"/>
      <c r="K71" s="364"/>
      <c r="L71" s="365"/>
      <c r="M71" s="364"/>
      <c r="N71" s="365"/>
      <c r="O71" s="366"/>
    </row>
    <row r="72" spans="2:30" x14ac:dyDescent="0.15">
      <c r="B72" s="248"/>
      <c r="C72" s="244"/>
      <c r="D72" s="244"/>
      <c r="E72" s="244"/>
      <c r="F72" s="244"/>
      <c r="G72" s="1236"/>
      <c r="H72" s="1237"/>
      <c r="I72" s="1237"/>
      <c r="J72" s="1238"/>
      <c r="K72" s="354" t="s">
        <v>514</v>
      </c>
      <c r="L72" s="354" t="s">
        <v>515</v>
      </c>
      <c r="M72" s="354" t="s">
        <v>516</v>
      </c>
      <c r="N72" s="354" t="s">
        <v>517</v>
      </c>
      <c r="O72" s="354" t="s">
        <v>518</v>
      </c>
    </row>
    <row r="73" spans="2:30" x14ac:dyDescent="0.15">
      <c r="B73" s="248"/>
      <c r="C73" s="244"/>
      <c r="D73" s="244"/>
      <c r="E73" s="244"/>
      <c r="F73" s="244"/>
      <c r="G73" s="1239" t="s">
        <v>548</v>
      </c>
      <c r="H73" s="1240"/>
      <c r="I73" s="1245" t="s">
        <v>549</v>
      </c>
      <c r="J73" s="1245"/>
      <c r="K73" s="1226">
        <v>73.400000000000006</v>
      </c>
      <c r="L73" s="1226">
        <v>78.900000000000006</v>
      </c>
      <c r="M73" s="1215">
        <v>91.2</v>
      </c>
      <c r="N73" s="1215">
        <v>78</v>
      </c>
      <c r="O73" s="1215">
        <v>63.5</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554</v>
      </c>
      <c r="J75" s="1225"/>
      <c r="K75" s="1247">
        <v>13.3</v>
      </c>
      <c r="L75" s="1247">
        <v>13.7</v>
      </c>
      <c r="M75" s="1247">
        <v>13.7</v>
      </c>
      <c r="N75" s="1247">
        <v>11.9</v>
      </c>
      <c r="O75" s="1247">
        <v>10</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551</v>
      </c>
      <c r="H77" s="1220"/>
      <c r="I77" s="1225" t="s">
        <v>549</v>
      </c>
      <c r="J77" s="1225"/>
      <c r="K77" s="1226">
        <v>27.1</v>
      </c>
      <c r="L77" s="1226">
        <v>18.7</v>
      </c>
      <c r="M77" s="1215">
        <v>12.9</v>
      </c>
      <c r="N77" s="1215">
        <v>22.6</v>
      </c>
      <c r="O77" s="1215">
        <v>0.8</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554</v>
      </c>
      <c r="J79" s="1217"/>
      <c r="K79" s="1218">
        <v>11.9</v>
      </c>
      <c r="L79" s="1218">
        <v>10.7</v>
      </c>
      <c r="M79" s="1218">
        <v>10</v>
      </c>
      <c r="N79" s="1218">
        <v>9.5</v>
      </c>
      <c r="O79" s="1218">
        <v>8.1</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73351</v>
      </c>
      <c r="E3" s="116"/>
      <c r="F3" s="117">
        <v>96333</v>
      </c>
      <c r="G3" s="118"/>
      <c r="H3" s="119"/>
    </row>
    <row r="4" spans="1:8" x14ac:dyDescent="0.15">
      <c r="A4" s="120"/>
      <c r="B4" s="121"/>
      <c r="C4" s="122"/>
      <c r="D4" s="123">
        <v>42708</v>
      </c>
      <c r="E4" s="124"/>
      <c r="F4" s="125">
        <v>57060</v>
      </c>
      <c r="G4" s="126"/>
      <c r="H4" s="127"/>
    </row>
    <row r="5" spans="1:8" x14ac:dyDescent="0.15">
      <c r="A5" s="108" t="s">
        <v>508</v>
      </c>
      <c r="B5" s="113"/>
      <c r="C5" s="114"/>
      <c r="D5" s="115">
        <v>51839</v>
      </c>
      <c r="E5" s="116"/>
      <c r="F5" s="117">
        <v>117673</v>
      </c>
      <c r="G5" s="118"/>
      <c r="H5" s="119"/>
    </row>
    <row r="6" spans="1:8" x14ac:dyDescent="0.15">
      <c r="A6" s="120"/>
      <c r="B6" s="121"/>
      <c r="C6" s="122"/>
      <c r="D6" s="123">
        <v>37282</v>
      </c>
      <c r="E6" s="124"/>
      <c r="F6" s="125">
        <v>62359</v>
      </c>
      <c r="G6" s="126"/>
      <c r="H6" s="127"/>
    </row>
    <row r="7" spans="1:8" x14ac:dyDescent="0.15">
      <c r="A7" s="108" t="s">
        <v>509</v>
      </c>
      <c r="B7" s="113"/>
      <c r="C7" s="114"/>
      <c r="D7" s="115">
        <v>62555</v>
      </c>
      <c r="E7" s="116"/>
      <c r="F7" s="117">
        <v>118223</v>
      </c>
      <c r="G7" s="118"/>
      <c r="H7" s="119"/>
    </row>
    <row r="8" spans="1:8" x14ac:dyDescent="0.15">
      <c r="A8" s="120"/>
      <c r="B8" s="121"/>
      <c r="C8" s="122"/>
      <c r="D8" s="123">
        <v>43029</v>
      </c>
      <c r="E8" s="124"/>
      <c r="F8" s="125">
        <v>57106</v>
      </c>
      <c r="G8" s="126"/>
      <c r="H8" s="127"/>
    </row>
    <row r="9" spans="1:8" x14ac:dyDescent="0.15">
      <c r="A9" s="108" t="s">
        <v>510</v>
      </c>
      <c r="B9" s="113"/>
      <c r="C9" s="114"/>
      <c r="D9" s="115">
        <v>70584</v>
      </c>
      <c r="E9" s="116"/>
      <c r="F9" s="117">
        <v>128485</v>
      </c>
      <c r="G9" s="118"/>
      <c r="H9" s="119"/>
    </row>
    <row r="10" spans="1:8" x14ac:dyDescent="0.15">
      <c r="A10" s="120"/>
      <c r="B10" s="121"/>
      <c r="C10" s="122"/>
      <c r="D10" s="123">
        <v>32996</v>
      </c>
      <c r="E10" s="124"/>
      <c r="F10" s="125">
        <v>62765</v>
      </c>
      <c r="G10" s="126"/>
      <c r="H10" s="127"/>
    </row>
    <row r="11" spans="1:8" x14ac:dyDescent="0.15">
      <c r="A11" s="108" t="s">
        <v>511</v>
      </c>
      <c r="B11" s="113"/>
      <c r="C11" s="114"/>
      <c r="D11" s="115">
        <v>91510</v>
      </c>
      <c r="E11" s="116"/>
      <c r="F11" s="117">
        <v>128611</v>
      </c>
      <c r="G11" s="118"/>
      <c r="H11" s="119"/>
    </row>
    <row r="12" spans="1:8" x14ac:dyDescent="0.15">
      <c r="A12" s="120"/>
      <c r="B12" s="121"/>
      <c r="C12" s="128"/>
      <c r="D12" s="123">
        <v>30050</v>
      </c>
      <c r="E12" s="124"/>
      <c r="F12" s="125">
        <v>61552</v>
      </c>
      <c r="G12" s="126"/>
      <c r="H12" s="127"/>
    </row>
    <row r="13" spans="1:8" x14ac:dyDescent="0.15">
      <c r="A13" s="108"/>
      <c r="B13" s="113"/>
      <c r="C13" s="129"/>
      <c r="D13" s="130">
        <v>69968</v>
      </c>
      <c r="E13" s="131"/>
      <c r="F13" s="132">
        <v>117865</v>
      </c>
      <c r="G13" s="133"/>
      <c r="H13" s="119"/>
    </row>
    <row r="14" spans="1:8" x14ac:dyDescent="0.15">
      <c r="A14" s="120"/>
      <c r="B14" s="121"/>
      <c r="C14" s="122"/>
      <c r="D14" s="123">
        <v>37213</v>
      </c>
      <c r="E14" s="124"/>
      <c r="F14" s="125">
        <v>60168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3.93</v>
      </c>
      <c r="C19" s="134">
        <f>ROUND(VALUE(SUBSTITUTE(実質収支比率等に係る経年分析!G$48,"▲","-")),2)</f>
        <v>3.49</v>
      </c>
      <c r="D19" s="134">
        <f>ROUND(VALUE(SUBSTITUTE(実質収支比率等に係る経年分析!H$48,"▲","-")),2)</f>
        <v>3.63</v>
      </c>
      <c r="E19" s="134">
        <f>ROUND(VALUE(SUBSTITUTE(実質収支比率等に係る経年分析!I$48,"▲","-")),2)</f>
        <v>5.5</v>
      </c>
      <c r="F19" s="134">
        <f>ROUND(VALUE(SUBSTITUTE(実質収支比率等に係る経年分析!J$48,"▲","-")),2)</f>
        <v>10.41</v>
      </c>
    </row>
    <row r="20" spans="1:11" x14ac:dyDescent="0.15">
      <c r="A20" s="134" t="s">
        <v>42</v>
      </c>
      <c r="B20" s="134">
        <f>ROUND(VALUE(SUBSTITUTE(実質収支比率等に係る経年分析!F$47,"▲","-")),2)</f>
        <v>26.17</v>
      </c>
      <c r="C20" s="134">
        <f>ROUND(VALUE(SUBSTITUTE(実質収支比率等に係る経年分析!G$47,"▲","-")),2)</f>
        <v>28.47</v>
      </c>
      <c r="D20" s="134">
        <f>ROUND(VALUE(SUBSTITUTE(実質収支比率等に係る経年分析!H$47,"▲","-")),2)</f>
        <v>30.85</v>
      </c>
      <c r="E20" s="134">
        <f>ROUND(VALUE(SUBSTITUTE(実質収支比率等に係る経年分析!I$47,"▲","-")),2)</f>
        <v>31.57</v>
      </c>
      <c r="F20" s="134">
        <f>ROUND(VALUE(SUBSTITUTE(実質収支比率等に係る経年分析!J$47,"▲","-")),2)</f>
        <v>30.53</v>
      </c>
    </row>
    <row r="21" spans="1:11" x14ac:dyDescent="0.15">
      <c r="A21" s="134" t="s">
        <v>43</v>
      </c>
      <c r="B21" s="134">
        <f>IF(ISNUMBER(VALUE(SUBSTITUTE(実質収支比率等に係る経年分析!F$49,"▲","-"))),ROUND(VALUE(SUBSTITUTE(実質収支比率等に係る経年分析!F$49,"▲","-")),2),NA())</f>
        <v>7.72</v>
      </c>
      <c r="C21" s="134">
        <f>IF(ISNUMBER(VALUE(SUBSTITUTE(実質収支比率等に係る経年分析!G$49,"▲","-"))),ROUND(VALUE(SUBSTITUTE(実質収支比率等に係る経年分析!G$49,"▲","-")),2),NA())</f>
        <v>5.72</v>
      </c>
      <c r="D21" s="134">
        <f>IF(ISNUMBER(VALUE(SUBSTITUTE(実質収支比率等に係る経年分析!H$49,"▲","-"))),ROUND(VALUE(SUBSTITUTE(実質収支比率等に係る経年分析!H$49,"▲","-")),2),NA())</f>
        <v>5.45</v>
      </c>
      <c r="E21" s="134">
        <f>IF(ISNUMBER(VALUE(SUBSTITUTE(実質収支比率等に係る経年分析!I$49,"▲","-"))),ROUND(VALUE(SUBSTITUTE(実質収支比率等に係る経年分析!I$49,"▲","-")),2),NA())</f>
        <v>3.02</v>
      </c>
      <c r="F21" s="134">
        <f>IF(ISNUMBER(VALUE(SUBSTITUTE(実質収支比率等に係る経年分析!J$49,"▲","-"))),ROUND(VALUE(SUBSTITUTE(実質収支比率等に係る経年分析!J$49,"▲","-")),2),NA())</f>
        <v>5.13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0.88</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2.1800000000000002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10.41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525</v>
      </c>
      <c r="E42" s="136"/>
      <c r="F42" s="136"/>
      <c r="G42" s="136">
        <f>'実質公債費比率（分子）の構造'!L$52</f>
        <v>533</v>
      </c>
      <c r="H42" s="136"/>
      <c r="I42" s="136"/>
      <c r="J42" s="136">
        <f>'実質公債費比率（分子）の構造'!M$52</f>
        <v>545</v>
      </c>
      <c r="K42" s="136"/>
      <c r="L42" s="136"/>
      <c r="M42" s="136">
        <f>'実質公債費比率（分子）の構造'!N$52</f>
        <v>562</v>
      </c>
      <c r="N42" s="136"/>
      <c r="O42" s="136"/>
      <c r="P42" s="136">
        <f>'実質公債費比率（分子）の構造'!O$52</f>
        <v>563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25</v>
      </c>
      <c r="C44" s="136"/>
      <c r="D44" s="136"/>
      <c r="E44" s="136">
        <f>'実質公債費比率（分子）の構造'!L$50</f>
        <v>24</v>
      </c>
      <c r="F44" s="136"/>
      <c r="G44" s="136"/>
      <c r="H44" s="136">
        <f>'実質公債費比率（分子）の構造'!M$50</f>
        <v>20</v>
      </c>
      <c r="I44" s="136"/>
      <c r="J44" s="136"/>
      <c r="K44" s="136">
        <f>'実質公債費比率（分子）の構造'!N$50</f>
        <v>22</v>
      </c>
      <c r="L44" s="136"/>
      <c r="M44" s="136"/>
      <c r="N44" s="136">
        <f>'実質公債費比率（分子）の構造'!O$50</f>
        <v>20</v>
      </c>
      <c r="O44" s="136"/>
      <c r="P44" s="136"/>
    </row>
    <row r="45" spans="1:16" x14ac:dyDescent="0.15">
      <c r="A45" s="136" t="s">
        <v>53</v>
      </c>
      <c r="B45" s="136">
        <f>'実質公債費比率（分子）の構造'!K$49</f>
        <v>80</v>
      </c>
      <c r="C45" s="136"/>
      <c r="D45" s="136"/>
      <c r="E45" s="136">
        <f>'実質公債費比率（分子）の構造'!L$49</f>
        <v>77</v>
      </c>
      <c r="F45" s="136"/>
      <c r="G45" s="136"/>
      <c r="H45" s="136">
        <f>'実質公債費比率（分子）の構造'!M$49</f>
        <v>60</v>
      </c>
      <c r="I45" s="136"/>
      <c r="J45" s="136"/>
      <c r="K45" s="136">
        <f>'実質公債費比率（分子）の構造'!N$49</f>
        <v>54</v>
      </c>
      <c r="L45" s="136"/>
      <c r="M45" s="136"/>
      <c r="N45" s="136">
        <f>'実質公債費比率（分子）の構造'!O$49</f>
        <v>48</v>
      </c>
      <c r="O45" s="136"/>
      <c r="P45" s="136"/>
    </row>
    <row r="46" spans="1:16" x14ac:dyDescent="0.15">
      <c r="A46" s="136" t="s">
        <v>54</v>
      </c>
      <c r="B46" s="136">
        <f>'実質公債費比率（分子）の構造'!K$48</f>
        <v>217</v>
      </c>
      <c r="C46" s="136"/>
      <c r="D46" s="136"/>
      <c r="E46" s="136">
        <f>'実質公債費比率（分子）の構造'!L$48</f>
        <v>228</v>
      </c>
      <c r="F46" s="136"/>
      <c r="G46" s="136"/>
      <c r="H46" s="136">
        <f>'実質公債費比率（分子）の構造'!M$48</f>
        <v>246</v>
      </c>
      <c r="I46" s="136"/>
      <c r="J46" s="136"/>
      <c r="K46" s="136">
        <f>'実質公債費比率（分子）の構造'!N$48</f>
        <v>213</v>
      </c>
      <c r="L46" s="136"/>
      <c r="M46" s="136"/>
      <c r="N46" s="136">
        <f>'実質公債費比率（分子）の構造'!O$48</f>
        <v>222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606</v>
      </c>
      <c r="C49" s="136"/>
      <c r="D49" s="136"/>
      <c r="E49" s="136">
        <f>'実質公債費比率（分子）の構造'!L$45</f>
        <v>590</v>
      </c>
      <c r="F49" s="136"/>
      <c r="G49" s="136"/>
      <c r="H49" s="136">
        <f>'実質公債費比率（分子）の構造'!M$45</f>
        <v>552</v>
      </c>
      <c r="I49" s="136"/>
      <c r="J49" s="136"/>
      <c r="K49" s="136">
        <f>'実質公債費比率（分子）の構造'!N$45</f>
        <v>521</v>
      </c>
      <c r="L49" s="136"/>
      <c r="M49" s="136"/>
      <c r="N49" s="136">
        <f>'実質公債費比率（分子）の構造'!O$45</f>
        <v>513</v>
      </c>
      <c r="O49" s="136"/>
      <c r="P49" s="136"/>
    </row>
    <row r="50" spans="1:16" x14ac:dyDescent="0.15">
      <c r="A50" s="136" t="s">
        <v>58</v>
      </c>
      <c r="B50" s="136" t="e">
        <f>NA()</f>
        <v>#N/A</v>
      </c>
      <c r="C50" s="136">
        <f>IF(ISNUMBER('実質公債費比率（分子）の構造'!K$53),'実質公債費比率（分子）の構造'!K$53,NA())</f>
        <v>403</v>
      </c>
      <c r="D50" s="136" t="e">
        <f>NA()</f>
        <v>#N/A</v>
      </c>
      <c r="E50" s="136" t="e">
        <f>NA()</f>
        <v>#N/A</v>
      </c>
      <c r="F50" s="136">
        <f>IF(ISNUMBER('実質公債費比率（分子）の構造'!L$53),'実質公債費比率（分子）の構造'!L$53,NA())</f>
        <v>386</v>
      </c>
      <c r="G50" s="136" t="e">
        <f>NA()</f>
        <v>#N/A</v>
      </c>
      <c r="H50" s="136" t="e">
        <f>NA()</f>
        <v>#N/A</v>
      </c>
      <c r="I50" s="136">
        <f>IF(ISNUMBER('実質公債費比率（分子）の構造'!M$53),'実質公債費比率（分子）の構造'!M$53,NA())</f>
        <v>333</v>
      </c>
      <c r="J50" s="136" t="e">
        <f>NA()</f>
        <v>#N/A</v>
      </c>
      <c r="K50" s="136" t="e">
        <f>NA()</f>
        <v>#N/A</v>
      </c>
      <c r="L50" s="136">
        <f>IF(ISNUMBER('実質公債費比率（分子）の構造'!N$53),'実質公債費比率（分子）の構造'!N$53,NA())</f>
        <v>248</v>
      </c>
      <c r="M50" s="136" t="e">
        <f>NA()</f>
        <v>#N/A</v>
      </c>
      <c r="N50" s="136" t="e">
        <f>NA()</f>
        <v>#N/A</v>
      </c>
      <c r="O50" s="136">
        <f>IF(ISNUMBER('実質公債費比率（分子）の構造'!O$53),'実質公債費比率（分子）の構造'!O$53,NA())</f>
        <v>240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7110</v>
      </c>
      <c r="E56" s="135"/>
      <c r="F56" s="135"/>
      <c r="G56" s="135">
        <f>'将来負担比率（分子）の構造'!J$51</f>
        <v>7126</v>
      </c>
      <c r="H56" s="135"/>
      <c r="I56" s="135"/>
      <c r="J56" s="135">
        <f>'将来負担比率（分子）の構造'!K$51</f>
        <v>7103</v>
      </c>
      <c r="K56" s="135"/>
      <c r="L56" s="135"/>
      <c r="M56" s="135">
        <f>'将来負担比率（分子）の構造'!L$51</f>
        <v>7099</v>
      </c>
      <c r="N56" s="135"/>
      <c r="O56" s="135"/>
      <c r="P56" s="135">
        <f>'将来負担比率（分子）の構造'!M$51</f>
        <v>6987</v>
      </c>
    </row>
    <row r="57" spans="1:16" x14ac:dyDescent="0.15">
      <c r="A57" s="135" t="s">
        <v>34</v>
      </c>
      <c r="B57" s="135"/>
      <c r="C57" s="135"/>
      <c r="D57" s="135">
        <f>'将来負担比率（分子）の構造'!I$50</f>
        <v>631</v>
      </c>
      <c r="E57" s="135"/>
      <c r="F57" s="135"/>
      <c r="G57" s="135">
        <f>'将来負担比率（分子）の構造'!J$50</f>
        <v>556</v>
      </c>
      <c r="H57" s="135"/>
      <c r="I57" s="135"/>
      <c r="J57" s="135">
        <f>'将来負担比率（分子）の構造'!K$50</f>
        <v>470</v>
      </c>
      <c r="K57" s="135"/>
      <c r="L57" s="135"/>
      <c r="M57" s="135">
        <f>'将来負担比率（分子）の構造'!L$50</f>
        <v>415</v>
      </c>
      <c r="N57" s="135"/>
      <c r="O57" s="135"/>
      <c r="P57" s="135">
        <f>'将来負担比率（分子）の構造'!M$50</f>
        <v>363</v>
      </c>
    </row>
    <row r="58" spans="1:16" x14ac:dyDescent="0.15">
      <c r="A58" s="135" t="s">
        <v>33</v>
      </c>
      <c r="B58" s="135"/>
      <c r="C58" s="135"/>
      <c r="D58" s="135">
        <f>'将来負担比率（分子）の構造'!I$49</f>
        <v>1982</v>
      </c>
      <c r="E58" s="135"/>
      <c r="F58" s="135"/>
      <c r="G58" s="135">
        <f>'将来負担比率（分子）の構造'!J$49</f>
        <v>2015</v>
      </c>
      <c r="H58" s="135"/>
      <c r="I58" s="135"/>
      <c r="J58" s="135">
        <f>'将来負担比率（分子）の構造'!K$49</f>
        <v>2077</v>
      </c>
      <c r="K58" s="135"/>
      <c r="L58" s="135"/>
      <c r="M58" s="135">
        <f>'将来負担比率（分子）の構造'!L$49</f>
        <v>2043</v>
      </c>
      <c r="N58" s="135"/>
      <c r="O58" s="135"/>
      <c r="P58" s="135">
        <f>'将来負担比率（分子）の構造'!M$49</f>
        <v>2137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160</v>
      </c>
      <c r="C61" s="135"/>
      <c r="D61" s="135"/>
      <c r="E61" s="135">
        <f>'将来負担比率（分子）の構造'!J$46</f>
        <v>137</v>
      </c>
      <c r="F61" s="135"/>
      <c r="G61" s="135"/>
      <c r="H61" s="135">
        <f>'将来負担比率（分子）の構造'!K$46</f>
        <v>126</v>
      </c>
      <c r="I61" s="135"/>
      <c r="J61" s="135"/>
      <c r="K61" s="135">
        <f>'将来負担比率（分子）の構造'!L$46</f>
        <v>82</v>
      </c>
      <c r="L61" s="135"/>
      <c r="M61" s="135"/>
      <c r="N61" s="135">
        <f>'将来負担比率（分子）の構造'!M$46</f>
        <v>61</v>
      </c>
      <c r="O61" s="135"/>
      <c r="P61" s="135"/>
    </row>
    <row r="62" spans="1:16" x14ac:dyDescent="0.15">
      <c r="A62" s="135" t="s">
        <v>28</v>
      </c>
      <c r="B62" s="135">
        <f>'将来負担比率（分子）の構造'!I$45</f>
        <v>1180</v>
      </c>
      <c r="C62" s="135"/>
      <c r="D62" s="135"/>
      <c r="E62" s="135">
        <f>'将来負担比率（分子）の構造'!J$45</f>
        <v>1191</v>
      </c>
      <c r="F62" s="135"/>
      <c r="G62" s="135"/>
      <c r="H62" s="135">
        <f>'将来負担比率（分子）の構造'!K$45</f>
        <v>1219</v>
      </c>
      <c r="I62" s="135"/>
      <c r="J62" s="135"/>
      <c r="K62" s="135">
        <f>'将来負担比率（分子）の構造'!L$45</f>
        <v>1074</v>
      </c>
      <c r="L62" s="135"/>
      <c r="M62" s="135"/>
      <c r="N62" s="135">
        <f>'将来負担比率（分子）の構造'!M$45</f>
        <v>1110</v>
      </c>
      <c r="O62" s="135"/>
      <c r="P62" s="135"/>
    </row>
    <row r="63" spans="1:16" x14ac:dyDescent="0.15">
      <c r="A63" s="135" t="s">
        <v>27</v>
      </c>
      <c r="B63" s="135">
        <f>'将来負担比率（分子）の構造'!I$44</f>
        <v>371</v>
      </c>
      <c r="C63" s="135"/>
      <c r="D63" s="135"/>
      <c r="E63" s="135">
        <f>'将来負担比率（分子）の構造'!J$44</f>
        <v>356</v>
      </c>
      <c r="F63" s="135"/>
      <c r="G63" s="135"/>
      <c r="H63" s="135">
        <f>'将来負担比率（分子）の構造'!K$44</f>
        <v>309</v>
      </c>
      <c r="I63" s="135"/>
      <c r="J63" s="135"/>
      <c r="K63" s="135">
        <f>'将来負担比率（分子）の構造'!L$44</f>
        <v>279</v>
      </c>
      <c r="L63" s="135"/>
      <c r="M63" s="135"/>
      <c r="N63" s="135">
        <f>'将来負担比率（分子）の構造'!M$44</f>
        <v>257</v>
      </c>
      <c r="O63" s="135"/>
      <c r="P63" s="135"/>
    </row>
    <row r="64" spans="1:16" x14ac:dyDescent="0.15">
      <c r="A64" s="135" t="s">
        <v>26</v>
      </c>
      <c r="B64" s="135">
        <f>'将来負担比率（分子）の構造'!I$43</f>
        <v>4253</v>
      </c>
      <c r="C64" s="135"/>
      <c r="D64" s="135"/>
      <c r="E64" s="135">
        <f>'将来負担比率（分子）の構造'!J$43</f>
        <v>4604</v>
      </c>
      <c r="F64" s="135"/>
      <c r="G64" s="135"/>
      <c r="H64" s="135">
        <f>'将来負担比率（分子）の構造'!K$43</f>
        <v>5091</v>
      </c>
      <c r="I64" s="135"/>
      <c r="J64" s="135"/>
      <c r="K64" s="135">
        <f>'将来負担比率（分子）の構造'!L$43</f>
        <v>4886</v>
      </c>
      <c r="L64" s="135"/>
      <c r="M64" s="135"/>
      <c r="N64" s="135">
        <f>'将来負担比率（分子）の構造'!M$43</f>
        <v>4514</v>
      </c>
      <c r="O64" s="135"/>
      <c r="P64" s="135"/>
    </row>
    <row r="65" spans="1:16" x14ac:dyDescent="0.15">
      <c r="A65" s="135" t="s">
        <v>25</v>
      </c>
      <c r="B65" s="135">
        <f>'将来負担比率（分子）の構造'!I$42</f>
        <v>427</v>
      </c>
      <c r="C65" s="135"/>
      <c r="D65" s="135"/>
      <c r="E65" s="135">
        <f>'将来負担比率（分子）の構造'!J$42</f>
        <v>386</v>
      </c>
      <c r="F65" s="135"/>
      <c r="G65" s="135"/>
      <c r="H65" s="135">
        <f>'将来負担比率（分子）の構造'!K$42</f>
        <v>377</v>
      </c>
      <c r="I65" s="135"/>
      <c r="J65" s="135"/>
      <c r="K65" s="135">
        <f>'将来負担比率（分子）の構造'!L$42</f>
        <v>339</v>
      </c>
      <c r="L65" s="135"/>
      <c r="M65" s="135"/>
      <c r="N65" s="135">
        <f>'将来負担比率（分子）の構造'!M$42</f>
        <v>306</v>
      </c>
      <c r="O65" s="135"/>
      <c r="P65" s="135"/>
    </row>
    <row r="66" spans="1:16" x14ac:dyDescent="0.15">
      <c r="A66" s="135" t="s">
        <v>24</v>
      </c>
      <c r="B66" s="135">
        <f>'将来負担比率（分子）の構造'!I$41</f>
        <v>5338</v>
      </c>
      <c r="C66" s="135"/>
      <c r="D66" s="135"/>
      <c r="E66" s="135">
        <f>'将来負担比率（分子）の構造'!J$41</f>
        <v>5149</v>
      </c>
      <c r="F66" s="135"/>
      <c r="G66" s="135"/>
      <c r="H66" s="135">
        <f>'将来負担比率（分子）の構造'!K$41</f>
        <v>5021</v>
      </c>
      <c r="I66" s="135"/>
      <c r="J66" s="135"/>
      <c r="K66" s="135">
        <f>'将来負担比率（分子）の構造'!L$41</f>
        <v>4964</v>
      </c>
      <c r="L66" s="135"/>
      <c r="M66" s="135"/>
      <c r="N66" s="135">
        <f>'将来負担比率（分子）の構造'!M$41</f>
        <v>4992</v>
      </c>
      <c r="O66" s="135"/>
      <c r="P66" s="135"/>
    </row>
    <row r="67" spans="1:16" x14ac:dyDescent="0.15">
      <c r="A67" s="135" t="s">
        <v>62</v>
      </c>
      <c r="B67" s="135" t="e">
        <f>NA()</f>
        <v>#N/A</v>
      </c>
      <c r="C67" s="135">
        <f>IF(ISNUMBER('将来負担比率（分子）の構造'!I$52), IF('将来負担比率（分子）の構造'!I$52 &lt; 0, 0, '将来負担比率（分子）の構造'!I$52), NA())</f>
        <v>2006</v>
      </c>
      <c r="D67" s="135" t="e">
        <f>NA()</f>
        <v>#N/A</v>
      </c>
      <c r="E67" s="135" t="e">
        <f>NA()</f>
        <v>#N/A</v>
      </c>
      <c r="F67" s="135">
        <f>IF(ISNUMBER('将来負担比率（分子）の構造'!J$52), IF('将来負担比率（分子）の構造'!J$52 &lt; 0, 0, '将来負担比率（分子）の構造'!J$52), NA())</f>
        <v>2126</v>
      </c>
      <c r="G67" s="135" t="e">
        <f>NA()</f>
        <v>#N/A</v>
      </c>
      <c r="H67" s="135" t="e">
        <f>NA()</f>
        <v>#N/A</v>
      </c>
      <c r="I67" s="135">
        <f>IF(ISNUMBER('将来負担比率（分子）の構造'!K$52), IF('将来負担比率（分子）の構造'!K$52 &lt; 0, 0, '将来負担比率（分子）の構造'!K$52), NA())</f>
        <v>2493</v>
      </c>
      <c r="J67" s="135" t="e">
        <f>NA()</f>
        <v>#N/A</v>
      </c>
      <c r="K67" s="135" t="e">
        <f>NA()</f>
        <v>#N/A</v>
      </c>
      <c r="L67" s="135">
        <f>IF(ISNUMBER('将来負担比率（分子）の構造'!L$52), IF('将来負担比率（分子）の構造'!L$52 &lt; 0, 0, '将来負担比率（分子）の構造'!L$52), NA())</f>
        <v>2067</v>
      </c>
      <c r="M67" s="135" t="e">
        <f>NA()</f>
        <v>#N/A</v>
      </c>
      <c r="N67" s="135" t="e">
        <f>NA()</f>
        <v>#N/A</v>
      </c>
      <c r="O67" s="135">
        <f>IF(ISNUMBER('将来負担比率（分子）の構造'!M$52), IF('将来負担比率（分子）の構造'!M$52 &lt; 0, 0, '将来負担比率（分子）の構造'!M$52), NA())</f>
        <v>1753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1160504</v>
      </c>
      <c r="S5" s="613"/>
      <c r="T5" s="613"/>
      <c r="U5" s="613"/>
      <c r="V5" s="613"/>
      <c r="W5" s="613"/>
      <c r="X5" s="613"/>
      <c r="Y5" s="614"/>
      <c r="Z5" s="615">
        <v>21.4</v>
      </c>
      <c r="AA5" s="615"/>
      <c r="AB5" s="615"/>
      <c r="AC5" s="615"/>
      <c r="AD5" s="616">
        <v>1160504</v>
      </c>
      <c r="AE5" s="616"/>
      <c r="AF5" s="616"/>
      <c r="AG5" s="616"/>
      <c r="AH5" s="616"/>
      <c r="AI5" s="616"/>
      <c r="AJ5" s="616"/>
      <c r="AK5" s="616"/>
      <c r="AL5" s="617">
        <v>36.799999999999997</v>
      </c>
      <c r="AM5" s="618"/>
      <c r="AN5" s="618"/>
      <c r="AO5" s="619"/>
      <c r="AP5" s="609" t="s">
        <v>208</v>
      </c>
      <c r="AQ5" s="610"/>
      <c r="AR5" s="610"/>
      <c r="AS5" s="610"/>
      <c r="AT5" s="610"/>
      <c r="AU5" s="610"/>
      <c r="AV5" s="610"/>
      <c r="AW5" s="610"/>
      <c r="AX5" s="610"/>
      <c r="AY5" s="610"/>
      <c r="AZ5" s="610"/>
      <c r="BA5" s="610"/>
      <c r="BB5" s="610"/>
      <c r="BC5" s="610"/>
      <c r="BD5" s="610"/>
      <c r="BE5" s="610"/>
      <c r="BF5" s="611"/>
      <c r="BG5" s="623">
        <v>1160504</v>
      </c>
      <c r="BH5" s="624"/>
      <c r="BI5" s="624"/>
      <c r="BJ5" s="624"/>
      <c r="BK5" s="624"/>
      <c r="BL5" s="624"/>
      <c r="BM5" s="624"/>
      <c r="BN5" s="625"/>
      <c r="BO5" s="626">
        <v>100</v>
      </c>
      <c r="BP5" s="626"/>
      <c r="BQ5" s="626"/>
      <c r="BR5" s="626"/>
      <c r="BS5" s="627" t="s">
        <v>209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201</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x14ac:dyDescent="0.15">
      <c r="B6" s="620" t="s">
        <v>213</v>
      </c>
      <c r="C6" s="621"/>
      <c r="D6" s="621"/>
      <c r="E6" s="621"/>
      <c r="F6" s="621"/>
      <c r="G6" s="621"/>
      <c r="H6" s="621"/>
      <c r="I6" s="621"/>
      <c r="J6" s="621"/>
      <c r="K6" s="621"/>
      <c r="L6" s="621"/>
      <c r="M6" s="621"/>
      <c r="N6" s="621"/>
      <c r="O6" s="621"/>
      <c r="P6" s="621"/>
      <c r="Q6" s="622"/>
      <c r="R6" s="623">
        <v>79848</v>
      </c>
      <c r="S6" s="624"/>
      <c r="T6" s="624"/>
      <c r="U6" s="624"/>
      <c r="V6" s="624"/>
      <c r="W6" s="624"/>
      <c r="X6" s="624"/>
      <c r="Y6" s="625"/>
      <c r="Z6" s="626">
        <v>1.5</v>
      </c>
      <c r="AA6" s="626"/>
      <c r="AB6" s="626"/>
      <c r="AC6" s="626"/>
      <c r="AD6" s="627">
        <v>79848</v>
      </c>
      <c r="AE6" s="627"/>
      <c r="AF6" s="627"/>
      <c r="AG6" s="627"/>
      <c r="AH6" s="627"/>
      <c r="AI6" s="627"/>
      <c r="AJ6" s="627"/>
      <c r="AK6" s="627"/>
      <c r="AL6" s="628">
        <v>2.5</v>
      </c>
      <c r="AM6" s="629"/>
      <c r="AN6" s="629"/>
      <c r="AO6" s="630"/>
      <c r="AP6" s="620" t="s">
        <v>214</v>
      </c>
      <c r="AQ6" s="621"/>
      <c r="AR6" s="621"/>
      <c r="AS6" s="621"/>
      <c r="AT6" s="621"/>
      <c r="AU6" s="621"/>
      <c r="AV6" s="621"/>
      <c r="AW6" s="621"/>
      <c r="AX6" s="621"/>
      <c r="AY6" s="621"/>
      <c r="AZ6" s="621"/>
      <c r="BA6" s="621"/>
      <c r="BB6" s="621"/>
      <c r="BC6" s="621"/>
      <c r="BD6" s="621"/>
      <c r="BE6" s="621"/>
      <c r="BF6" s="622"/>
      <c r="BG6" s="623">
        <v>1160504</v>
      </c>
      <c r="BH6" s="624"/>
      <c r="BI6" s="624"/>
      <c r="BJ6" s="624"/>
      <c r="BK6" s="624"/>
      <c r="BL6" s="624"/>
      <c r="BM6" s="624"/>
      <c r="BN6" s="625"/>
      <c r="BO6" s="626">
        <v>100</v>
      </c>
      <c r="BP6" s="626"/>
      <c r="BQ6" s="626"/>
      <c r="BR6" s="626"/>
      <c r="BS6" s="627" t="s">
        <v>209</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76589</v>
      </c>
      <c r="CS6" s="624"/>
      <c r="CT6" s="624"/>
      <c r="CU6" s="624"/>
      <c r="CV6" s="624"/>
      <c r="CW6" s="624"/>
      <c r="CX6" s="624"/>
      <c r="CY6" s="625"/>
      <c r="CZ6" s="626">
        <v>1.5</v>
      </c>
      <c r="DA6" s="626"/>
      <c r="DB6" s="626"/>
      <c r="DC6" s="626"/>
      <c r="DD6" s="632" t="s">
        <v>209</v>
      </c>
      <c r="DE6" s="624"/>
      <c r="DF6" s="624"/>
      <c r="DG6" s="624"/>
      <c r="DH6" s="624"/>
      <c r="DI6" s="624"/>
      <c r="DJ6" s="624"/>
      <c r="DK6" s="624"/>
      <c r="DL6" s="624"/>
      <c r="DM6" s="624"/>
      <c r="DN6" s="624"/>
      <c r="DO6" s="624"/>
      <c r="DP6" s="625"/>
      <c r="DQ6" s="632">
        <v>76589</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1632</v>
      </c>
      <c r="S7" s="624"/>
      <c r="T7" s="624"/>
      <c r="U7" s="624"/>
      <c r="V7" s="624"/>
      <c r="W7" s="624"/>
      <c r="X7" s="624"/>
      <c r="Y7" s="625"/>
      <c r="Z7" s="626">
        <v>0</v>
      </c>
      <c r="AA7" s="626"/>
      <c r="AB7" s="626"/>
      <c r="AC7" s="626"/>
      <c r="AD7" s="627">
        <v>1632</v>
      </c>
      <c r="AE7" s="627"/>
      <c r="AF7" s="627"/>
      <c r="AG7" s="627"/>
      <c r="AH7" s="627"/>
      <c r="AI7" s="627"/>
      <c r="AJ7" s="627"/>
      <c r="AK7" s="627"/>
      <c r="AL7" s="628">
        <v>0.1</v>
      </c>
      <c r="AM7" s="629"/>
      <c r="AN7" s="629"/>
      <c r="AO7" s="630"/>
      <c r="AP7" s="620" t="s">
        <v>217</v>
      </c>
      <c r="AQ7" s="621"/>
      <c r="AR7" s="621"/>
      <c r="AS7" s="621"/>
      <c r="AT7" s="621"/>
      <c r="AU7" s="621"/>
      <c r="AV7" s="621"/>
      <c r="AW7" s="621"/>
      <c r="AX7" s="621"/>
      <c r="AY7" s="621"/>
      <c r="AZ7" s="621"/>
      <c r="BA7" s="621"/>
      <c r="BB7" s="621"/>
      <c r="BC7" s="621"/>
      <c r="BD7" s="621"/>
      <c r="BE7" s="621"/>
      <c r="BF7" s="622"/>
      <c r="BG7" s="623">
        <v>423778</v>
      </c>
      <c r="BH7" s="624"/>
      <c r="BI7" s="624"/>
      <c r="BJ7" s="624"/>
      <c r="BK7" s="624"/>
      <c r="BL7" s="624"/>
      <c r="BM7" s="624"/>
      <c r="BN7" s="625"/>
      <c r="BO7" s="626">
        <v>36.5</v>
      </c>
      <c r="BP7" s="626"/>
      <c r="BQ7" s="626"/>
      <c r="BR7" s="626"/>
      <c r="BS7" s="627" t="s">
        <v>209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814433</v>
      </c>
      <c r="CS7" s="624"/>
      <c r="CT7" s="624"/>
      <c r="CU7" s="624"/>
      <c r="CV7" s="624"/>
      <c r="CW7" s="624"/>
      <c r="CX7" s="624"/>
      <c r="CY7" s="625"/>
      <c r="CZ7" s="626">
        <v>16.100000000000001</v>
      </c>
      <c r="DA7" s="626"/>
      <c r="DB7" s="626"/>
      <c r="DC7" s="626"/>
      <c r="DD7" s="632">
        <v>84748</v>
      </c>
      <c r="DE7" s="624"/>
      <c r="DF7" s="624"/>
      <c r="DG7" s="624"/>
      <c r="DH7" s="624"/>
      <c r="DI7" s="624"/>
      <c r="DJ7" s="624"/>
      <c r="DK7" s="624"/>
      <c r="DL7" s="624"/>
      <c r="DM7" s="624"/>
      <c r="DN7" s="624"/>
      <c r="DO7" s="624"/>
      <c r="DP7" s="625"/>
      <c r="DQ7" s="632">
        <v>723901</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4548</v>
      </c>
      <c r="S8" s="624"/>
      <c r="T8" s="624"/>
      <c r="U8" s="624"/>
      <c r="V8" s="624"/>
      <c r="W8" s="624"/>
      <c r="X8" s="624"/>
      <c r="Y8" s="625"/>
      <c r="Z8" s="626">
        <v>0.1</v>
      </c>
      <c r="AA8" s="626"/>
      <c r="AB8" s="626"/>
      <c r="AC8" s="626"/>
      <c r="AD8" s="627">
        <v>4548</v>
      </c>
      <c r="AE8" s="627"/>
      <c r="AF8" s="627"/>
      <c r="AG8" s="627"/>
      <c r="AH8" s="627"/>
      <c r="AI8" s="627"/>
      <c r="AJ8" s="627"/>
      <c r="AK8" s="627"/>
      <c r="AL8" s="628">
        <v>0.1</v>
      </c>
      <c r="AM8" s="629"/>
      <c r="AN8" s="629"/>
      <c r="AO8" s="630"/>
      <c r="AP8" s="620" t="s">
        <v>220</v>
      </c>
      <c r="AQ8" s="621"/>
      <c r="AR8" s="621"/>
      <c r="AS8" s="621"/>
      <c r="AT8" s="621"/>
      <c r="AU8" s="621"/>
      <c r="AV8" s="621"/>
      <c r="AW8" s="621"/>
      <c r="AX8" s="621"/>
      <c r="AY8" s="621"/>
      <c r="AZ8" s="621"/>
      <c r="BA8" s="621"/>
      <c r="BB8" s="621"/>
      <c r="BC8" s="621"/>
      <c r="BD8" s="621"/>
      <c r="BE8" s="621"/>
      <c r="BF8" s="622"/>
      <c r="BG8" s="623">
        <v>16326</v>
      </c>
      <c r="BH8" s="624"/>
      <c r="BI8" s="624"/>
      <c r="BJ8" s="624"/>
      <c r="BK8" s="624"/>
      <c r="BL8" s="624"/>
      <c r="BM8" s="624"/>
      <c r="BN8" s="625"/>
      <c r="BO8" s="626">
        <v>1.4</v>
      </c>
      <c r="BP8" s="626"/>
      <c r="BQ8" s="626"/>
      <c r="BR8" s="626"/>
      <c r="BS8" s="632" t="s">
        <v>111</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1196430</v>
      </c>
      <c r="CS8" s="624"/>
      <c r="CT8" s="624"/>
      <c r="CU8" s="624"/>
      <c r="CV8" s="624"/>
      <c r="CW8" s="624"/>
      <c r="CX8" s="624"/>
      <c r="CY8" s="625"/>
      <c r="CZ8" s="626">
        <v>23.6</v>
      </c>
      <c r="DA8" s="626"/>
      <c r="DB8" s="626"/>
      <c r="DC8" s="626"/>
      <c r="DD8" s="632">
        <v>37687</v>
      </c>
      <c r="DE8" s="624"/>
      <c r="DF8" s="624"/>
      <c r="DG8" s="624"/>
      <c r="DH8" s="624"/>
      <c r="DI8" s="624"/>
      <c r="DJ8" s="624"/>
      <c r="DK8" s="624"/>
      <c r="DL8" s="624"/>
      <c r="DM8" s="624"/>
      <c r="DN8" s="624"/>
      <c r="DO8" s="624"/>
      <c r="DP8" s="625"/>
      <c r="DQ8" s="632">
        <v>745629</v>
      </c>
      <c r="DR8" s="624"/>
      <c r="DS8" s="624"/>
      <c r="DT8" s="624"/>
      <c r="DU8" s="624"/>
      <c r="DV8" s="624"/>
      <c r="DW8" s="624"/>
      <c r="DX8" s="624"/>
      <c r="DY8" s="624"/>
      <c r="DZ8" s="624"/>
      <c r="EA8" s="624"/>
      <c r="EB8" s="624"/>
      <c r="EC8" s="633"/>
    </row>
    <row r="9" spans="2:143" ht="11.25" customHeight="1" x14ac:dyDescent="0.15">
      <c r="B9" s="620" t="s">
        <v>222</v>
      </c>
      <c r="C9" s="621"/>
      <c r="D9" s="621"/>
      <c r="E9" s="621"/>
      <c r="F9" s="621"/>
      <c r="G9" s="621"/>
      <c r="H9" s="621"/>
      <c r="I9" s="621"/>
      <c r="J9" s="621"/>
      <c r="K9" s="621"/>
      <c r="L9" s="621"/>
      <c r="M9" s="621"/>
      <c r="N9" s="621"/>
      <c r="O9" s="621"/>
      <c r="P9" s="621"/>
      <c r="Q9" s="622"/>
      <c r="R9" s="623">
        <v>4662</v>
      </c>
      <c r="S9" s="624"/>
      <c r="T9" s="624"/>
      <c r="U9" s="624"/>
      <c r="V9" s="624"/>
      <c r="W9" s="624"/>
      <c r="X9" s="624"/>
      <c r="Y9" s="625"/>
      <c r="Z9" s="626">
        <v>0.1</v>
      </c>
      <c r="AA9" s="626"/>
      <c r="AB9" s="626"/>
      <c r="AC9" s="626"/>
      <c r="AD9" s="627">
        <v>4662</v>
      </c>
      <c r="AE9" s="627"/>
      <c r="AF9" s="627"/>
      <c r="AG9" s="627"/>
      <c r="AH9" s="627"/>
      <c r="AI9" s="627"/>
      <c r="AJ9" s="627"/>
      <c r="AK9" s="627"/>
      <c r="AL9" s="628">
        <v>0.1</v>
      </c>
      <c r="AM9" s="629"/>
      <c r="AN9" s="629"/>
      <c r="AO9" s="630"/>
      <c r="AP9" s="620" t="s">
        <v>223</v>
      </c>
      <c r="AQ9" s="621"/>
      <c r="AR9" s="621"/>
      <c r="AS9" s="621"/>
      <c r="AT9" s="621"/>
      <c r="AU9" s="621"/>
      <c r="AV9" s="621"/>
      <c r="AW9" s="621"/>
      <c r="AX9" s="621"/>
      <c r="AY9" s="621"/>
      <c r="AZ9" s="621"/>
      <c r="BA9" s="621"/>
      <c r="BB9" s="621"/>
      <c r="BC9" s="621"/>
      <c r="BD9" s="621"/>
      <c r="BE9" s="621"/>
      <c r="BF9" s="622"/>
      <c r="BG9" s="623">
        <v>362538</v>
      </c>
      <c r="BH9" s="624"/>
      <c r="BI9" s="624"/>
      <c r="BJ9" s="624"/>
      <c r="BK9" s="624"/>
      <c r="BL9" s="624"/>
      <c r="BM9" s="624"/>
      <c r="BN9" s="625"/>
      <c r="BO9" s="626">
        <v>31.2</v>
      </c>
      <c r="BP9" s="626"/>
      <c r="BQ9" s="626"/>
      <c r="BR9" s="626"/>
      <c r="BS9" s="632" t="s">
        <v>111</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310005</v>
      </c>
      <c r="CS9" s="624"/>
      <c r="CT9" s="624"/>
      <c r="CU9" s="624"/>
      <c r="CV9" s="624"/>
      <c r="CW9" s="624"/>
      <c r="CX9" s="624"/>
      <c r="CY9" s="625"/>
      <c r="CZ9" s="626">
        <v>6.1</v>
      </c>
      <c r="DA9" s="626"/>
      <c r="DB9" s="626"/>
      <c r="DC9" s="626"/>
      <c r="DD9" s="632">
        <v>7027</v>
      </c>
      <c r="DE9" s="624"/>
      <c r="DF9" s="624"/>
      <c r="DG9" s="624"/>
      <c r="DH9" s="624"/>
      <c r="DI9" s="624"/>
      <c r="DJ9" s="624"/>
      <c r="DK9" s="624"/>
      <c r="DL9" s="624"/>
      <c r="DM9" s="624"/>
      <c r="DN9" s="624"/>
      <c r="DO9" s="624"/>
      <c r="DP9" s="625"/>
      <c r="DQ9" s="632">
        <v>267649</v>
      </c>
      <c r="DR9" s="624"/>
      <c r="DS9" s="624"/>
      <c r="DT9" s="624"/>
      <c r="DU9" s="624"/>
      <c r="DV9" s="624"/>
      <c r="DW9" s="624"/>
      <c r="DX9" s="624"/>
      <c r="DY9" s="624"/>
      <c r="DZ9" s="624"/>
      <c r="EA9" s="624"/>
      <c r="EB9" s="624"/>
      <c r="EC9" s="633"/>
    </row>
    <row r="10" spans="2:143" ht="11.25" customHeight="1" x14ac:dyDescent="0.15">
      <c r="B10" s="620" t="s">
        <v>225</v>
      </c>
      <c r="C10" s="621"/>
      <c r="D10" s="621"/>
      <c r="E10" s="621"/>
      <c r="F10" s="621"/>
      <c r="G10" s="621"/>
      <c r="H10" s="621"/>
      <c r="I10" s="621"/>
      <c r="J10" s="621"/>
      <c r="K10" s="621"/>
      <c r="L10" s="621"/>
      <c r="M10" s="621"/>
      <c r="N10" s="621"/>
      <c r="O10" s="621"/>
      <c r="P10" s="621"/>
      <c r="Q10" s="622"/>
      <c r="R10" s="623">
        <v>189778</v>
      </c>
      <c r="S10" s="624"/>
      <c r="T10" s="624"/>
      <c r="U10" s="624"/>
      <c r="V10" s="624"/>
      <c r="W10" s="624"/>
      <c r="X10" s="624"/>
      <c r="Y10" s="625"/>
      <c r="Z10" s="626">
        <v>3.5</v>
      </c>
      <c r="AA10" s="626"/>
      <c r="AB10" s="626"/>
      <c r="AC10" s="626"/>
      <c r="AD10" s="627">
        <v>189778</v>
      </c>
      <c r="AE10" s="627"/>
      <c r="AF10" s="627"/>
      <c r="AG10" s="627"/>
      <c r="AH10" s="627"/>
      <c r="AI10" s="627"/>
      <c r="AJ10" s="627"/>
      <c r="AK10" s="627"/>
      <c r="AL10" s="628">
        <v>6</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27075</v>
      </c>
      <c r="BH10" s="624"/>
      <c r="BI10" s="624"/>
      <c r="BJ10" s="624"/>
      <c r="BK10" s="624"/>
      <c r="BL10" s="624"/>
      <c r="BM10" s="624"/>
      <c r="BN10" s="625"/>
      <c r="BO10" s="626">
        <v>2.2999999999999998</v>
      </c>
      <c r="BP10" s="626"/>
      <c r="BQ10" s="626"/>
      <c r="BR10" s="626"/>
      <c r="BS10" s="632" t="s">
        <v>111</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t="s">
        <v>111</v>
      </c>
      <c r="CS10" s="624"/>
      <c r="CT10" s="624"/>
      <c r="CU10" s="624"/>
      <c r="CV10" s="624"/>
      <c r="CW10" s="624"/>
      <c r="CX10" s="624"/>
      <c r="CY10" s="625"/>
      <c r="CZ10" s="626" t="s">
        <v>111</v>
      </c>
      <c r="DA10" s="626"/>
      <c r="DB10" s="626"/>
      <c r="DC10" s="626"/>
      <c r="DD10" s="632" t="s">
        <v>111</v>
      </c>
      <c r="DE10" s="624"/>
      <c r="DF10" s="624"/>
      <c r="DG10" s="624"/>
      <c r="DH10" s="624"/>
      <c r="DI10" s="624"/>
      <c r="DJ10" s="624"/>
      <c r="DK10" s="624"/>
      <c r="DL10" s="624"/>
      <c r="DM10" s="624"/>
      <c r="DN10" s="624"/>
      <c r="DO10" s="624"/>
      <c r="DP10" s="625"/>
      <c r="DQ10" s="632" t="s">
        <v>111</v>
      </c>
      <c r="DR10" s="624"/>
      <c r="DS10" s="624"/>
      <c r="DT10" s="624"/>
      <c r="DU10" s="624"/>
      <c r="DV10" s="624"/>
      <c r="DW10" s="624"/>
      <c r="DX10" s="624"/>
      <c r="DY10" s="624"/>
      <c r="DZ10" s="624"/>
      <c r="EA10" s="624"/>
      <c r="EB10" s="624"/>
      <c r="EC10" s="633"/>
    </row>
    <row r="11" spans="2:143" ht="11.25" customHeight="1" x14ac:dyDescent="0.15">
      <c r="B11" s="620" t="s">
        <v>228</v>
      </c>
      <c r="C11" s="621"/>
      <c r="D11" s="621"/>
      <c r="E11" s="621"/>
      <c r="F11" s="621"/>
      <c r="G11" s="621"/>
      <c r="H11" s="621"/>
      <c r="I11" s="621"/>
      <c r="J11" s="621"/>
      <c r="K11" s="621"/>
      <c r="L11" s="621"/>
      <c r="M11" s="621"/>
      <c r="N11" s="621"/>
      <c r="O11" s="621"/>
      <c r="P11" s="621"/>
      <c r="Q11" s="622"/>
      <c r="R11" s="623" t="s">
        <v>111</v>
      </c>
      <c r="S11" s="624"/>
      <c r="T11" s="624"/>
      <c r="U11" s="624"/>
      <c r="V11" s="624"/>
      <c r="W11" s="624"/>
      <c r="X11" s="624"/>
      <c r="Y11" s="625"/>
      <c r="Z11" s="626" t="s">
        <v>111</v>
      </c>
      <c r="AA11" s="626"/>
      <c r="AB11" s="626"/>
      <c r="AC11" s="626"/>
      <c r="AD11" s="627" t="s">
        <v>111</v>
      </c>
      <c r="AE11" s="627"/>
      <c r="AF11" s="627"/>
      <c r="AG11" s="627"/>
      <c r="AH11" s="627"/>
      <c r="AI11" s="627"/>
      <c r="AJ11" s="627"/>
      <c r="AK11" s="627"/>
      <c r="AL11" s="628" t="s">
        <v>111</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17839</v>
      </c>
      <c r="BH11" s="624"/>
      <c r="BI11" s="624"/>
      <c r="BJ11" s="624"/>
      <c r="BK11" s="624"/>
      <c r="BL11" s="624"/>
      <c r="BM11" s="624"/>
      <c r="BN11" s="625"/>
      <c r="BO11" s="626">
        <v>1.5</v>
      </c>
      <c r="BP11" s="626"/>
      <c r="BQ11" s="626"/>
      <c r="BR11" s="626"/>
      <c r="BS11" s="632" t="s">
        <v>111</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916180</v>
      </c>
      <c r="CS11" s="624"/>
      <c r="CT11" s="624"/>
      <c r="CU11" s="624"/>
      <c r="CV11" s="624"/>
      <c r="CW11" s="624"/>
      <c r="CX11" s="624"/>
      <c r="CY11" s="625"/>
      <c r="CZ11" s="626">
        <v>18.100000000000001</v>
      </c>
      <c r="DA11" s="626"/>
      <c r="DB11" s="626"/>
      <c r="DC11" s="626"/>
      <c r="DD11" s="632">
        <v>482587</v>
      </c>
      <c r="DE11" s="624"/>
      <c r="DF11" s="624"/>
      <c r="DG11" s="624"/>
      <c r="DH11" s="624"/>
      <c r="DI11" s="624"/>
      <c r="DJ11" s="624"/>
      <c r="DK11" s="624"/>
      <c r="DL11" s="624"/>
      <c r="DM11" s="624"/>
      <c r="DN11" s="624"/>
      <c r="DO11" s="624"/>
      <c r="DP11" s="625"/>
      <c r="DQ11" s="632">
        <v>409887</v>
      </c>
      <c r="DR11" s="624"/>
      <c r="DS11" s="624"/>
      <c r="DT11" s="624"/>
      <c r="DU11" s="624"/>
      <c r="DV11" s="624"/>
      <c r="DW11" s="624"/>
      <c r="DX11" s="624"/>
      <c r="DY11" s="624"/>
      <c r="DZ11" s="624"/>
      <c r="EA11" s="624"/>
      <c r="EB11" s="624"/>
      <c r="EC11" s="633"/>
    </row>
    <row r="12" spans="2:143" ht="11.25" customHeight="1" x14ac:dyDescent="0.15">
      <c r="B12" s="620" t="s">
        <v>231</v>
      </c>
      <c r="C12" s="621"/>
      <c r="D12" s="621"/>
      <c r="E12" s="621"/>
      <c r="F12" s="621"/>
      <c r="G12" s="621"/>
      <c r="H12" s="621"/>
      <c r="I12" s="621"/>
      <c r="J12" s="621"/>
      <c r="K12" s="621"/>
      <c r="L12" s="621"/>
      <c r="M12" s="621"/>
      <c r="N12" s="621"/>
      <c r="O12" s="621"/>
      <c r="P12" s="621"/>
      <c r="Q12" s="622"/>
      <c r="R12" s="623" t="s">
        <v>111</v>
      </c>
      <c r="S12" s="624"/>
      <c r="T12" s="624"/>
      <c r="U12" s="624"/>
      <c r="V12" s="624"/>
      <c r="W12" s="624"/>
      <c r="X12" s="624"/>
      <c r="Y12" s="625"/>
      <c r="Z12" s="626" t="s">
        <v>111</v>
      </c>
      <c r="AA12" s="626"/>
      <c r="AB12" s="626"/>
      <c r="AC12" s="626"/>
      <c r="AD12" s="627" t="s">
        <v>111</v>
      </c>
      <c r="AE12" s="627"/>
      <c r="AF12" s="627"/>
      <c r="AG12" s="627"/>
      <c r="AH12" s="627"/>
      <c r="AI12" s="627"/>
      <c r="AJ12" s="627"/>
      <c r="AK12" s="627"/>
      <c r="AL12" s="628" t="s">
        <v>111</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659033</v>
      </c>
      <c r="BH12" s="624"/>
      <c r="BI12" s="624"/>
      <c r="BJ12" s="624"/>
      <c r="BK12" s="624"/>
      <c r="BL12" s="624"/>
      <c r="BM12" s="624"/>
      <c r="BN12" s="625"/>
      <c r="BO12" s="626">
        <v>56.8</v>
      </c>
      <c r="BP12" s="626"/>
      <c r="BQ12" s="626"/>
      <c r="BR12" s="626"/>
      <c r="BS12" s="632" t="s">
        <v>111</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189133</v>
      </c>
      <c r="CS12" s="624"/>
      <c r="CT12" s="624"/>
      <c r="CU12" s="624"/>
      <c r="CV12" s="624"/>
      <c r="CW12" s="624"/>
      <c r="CX12" s="624"/>
      <c r="CY12" s="625"/>
      <c r="CZ12" s="626">
        <v>3.7</v>
      </c>
      <c r="DA12" s="626"/>
      <c r="DB12" s="626"/>
      <c r="DC12" s="626"/>
      <c r="DD12" s="632" t="s">
        <v>111</v>
      </c>
      <c r="DE12" s="624"/>
      <c r="DF12" s="624"/>
      <c r="DG12" s="624"/>
      <c r="DH12" s="624"/>
      <c r="DI12" s="624"/>
      <c r="DJ12" s="624"/>
      <c r="DK12" s="624"/>
      <c r="DL12" s="624"/>
      <c r="DM12" s="624"/>
      <c r="DN12" s="624"/>
      <c r="DO12" s="624"/>
      <c r="DP12" s="625"/>
      <c r="DQ12" s="632">
        <v>68041</v>
      </c>
      <c r="DR12" s="624"/>
      <c r="DS12" s="624"/>
      <c r="DT12" s="624"/>
      <c r="DU12" s="624"/>
      <c r="DV12" s="624"/>
      <c r="DW12" s="624"/>
      <c r="DX12" s="624"/>
      <c r="DY12" s="624"/>
      <c r="DZ12" s="624"/>
      <c r="EA12" s="624"/>
      <c r="EB12" s="624"/>
      <c r="EC12" s="633"/>
    </row>
    <row r="13" spans="2:143" ht="11.25" customHeight="1" x14ac:dyDescent="0.15">
      <c r="B13" s="620" t="s">
        <v>234</v>
      </c>
      <c r="C13" s="621"/>
      <c r="D13" s="621"/>
      <c r="E13" s="621"/>
      <c r="F13" s="621"/>
      <c r="G13" s="621"/>
      <c r="H13" s="621"/>
      <c r="I13" s="621"/>
      <c r="J13" s="621"/>
      <c r="K13" s="621"/>
      <c r="L13" s="621"/>
      <c r="M13" s="621"/>
      <c r="N13" s="621"/>
      <c r="O13" s="621"/>
      <c r="P13" s="621"/>
      <c r="Q13" s="622"/>
      <c r="R13" s="623">
        <v>14874</v>
      </c>
      <c r="S13" s="624"/>
      <c r="T13" s="624"/>
      <c r="U13" s="624"/>
      <c r="V13" s="624"/>
      <c r="W13" s="624"/>
      <c r="X13" s="624"/>
      <c r="Y13" s="625"/>
      <c r="Z13" s="626">
        <v>0.3</v>
      </c>
      <c r="AA13" s="626"/>
      <c r="AB13" s="626"/>
      <c r="AC13" s="626"/>
      <c r="AD13" s="627">
        <v>14874</v>
      </c>
      <c r="AE13" s="627"/>
      <c r="AF13" s="627"/>
      <c r="AG13" s="627"/>
      <c r="AH13" s="627"/>
      <c r="AI13" s="627"/>
      <c r="AJ13" s="627"/>
      <c r="AK13" s="627"/>
      <c r="AL13" s="628">
        <v>0.5</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635100</v>
      </c>
      <c r="BH13" s="624"/>
      <c r="BI13" s="624"/>
      <c r="BJ13" s="624"/>
      <c r="BK13" s="624"/>
      <c r="BL13" s="624"/>
      <c r="BM13" s="624"/>
      <c r="BN13" s="625"/>
      <c r="BO13" s="626">
        <v>54.7</v>
      </c>
      <c r="BP13" s="626"/>
      <c r="BQ13" s="626"/>
      <c r="BR13" s="626"/>
      <c r="BS13" s="632" t="s">
        <v>111</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438318</v>
      </c>
      <c r="CS13" s="624"/>
      <c r="CT13" s="624"/>
      <c r="CU13" s="624"/>
      <c r="CV13" s="624"/>
      <c r="CW13" s="624"/>
      <c r="CX13" s="624"/>
      <c r="CY13" s="625"/>
      <c r="CZ13" s="626">
        <v>8.6999999999999993</v>
      </c>
      <c r="DA13" s="626"/>
      <c r="DB13" s="626"/>
      <c r="DC13" s="626"/>
      <c r="DD13" s="632">
        <v>108576</v>
      </c>
      <c r="DE13" s="624"/>
      <c r="DF13" s="624"/>
      <c r="DG13" s="624"/>
      <c r="DH13" s="624"/>
      <c r="DI13" s="624"/>
      <c r="DJ13" s="624"/>
      <c r="DK13" s="624"/>
      <c r="DL13" s="624"/>
      <c r="DM13" s="624"/>
      <c r="DN13" s="624"/>
      <c r="DO13" s="624"/>
      <c r="DP13" s="625"/>
      <c r="DQ13" s="632">
        <v>354297</v>
      </c>
      <c r="DR13" s="624"/>
      <c r="DS13" s="624"/>
      <c r="DT13" s="624"/>
      <c r="DU13" s="624"/>
      <c r="DV13" s="624"/>
      <c r="DW13" s="624"/>
      <c r="DX13" s="624"/>
      <c r="DY13" s="624"/>
      <c r="DZ13" s="624"/>
      <c r="EA13" s="624"/>
      <c r="EB13" s="624"/>
      <c r="EC13" s="633"/>
    </row>
    <row r="14" spans="2:143" ht="11.25" customHeight="1" x14ac:dyDescent="0.15">
      <c r="B14" s="620" t="s">
        <v>237</v>
      </c>
      <c r="C14" s="621"/>
      <c r="D14" s="621"/>
      <c r="E14" s="621"/>
      <c r="F14" s="621"/>
      <c r="G14" s="621"/>
      <c r="H14" s="621"/>
      <c r="I14" s="621"/>
      <c r="J14" s="621"/>
      <c r="K14" s="621"/>
      <c r="L14" s="621"/>
      <c r="M14" s="621"/>
      <c r="N14" s="621"/>
      <c r="O14" s="621"/>
      <c r="P14" s="621"/>
      <c r="Q14" s="622"/>
      <c r="R14" s="623" t="s">
        <v>111</v>
      </c>
      <c r="S14" s="624"/>
      <c r="T14" s="624"/>
      <c r="U14" s="624"/>
      <c r="V14" s="624"/>
      <c r="W14" s="624"/>
      <c r="X14" s="624"/>
      <c r="Y14" s="625"/>
      <c r="Z14" s="626" t="s">
        <v>111</v>
      </c>
      <c r="AA14" s="626"/>
      <c r="AB14" s="626"/>
      <c r="AC14" s="626"/>
      <c r="AD14" s="627" t="s">
        <v>111</v>
      </c>
      <c r="AE14" s="627"/>
      <c r="AF14" s="627"/>
      <c r="AG14" s="627"/>
      <c r="AH14" s="627"/>
      <c r="AI14" s="627"/>
      <c r="AJ14" s="627"/>
      <c r="AK14" s="627"/>
      <c r="AL14" s="628" t="s">
        <v>111</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28840</v>
      </c>
      <c r="BH14" s="624"/>
      <c r="BI14" s="624"/>
      <c r="BJ14" s="624"/>
      <c r="BK14" s="624"/>
      <c r="BL14" s="624"/>
      <c r="BM14" s="624"/>
      <c r="BN14" s="625"/>
      <c r="BO14" s="626">
        <v>2.5</v>
      </c>
      <c r="BP14" s="626"/>
      <c r="BQ14" s="626"/>
      <c r="BR14" s="626"/>
      <c r="BS14" s="632" t="s">
        <v>111</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159217</v>
      </c>
      <c r="CS14" s="624"/>
      <c r="CT14" s="624"/>
      <c r="CU14" s="624"/>
      <c r="CV14" s="624"/>
      <c r="CW14" s="624"/>
      <c r="CX14" s="624"/>
      <c r="CY14" s="625"/>
      <c r="CZ14" s="626">
        <v>3.1</v>
      </c>
      <c r="DA14" s="626"/>
      <c r="DB14" s="626"/>
      <c r="DC14" s="626"/>
      <c r="DD14" s="632">
        <v>4046</v>
      </c>
      <c r="DE14" s="624"/>
      <c r="DF14" s="624"/>
      <c r="DG14" s="624"/>
      <c r="DH14" s="624"/>
      <c r="DI14" s="624"/>
      <c r="DJ14" s="624"/>
      <c r="DK14" s="624"/>
      <c r="DL14" s="624"/>
      <c r="DM14" s="624"/>
      <c r="DN14" s="624"/>
      <c r="DO14" s="624"/>
      <c r="DP14" s="625"/>
      <c r="DQ14" s="632">
        <v>149710</v>
      </c>
      <c r="DR14" s="624"/>
      <c r="DS14" s="624"/>
      <c r="DT14" s="624"/>
      <c r="DU14" s="624"/>
      <c r="DV14" s="624"/>
      <c r="DW14" s="624"/>
      <c r="DX14" s="624"/>
      <c r="DY14" s="624"/>
      <c r="DZ14" s="624"/>
      <c r="EA14" s="624"/>
      <c r="EB14" s="624"/>
      <c r="EC14" s="633"/>
    </row>
    <row r="15" spans="2:143" ht="11.25" customHeight="1" x14ac:dyDescent="0.15">
      <c r="B15" s="620" t="s">
        <v>240</v>
      </c>
      <c r="C15" s="621"/>
      <c r="D15" s="621"/>
      <c r="E15" s="621"/>
      <c r="F15" s="621"/>
      <c r="G15" s="621"/>
      <c r="H15" s="621"/>
      <c r="I15" s="621"/>
      <c r="J15" s="621"/>
      <c r="K15" s="621"/>
      <c r="L15" s="621"/>
      <c r="M15" s="621"/>
      <c r="N15" s="621"/>
      <c r="O15" s="621"/>
      <c r="P15" s="621"/>
      <c r="Q15" s="622"/>
      <c r="R15" s="623">
        <v>3855</v>
      </c>
      <c r="S15" s="624"/>
      <c r="T15" s="624"/>
      <c r="U15" s="624"/>
      <c r="V15" s="624"/>
      <c r="W15" s="624"/>
      <c r="X15" s="624"/>
      <c r="Y15" s="625"/>
      <c r="Z15" s="626">
        <v>0.1</v>
      </c>
      <c r="AA15" s="626"/>
      <c r="AB15" s="626"/>
      <c r="AC15" s="626"/>
      <c r="AD15" s="627">
        <v>3855</v>
      </c>
      <c r="AE15" s="627"/>
      <c r="AF15" s="627"/>
      <c r="AG15" s="627"/>
      <c r="AH15" s="627"/>
      <c r="AI15" s="627"/>
      <c r="AJ15" s="627"/>
      <c r="AK15" s="627"/>
      <c r="AL15" s="628">
        <v>0.1</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48853</v>
      </c>
      <c r="BH15" s="624"/>
      <c r="BI15" s="624"/>
      <c r="BJ15" s="624"/>
      <c r="BK15" s="624"/>
      <c r="BL15" s="624"/>
      <c r="BM15" s="624"/>
      <c r="BN15" s="625"/>
      <c r="BO15" s="626">
        <v>4.2</v>
      </c>
      <c r="BP15" s="626"/>
      <c r="BQ15" s="626"/>
      <c r="BR15" s="626"/>
      <c r="BS15" s="632" t="s">
        <v>111</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446778</v>
      </c>
      <c r="CS15" s="624"/>
      <c r="CT15" s="624"/>
      <c r="CU15" s="624"/>
      <c r="CV15" s="624"/>
      <c r="CW15" s="624"/>
      <c r="CX15" s="624"/>
      <c r="CY15" s="625"/>
      <c r="CZ15" s="626">
        <v>8.8000000000000007</v>
      </c>
      <c r="DA15" s="626"/>
      <c r="DB15" s="626"/>
      <c r="DC15" s="626"/>
      <c r="DD15" s="632">
        <v>171672</v>
      </c>
      <c r="DE15" s="624"/>
      <c r="DF15" s="624"/>
      <c r="DG15" s="624"/>
      <c r="DH15" s="624"/>
      <c r="DI15" s="624"/>
      <c r="DJ15" s="624"/>
      <c r="DK15" s="624"/>
      <c r="DL15" s="624"/>
      <c r="DM15" s="624"/>
      <c r="DN15" s="624"/>
      <c r="DO15" s="624"/>
      <c r="DP15" s="625"/>
      <c r="DQ15" s="632">
        <v>276313</v>
      </c>
      <c r="DR15" s="624"/>
      <c r="DS15" s="624"/>
      <c r="DT15" s="624"/>
      <c r="DU15" s="624"/>
      <c r="DV15" s="624"/>
      <c r="DW15" s="624"/>
      <c r="DX15" s="624"/>
      <c r="DY15" s="624"/>
      <c r="DZ15" s="624"/>
      <c r="EA15" s="624"/>
      <c r="EB15" s="624"/>
      <c r="EC15" s="633"/>
    </row>
    <row r="16" spans="2:143" ht="11.25" customHeight="1" x14ac:dyDescent="0.15">
      <c r="B16" s="620" t="s">
        <v>243</v>
      </c>
      <c r="C16" s="621"/>
      <c r="D16" s="621"/>
      <c r="E16" s="621"/>
      <c r="F16" s="621"/>
      <c r="G16" s="621"/>
      <c r="H16" s="621"/>
      <c r="I16" s="621"/>
      <c r="J16" s="621"/>
      <c r="K16" s="621"/>
      <c r="L16" s="621"/>
      <c r="M16" s="621"/>
      <c r="N16" s="621"/>
      <c r="O16" s="621"/>
      <c r="P16" s="621"/>
      <c r="Q16" s="622"/>
      <c r="R16" s="623">
        <v>1826642</v>
      </c>
      <c r="S16" s="624"/>
      <c r="T16" s="624"/>
      <c r="U16" s="624"/>
      <c r="V16" s="624"/>
      <c r="W16" s="624"/>
      <c r="X16" s="624"/>
      <c r="Y16" s="625"/>
      <c r="Z16" s="626">
        <v>33.6</v>
      </c>
      <c r="AA16" s="626"/>
      <c r="AB16" s="626"/>
      <c r="AC16" s="626"/>
      <c r="AD16" s="627">
        <v>1677187</v>
      </c>
      <c r="AE16" s="627"/>
      <c r="AF16" s="627"/>
      <c r="AG16" s="627"/>
      <c r="AH16" s="627"/>
      <c r="AI16" s="627"/>
      <c r="AJ16" s="627"/>
      <c r="AK16" s="627"/>
      <c r="AL16" s="628">
        <v>53.2</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111</v>
      </c>
      <c r="BH16" s="624"/>
      <c r="BI16" s="624"/>
      <c r="BJ16" s="624"/>
      <c r="BK16" s="624"/>
      <c r="BL16" s="624"/>
      <c r="BM16" s="624"/>
      <c r="BN16" s="625"/>
      <c r="BO16" s="626" t="s">
        <v>111</v>
      </c>
      <c r="BP16" s="626"/>
      <c r="BQ16" s="626"/>
      <c r="BR16" s="626"/>
      <c r="BS16" s="632" t="s">
        <v>111</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t="s">
        <v>111</v>
      </c>
      <c r="CS16" s="624"/>
      <c r="CT16" s="624"/>
      <c r="CU16" s="624"/>
      <c r="CV16" s="624"/>
      <c r="CW16" s="624"/>
      <c r="CX16" s="624"/>
      <c r="CY16" s="625"/>
      <c r="CZ16" s="626" t="s">
        <v>111</v>
      </c>
      <c r="DA16" s="626"/>
      <c r="DB16" s="626"/>
      <c r="DC16" s="626"/>
      <c r="DD16" s="632" t="s">
        <v>111</v>
      </c>
      <c r="DE16" s="624"/>
      <c r="DF16" s="624"/>
      <c r="DG16" s="624"/>
      <c r="DH16" s="624"/>
      <c r="DI16" s="624"/>
      <c r="DJ16" s="624"/>
      <c r="DK16" s="624"/>
      <c r="DL16" s="624"/>
      <c r="DM16" s="624"/>
      <c r="DN16" s="624"/>
      <c r="DO16" s="624"/>
      <c r="DP16" s="625"/>
      <c r="DQ16" s="632" t="s">
        <v>111</v>
      </c>
      <c r="DR16" s="624"/>
      <c r="DS16" s="624"/>
      <c r="DT16" s="624"/>
      <c r="DU16" s="624"/>
      <c r="DV16" s="624"/>
      <c r="DW16" s="624"/>
      <c r="DX16" s="624"/>
      <c r="DY16" s="624"/>
      <c r="DZ16" s="624"/>
      <c r="EA16" s="624"/>
      <c r="EB16" s="624"/>
      <c r="EC16" s="633"/>
    </row>
    <row r="17" spans="2:133" ht="11.25" customHeight="1" x14ac:dyDescent="0.15">
      <c r="B17" s="620" t="s">
        <v>246</v>
      </c>
      <c r="C17" s="621"/>
      <c r="D17" s="621"/>
      <c r="E17" s="621"/>
      <c r="F17" s="621"/>
      <c r="G17" s="621"/>
      <c r="H17" s="621"/>
      <c r="I17" s="621"/>
      <c r="J17" s="621"/>
      <c r="K17" s="621"/>
      <c r="L17" s="621"/>
      <c r="M17" s="621"/>
      <c r="N17" s="621"/>
      <c r="O17" s="621"/>
      <c r="P17" s="621"/>
      <c r="Q17" s="622"/>
      <c r="R17" s="623">
        <v>1677187</v>
      </c>
      <c r="S17" s="624"/>
      <c r="T17" s="624"/>
      <c r="U17" s="624"/>
      <c r="V17" s="624"/>
      <c r="W17" s="624"/>
      <c r="X17" s="624"/>
      <c r="Y17" s="625"/>
      <c r="Z17" s="626">
        <v>30.9</v>
      </c>
      <c r="AA17" s="626"/>
      <c r="AB17" s="626"/>
      <c r="AC17" s="626"/>
      <c r="AD17" s="627">
        <v>1677187</v>
      </c>
      <c r="AE17" s="627"/>
      <c r="AF17" s="627"/>
      <c r="AG17" s="627"/>
      <c r="AH17" s="627"/>
      <c r="AI17" s="627"/>
      <c r="AJ17" s="627"/>
      <c r="AK17" s="627"/>
      <c r="AL17" s="628">
        <v>53.2</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111</v>
      </c>
      <c r="BH17" s="624"/>
      <c r="BI17" s="624"/>
      <c r="BJ17" s="624"/>
      <c r="BK17" s="624"/>
      <c r="BL17" s="624"/>
      <c r="BM17" s="624"/>
      <c r="BN17" s="625"/>
      <c r="BO17" s="626" t="s">
        <v>111</v>
      </c>
      <c r="BP17" s="626"/>
      <c r="BQ17" s="626"/>
      <c r="BR17" s="626"/>
      <c r="BS17" s="632" t="s">
        <v>111</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513301</v>
      </c>
      <c r="CS17" s="624"/>
      <c r="CT17" s="624"/>
      <c r="CU17" s="624"/>
      <c r="CV17" s="624"/>
      <c r="CW17" s="624"/>
      <c r="CX17" s="624"/>
      <c r="CY17" s="625"/>
      <c r="CZ17" s="626">
        <v>10.1</v>
      </c>
      <c r="DA17" s="626"/>
      <c r="DB17" s="626"/>
      <c r="DC17" s="626"/>
      <c r="DD17" s="632" t="s">
        <v>111</v>
      </c>
      <c r="DE17" s="624"/>
      <c r="DF17" s="624"/>
      <c r="DG17" s="624"/>
      <c r="DH17" s="624"/>
      <c r="DI17" s="624"/>
      <c r="DJ17" s="624"/>
      <c r="DK17" s="624"/>
      <c r="DL17" s="624"/>
      <c r="DM17" s="624"/>
      <c r="DN17" s="624"/>
      <c r="DO17" s="624"/>
      <c r="DP17" s="625"/>
      <c r="DQ17" s="632">
        <v>474841</v>
      </c>
      <c r="DR17" s="624"/>
      <c r="DS17" s="624"/>
      <c r="DT17" s="624"/>
      <c r="DU17" s="624"/>
      <c r="DV17" s="624"/>
      <c r="DW17" s="624"/>
      <c r="DX17" s="624"/>
      <c r="DY17" s="624"/>
      <c r="DZ17" s="624"/>
      <c r="EA17" s="624"/>
      <c r="EB17" s="624"/>
      <c r="EC17" s="633"/>
    </row>
    <row r="18" spans="2:133" ht="11.25" customHeight="1" x14ac:dyDescent="0.15">
      <c r="B18" s="620" t="s">
        <v>249</v>
      </c>
      <c r="C18" s="621"/>
      <c r="D18" s="621"/>
      <c r="E18" s="621"/>
      <c r="F18" s="621"/>
      <c r="G18" s="621"/>
      <c r="H18" s="621"/>
      <c r="I18" s="621"/>
      <c r="J18" s="621"/>
      <c r="K18" s="621"/>
      <c r="L18" s="621"/>
      <c r="M18" s="621"/>
      <c r="N18" s="621"/>
      <c r="O18" s="621"/>
      <c r="P18" s="621"/>
      <c r="Q18" s="622"/>
      <c r="R18" s="623">
        <v>149120</v>
      </c>
      <c r="S18" s="624"/>
      <c r="T18" s="624"/>
      <c r="U18" s="624"/>
      <c r="V18" s="624"/>
      <c r="W18" s="624"/>
      <c r="X18" s="624"/>
      <c r="Y18" s="625"/>
      <c r="Z18" s="626">
        <v>2.7</v>
      </c>
      <c r="AA18" s="626"/>
      <c r="AB18" s="626"/>
      <c r="AC18" s="626"/>
      <c r="AD18" s="627" t="s">
        <v>111</v>
      </c>
      <c r="AE18" s="627"/>
      <c r="AF18" s="627"/>
      <c r="AG18" s="627"/>
      <c r="AH18" s="627"/>
      <c r="AI18" s="627"/>
      <c r="AJ18" s="627"/>
      <c r="AK18" s="627"/>
      <c r="AL18" s="628" t="s">
        <v>111</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111</v>
      </c>
      <c r="BH18" s="624"/>
      <c r="BI18" s="624"/>
      <c r="BJ18" s="624"/>
      <c r="BK18" s="624"/>
      <c r="BL18" s="624"/>
      <c r="BM18" s="624"/>
      <c r="BN18" s="625"/>
      <c r="BO18" s="626" t="s">
        <v>111</v>
      </c>
      <c r="BP18" s="626"/>
      <c r="BQ18" s="626"/>
      <c r="BR18" s="626"/>
      <c r="BS18" s="632" t="s">
        <v>111</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111</v>
      </c>
      <c r="CS18" s="624"/>
      <c r="CT18" s="624"/>
      <c r="CU18" s="624"/>
      <c r="CV18" s="624"/>
      <c r="CW18" s="624"/>
      <c r="CX18" s="624"/>
      <c r="CY18" s="625"/>
      <c r="CZ18" s="626" t="s">
        <v>111</v>
      </c>
      <c r="DA18" s="626"/>
      <c r="DB18" s="626"/>
      <c r="DC18" s="626"/>
      <c r="DD18" s="632" t="s">
        <v>111</v>
      </c>
      <c r="DE18" s="624"/>
      <c r="DF18" s="624"/>
      <c r="DG18" s="624"/>
      <c r="DH18" s="624"/>
      <c r="DI18" s="624"/>
      <c r="DJ18" s="624"/>
      <c r="DK18" s="624"/>
      <c r="DL18" s="624"/>
      <c r="DM18" s="624"/>
      <c r="DN18" s="624"/>
      <c r="DO18" s="624"/>
      <c r="DP18" s="625"/>
      <c r="DQ18" s="632" t="s">
        <v>111</v>
      </c>
      <c r="DR18" s="624"/>
      <c r="DS18" s="624"/>
      <c r="DT18" s="624"/>
      <c r="DU18" s="624"/>
      <c r="DV18" s="624"/>
      <c r="DW18" s="624"/>
      <c r="DX18" s="624"/>
      <c r="DY18" s="624"/>
      <c r="DZ18" s="624"/>
      <c r="EA18" s="624"/>
      <c r="EB18" s="624"/>
      <c r="EC18" s="633"/>
    </row>
    <row r="19" spans="2:133" ht="11.25" customHeight="1" x14ac:dyDescent="0.15">
      <c r="B19" s="620" t="s">
        <v>252</v>
      </c>
      <c r="C19" s="621"/>
      <c r="D19" s="621"/>
      <c r="E19" s="621"/>
      <c r="F19" s="621"/>
      <c r="G19" s="621"/>
      <c r="H19" s="621"/>
      <c r="I19" s="621"/>
      <c r="J19" s="621"/>
      <c r="K19" s="621"/>
      <c r="L19" s="621"/>
      <c r="M19" s="621"/>
      <c r="N19" s="621"/>
      <c r="O19" s="621"/>
      <c r="P19" s="621"/>
      <c r="Q19" s="622"/>
      <c r="R19" s="623">
        <v>335</v>
      </c>
      <c r="S19" s="624"/>
      <c r="T19" s="624"/>
      <c r="U19" s="624"/>
      <c r="V19" s="624"/>
      <c r="W19" s="624"/>
      <c r="X19" s="624"/>
      <c r="Y19" s="625"/>
      <c r="Z19" s="626">
        <v>0</v>
      </c>
      <c r="AA19" s="626"/>
      <c r="AB19" s="626"/>
      <c r="AC19" s="626"/>
      <c r="AD19" s="627" t="s">
        <v>111</v>
      </c>
      <c r="AE19" s="627"/>
      <c r="AF19" s="627"/>
      <c r="AG19" s="627"/>
      <c r="AH19" s="627"/>
      <c r="AI19" s="627"/>
      <c r="AJ19" s="627"/>
      <c r="AK19" s="627"/>
      <c r="AL19" s="628" t="s">
        <v>111</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t="s">
        <v>111</v>
      </c>
      <c r="BH19" s="624"/>
      <c r="BI19" s="624"/>
      <c r="BJ19" s="624"/>
      <c r="BK19" s="624"/>
      <c r="BL19" s="624"/>
      <c r="BM19" s="624"/>
      <c r="BN19" s="625"/>
      <c r="BO19" s="626" t="s">
        <v>111</v>
      </c>
      <c r="BP19" s="626"/>
      <c r="BQ19" s="626"/>
      <c r="BR19" s="626"/>
      <c r="BS19" s="632" t="s">
        <v>111</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111</v>
      </c>
      <c r="CS19" s="624"/>
      <c r="CT19" s="624"/>
      <c r="CU19" s="624"/>
      <c r="CV19" s="624"/>
      <c r="CW19" s="624"/>
      <c r="CX19" s="624"/>
      <c r="CY19" s="625"/>
      <c r="CZ19" s="626" t="s">
        <v>111</v>
      </c>
      <c r="DA19" s="626"/>
      <c r="DB19" s="626"/>
      <c r="DC19" s="626"/>
      <c r="DD19" s="632" t="s">
        <v>111</v>
      </c>
      <c r="DE19" s="624"/>
      <c r="DF19" s="624"/>
      <c r="DG19" s="624"/>
      <c r="DH19" s="624"/>
      <c r="DI19" s="624"/>
      <c r="DJ19" s="624"/>
      <c r="DK19" s="624"/>
      <c r="DL19" s="624"/>
      <c r="DM19" s="624"/>
      <c r="DN19" s="624"/>
      <c r="DO19" s="624"/>
      <c r="DP19" s="625"/>
      <c r="DQ19" s="632" t="s">
        <v>111</v>
      </c>
      <c r="DR19" s="624"/>
      <c r="DS19" s="624"/>
      <c r="DT19" s="624"/>
      <c r="DU19" s="624"/>
      <c r="DV19" s="624"/>
      <c r="DW19" s="624"/>
      <c r="DX19" s="624"/>
      <c r="DY19" s="624"/>
      <c r="DZ19" s="624"/>
      <c r="EA19" s="624"/>
      <c r="EB19" s="624"/>
      <c r="EC19" s="633"/>
    </row>
    <row r="20" spans="2:133" ht="11.25" customHeight="1" x14ac:dyDescent="0.15">
      <c r="B20" s="620" t="s">
        <v>255</v>
      </c>
      <c r="C20" s="621"/>
      <c r="D20" s="621"/>
      <c r="E20" s="621"/>
      <c r="F20" s="621"/>
      <c r="G20" s="621"/>
      <c r="H20" s="621"/>
      <c r="I20" s="621"/>
      <c r="J20" s="621"/>
      <c r="K20" s="621"/>
      <c r="L20" s="621"/>
      <c r="M20" s="621"/>
      <c r="N20" s="621"/>
      <c r="O20" s="621"/>
      <c r="P20" s="621"/>
      <c r="Q20" s="622"/>
      <c r="R20" s="623">
        <v>3286343</v>
      </c>
      <c r="S20" s="624"/>
      <c r="T20" s="624"/>
      <c r="U20" s="624"/>
      <c r="V20" s="624"/>
      <c r="W20" s="624"/>
      <c r="X20" s="624"/>
      <c r="Y20" s="625"/>
      <c r="Z20" s="626">
        <v>60.5</v>
      </c>
      <c r="AA20" s="626"/>
      <c r="AB20" s="626"/>
      <c r="AC20" s="626"/>
      <c r="AD20" s="627">
        <v>3136888</v>
      </c>
      <c r="AE20" s="627"/>
      <c r="AF20" s="627"/>
      <c r="AG20" s="627"/>
      <c r="AH20" s="627"/>
      <c r="AI20" s="627"/>
      <c r="AJ20" s="627"/>
      <c r="AK20" s="627"/>
      <c r="AL20" s="628">
        <v>99.5</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t="s">
        <v>111</v>
      </c>
      <c r="BH20" s="624"/>
      <c r="BI20" s="624"/>
      <c r="BJ20" s="624"/>
      <c r="BK20" s="624"/>
      <c r="BL20" s="624"/>
      <c r="BM20" s="624"/>
      <c r="BN20" s="625"/>
      <c r="BO20" s="626" t="s">
        <v>111</v>
      </c>
      <c r="BP20" s="626"/>
      <c r="BQ20" s="626"/>
      <c r="BR20" s="626"/>
      <c r="BS20" s="632" t="s">
        <v>111</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5060384</v>
      </c>
      <c r="CS20" s="624"/>
      <c r="CT20" s="624"/>
      <c r="CU20" s="624"/>
      <c r="CV20" s="624"/>
      <c r="CW20" s="624"/>
      <c r="CX20" s="624"/>
      <c r="CY20" s="625"/>
      <c r="CZ20" s="626">
        <v>100</v>
      </c>
      <c r="DA20" s="626"/>
      <c r="DB20" s="626"/>
      <c r="DC20" s="626"/>
      <c r="DD20" s="632">
        <v>896343</v>
      </c>
      <c r="DE20" s="624"/>
      <c r="DF20" s="624"/>
      <c r="DG20" s="624"/>
      <c r="DH20" s="624"/>
      <c r="DI20" s="624"/>
      <c r="DJ20" s="624"/>
      <c r="DK20" s="624"/>
      <c r="DL20" s="624"/>
      <c r="DM20" s="624"/>
      <c r="DN20" s="624"/>
      <c r="DO20" s="624"/>
      <c r="DP20" s="625"/>
      <c r="DQ20" s="632">
        <v>3546857</v>
      </c>
      <c r="DR20" s="624"/>
      <c r="DS20" s="624"/>
      <c r="DT20" s="624"/>
      <c r="DU20" s="624"/>
      <c r="DV20" s="624"/>
      <c r="DW20" s="624"/>
      <c r="DX20" s="624"/>
      <c r="DY20" s="624"/>
      <c r="DZ20" s="624"/>
      <c r="EA20" s="624"/>
      <c r="EB20" s="624"/>
      <c r="EC20" s="633"/>
    </row>
    <row r="21" spans="2:133" ht="11.25" customHeight="1" x14ac:dyDescent="0.15">
      <c r="B21" s="620" t="s">
        <v>258</v>
      </c>
      <c r="C21" s="621"/>
      <c r="D21" s="621"/>
      <c r="E21" s="621"/>
      <c r="F21" s="621"/>
      <c r="G21" s="621"/>
      <c r="H21" s="621"/>
      <c r="I21" s="621"/>
      <c r="J21" s="621"/>
      <c r="K21" s="621"/>
      <c r="L21" s="621"/>
      <c r="M21" s="621"/>
      <c r="N21" s="621"/>
      <c r="O21" s="621"/>
      <c r="P21" s="621"/>
      <c r="Q21" s="622"/>
      <c r="R21" s="623">
        <v>1736</v>
      </c>
      <c r="S21" s="624"/>
      <c r="T21" s="624"/>
      <c r="U21" s="624"/>
      <c r="V21" s="624"/>
      <c r="W21" s="624"/>
      <c r="X21" s="624"/>
      <c r="Y21" s="625"/>
      <c r="Z21" s="626">
        <v>0</v>
      </c>
      <c r="AA21" s="626"/>
      <c r="AB21" s="626"/>
      <c r="AC21" s="626"/>
      <c r="AD21" s="627">
        <v>1736</v>
      </c>
      <c r="AE21" s="627"/>
      <c r="AF21" s="627"/>
      <c r="AG21" s="627"/>
      <c r="AH21" s="627"/>
      <c r="AI21" s="627"/>
      <c r="AJ21" s="627"/>
      <c r="AK21" s="627"/>
      <c r="AL21" s="628">
        <v>0.1</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111</v>
      </c>
      <c r="BH21" s="624"/>
      <c r="BI21" s="624"/>
      <c r="BJ21" s="624"/>
      <c r="BK21" s="624"/>
      <c r="BL21" s="624"/>
      <c r="BM21" s="624"/>
      <c r="BN21" s="625"/>
      <c r="BO21" s="626" t="s">
        <v>111</v>
      </c>
      <c r="BP21" s="626"/>
      <c r="BQ21" s="626"/>
      <c r="BR21" s="626"/>
      <c r="BS21" s="632" t="s">
        <v>111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260</v>
      </c>
      <c r="C22" s="621"/>
      <c r="D22" s="621"/>
      <c r="E22" s="621"/>
      <c r="F22" s="621"/>
      <c r="G22" s="621"/>
      <c r="H22" s="621"/>
      <c r="I22" s="621"/>
      <c r="J22" s="621"/>
      <c r="K22" s="621"/>
      <c r="L22" s="621"/>
      <c r="M22" s="621"/>
      <c r="N22" s="621"/>
      <c r="O22" s="621"/>
      <c r="P22" s="621"/>
      <c r="Q22" s="622"/>
      <c r="R22" s="623">
        <v>10368</v>
      </c>
      <c r="S22" s="624"/>
      <c r="T22" s="624"/>
      <c r="U22" s="624"/>
      <c r="V22" s="624"/>
      <c r="W22" s="624"/>
      <c r="X22" s="624"/>
      <c r="Y22" s="625"/>
      <c r="Z22" s="626">
        <v>0.2</v>
      </c>
      <c r="AA22" s="626"/>
      <c r="AB22" s="626"/>
      <c r="AC22" s="626"/>
      <c r="AD22" s="627" t="s">
        <v>111</v>
      </c>
      <c r="AE22" s="627"/>
      <c r="AF22" s="627"/>
      <c r="AG22" s="627"/>
      <c r="AH22" s="627"/>
      <c r="AI22" s="627"/>
      <c r="AJ22" s="627"/>
      <c r="AK22" s="627"/>
      <c r="AL22" s="628" t="s">
        <v>111</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111</v>
      </c>
      <c r="BH22" s="624"/>
      <c r="BI22" s="624"/>
      <c r="BJ22" s="624"/>
      <c r="BK22" s="624"/>
      <c r="BL22" s="624"/>
      <c r="BM22" s="624"/>
      <c r="BN22" s="625"/>
      <c r="BO22" s="626" t="s">
        <v>111</v>
      </c>
      <c r="BP22" s="626"/>
      <c r="BQ22" s="626"/>
      <c r="BR22" s="626"/>
      <c r="BS22" s="632" t="s">
        <v>111</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263</v>
      </c>
      <c r="C23" s="621"/>
      <c r="D23" s="621"/>
      <c r="E23" s="621"/>
      <c r="F23" s="621"/>
      <c r="G23" s="621"/>
      <c r="H23" s="621"/>
      <c r="I23" s="621"/>
      <c r="J23" s="621"/>
      <c r="K23" s="621"/>
      <c r="L23" s="621"/>
      <c r="M23" s="621"/>
      <c r="N23" s="621"/>
      <c r="O23" s="621"/>
      <c r="P23" s="621"/>
      <c r="Q23" s="622"/>
      <c r="R23" s="623">
        <v>80521</v>
      </c>
      <c r="S23" s="624"/>
      <c r="T23" s="624"/>
      <c r="U23" s="624"/>
      <c r="V23" s="624"/>
      <c r="W23" s="624"/>
      <c r="X23" s="624"/>
      <c r="Y23" s="625"/>
      <c r="Z23" s="626">
        <v>1.5</v>
      </c>
      <c r="AA23" s="626"/>
      <c r="AB23" s="626"/>
      <c r="AC23" s="626"/>
      <c r="AD23" s="627">
        <v>9735</v>
      </c>
      <c r="AE23" s="627"/>
      <c r="AF23" s="627"/>
      <c r="AG23" s="627"/>
      <c r="AH23" s="627"/>
      <c r="AI23" s="627"/>
      <c r="AJ23" s="627"/>
      <c r="AK23" s="627"/>
      <c r="AL23" s="628">
        <v>0.3</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111</v>
      </c>
      <c r="BH23" s="624"/>
      <c r="BI23" s="624"/>
      <c r="BJ23" s="624"/>
      <c r="BK23" s="624"/>
      <c r="BL23" s="624"/>
      <c r="BM23" s="624"/>
      <c r="BN23" s="625"/>
      <c r="BO23" s="626" t="s">
        <v>111</v>
      </c>
      <c r="BP23" s="626"/>
      <c r="BQ23" s="626"/>
      <c r="BR23" s="626"/>
      <c r="BS23" s="632" t="s">
        <v>111</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x14ac:dyDescent="0.15">
      <c r="B24" s="620" t="s">
        <v>270</v>
      </c>
      <c r="C24" s="621"/>
      <c r="D24" s="621"/>
      <c r="E24" s="621"/>
      <c r="F24" s="621"/>
      <c r="G24" s="621"/>
      <c r="H24" s="621"/>
      <c r="I24" s="621"/>
      <c r="J24" s="621"/>
      <c r="K24" s="621"/>
      <c r="L24" s="621"/>
      <c r="M24" s="621"/>
      <c r="N24" s="621"/>
      <c r="O24" s="621"/>
      <c r="P24" s="621"/>
      <c r="Q24" s="622"/>
      <c r="R24" s="623">
        <v>11269</v>
      </c>
      <c r="S24" s="624"/>
      <c r="T24" s="624"/>
      <c r="U24" s="624"/>
      <c r="V24" s="624"/>
      <c r="W24" s="624"/>
      <c r="X24" s="624"/>
      <c r="Y24" s="625"/>
      <c r="Z24" s="626">
        <v>0.2</v>
      </c>
      <c r="AA24" s="626"/>
      <c r="AB24" s="626"/>
      <c r="AC24" s="626"/>
      <c r="AD24" s="627" t="s">
        <v>111</v>
      </c>
      <c r="AE24" s="627"/>
      <c r="AF24" s="627"/>
      <c r="AG24" s="627"/>
      <c r="AH24" s="627"/>
      <c r="AI24" s="627"/>
      <c r="AJ24" s="627"/>
      <c r="AK24" s="627"/>
      <c r="AL24" s="628" t="s">
        <v>111</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111</v>
      </c>
      <c r="BH24" s="624"/>
      <c r="BI24" s="624"/>
      <c r="BJ24" s="624"/>
      <c r="BK24" s="624"/>
      <c r="BL24" s="624"/>
      <c r="BM24" s="624"/>
      <c r="BN24" s="625"/>
      <c r="BO24" s="626" t="s">
        <v>111</v>
      </c>
      <c r="BP24" s="626"/>
      <c r="BQ24" s="626"/>
      <c r="BR24" s="626"/>
      <c r="BS24" s="632" t="s">
        <v>111</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1797633</v>
      </c>
      <c r="CS24" s="613"/>
      <c r="CT24" s="613"/>
      <c r="CU24" s="613"/>
      <c r="CV24" s="613"/>
      <c r="CW24" s="613"/>
      <c r="CX24" s="613"/>
      <c r="CY24" s="614"/>
      <c r="CZ24" s="650">
        <v>35.5</v>
      </c>
      <c r="DA24" s="651"/>
      <c r="DB24" s="651"/>
      <c r="DC24" s="652"/>
      <c r="DD24" s="649">
        <v>1405123</v>
      </c>
      <c r="DE24" s="613"/>
      <c r="DF24" s="613"/>
      <c r="DG24" s="613"/>
      <c r="DH24" s="613"/>
      <c r="DI24" s="613"/>
      <c r="DJ24" s="613"/>
      <c r="DK24" s="614"/>
      <c r="DL24" s="649">
        <v>1376945</v>
      </c>
      <c r="DM24" s="613"/>
      <c r="DN24" s="613"/>
      <c r="DO24" s="613"/>
      <c r="DP24" s="613"/>
      <c r="DQ24" s="613"/>
      <c r="DR24" s="613"/>
      <c r="DS24" s="613"/>
      <c r="DT24" s="613"/>
      <c r="DU24" s="613"/>
      <c r="DV24" s="614"/>
      <c r="DW24" s="617">
        <v>41.6</v>
      </c>
      <c r="DX24" s="618"/>
      <c r="DY24" s="618"/>
      <c r="DZ24" s="618"/>
      <c r="EA24" s="618"/>
      <c r="EB24" s="618"/>
      <c r="EC24" s="619"/>
    </row>
    <row r="25" spans="2:133" ht="11.25" customHeight="1" x14ac:dyDescent="0.15">
      <c r="B25" s="620" t="s">
        <v>273</v>
      </c>
      <c r="C25" s="621"/>
      <c r="D25" s="621"/>
      <c r="E25" s="621"/>
      <c r="F25" s="621"/>
      <c r="G25" s="621"/>
      <c r="H25" s="621"/>
      <c r="I25" s="621"/>
      <c r="J25" s="621"/>
      <c r="K25" s="621"/>
      <c r="L25" s="621"/>
      <c r="M25" s="621"/>
      <c r="N25" s="621"/>
      <c r="O25" s="621"/>
      <c r="P25" s="621"/>
      <c r="Q25" s="622"/>
      <c r="R25" s="623">
        <v>522675</v>
      </c>
      <c r="S25" s="624"/>
      <c r="T25" s="624"/>
      <c r="U25" s="624"/>
      <c r="V25" s="624"/>
      <c r="W25" s="624"/>
      <c r="X25" s="624"/>
      <c r="Y25" s="625"/>
      <c r="Z25" s="626">
        <v>9.6</v>
      </c>
      <c r="AA25" s="626"/>
      <c r="AB25" s="626"/>
      <c r="AC25" s="626"/>
      <c r="AD25" s="627" t="s">
        <v>111</v>
      </c>
      <c r="AE25" s="627"/>
      <c r="AF25" s="627"/>
      <c r="AG25" s="627"/>
      <c r="AH25" s="627"/>
      <c r="AI25" s="627"/>
      <c r="AJ25" s="627"/>
      <c r="AK25" s="627"/>
      <c r="AL25" s="628" t="s">
        <v>111</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111</v>
      </c>
      <c r="BH25" s="624"/>
      <c r="BI25" s="624"/>
      <c r="BJ25" s="624"/>
      <c r="BK25" s="624"/>
      <c r="BL25" s="624"/>
      <c r="BM25" s="624"/>
      <c r="BN25" s="625"/>
      <c r="BO25" s="626" t="s">
        <v>111</v>
      </c>
      <c r="BP25" s="626"/>
      <c r="BQ25" s="626"/>
      <c r="BR25" s="626"/>
      <c r="BS25" s="632" t="s">
        <v>111</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833459</v>
      </c>
      <c r="CS25" s="655"/>
      <c r="CT25" s="655"/>
      <c r="CU25" s="655"/>
      <c r="CV25" s="655"/>
      <c r="CW25" s="655"/>
      <c r="CX25" s="655"/>
      <c r="CY25" s="656"/>
      <c r="CZ25" s="657">
        <v>16.5</v>
      </c>
      <c r="DA25" s="658"/>
      <c r="DB25" s="658"/>
      <c r="DC25" s="659"/>
      <c r="DD25" s="632">
        <v>765686</v>
      </c>
      <c r="DE25" s="655"/>
      <c r="DF25" s="655"/>
      <c r="DG25" s="655"/>
      <c r="DH25" s="655"/>
      <c r="DI25" s="655"/>
      <c r="DJ25" s="655"/>
      <c r="DK25" s="656"/>
      <c r="DL25" s="632">
        <v>737659</v>
      </c>
      <c r="DM25" s="655"/>
      <c r="DN25" s="655"/>
      <c r="DO25" s="655"/>
      <c r="DP25" s="655"/>
      <c r="DQ25" s="655"/>
      <c r="DR25" s="655"/>
      <c r="DS25" s="655"/>
      <c r="DT25" s="655"/>
      <c r="DU25" s="655"/>
      <c r="DV25" s="656"/>
      <c r="DW25" s="628">
        <v>22.3</v>
      </c>
      <c r="DX25" s="653"/>
      <c r="DY25" s="653"/>
      <c r="DZ25" s="653"/>
      <c r="EA25" s="653"/>
      <c r="EB25" s="653"/>
      <c r="EC25" s="654"/>
    </row>
    <row r="26" spans="2:133" ht="11.25" customHeight="1" x14ac:dyDescent="0.15">
      <c r="B26" s="660" t="s">
        <v>276</v>
      </c>
      <c r="C26" s="661"/>
      <c r="D26" s="661"/>
      <c r="E26" s="661"/>
      <c r="F26" s="661"/>
      <c r="G26" s="661"/>
      <c r="H26" s="661"/>
      <c r="I26" s="661"/>
      <c r="J26" s="661"/>
      <c r="K26" s="661"/>
      <c r="L26" s="661"/>
      <c r="M26" s="661"/>
      <c r="N26" s="661"/>
      <c r="O26" s="661"/>
      <c r="P26" s="661"/>
      <c r="Q26" s="662"/>
      <c r="R26" s="623" t="s">
        <v>111</v>
      </c>
      <c r="S26" s="624"/>
      <c r="T26" s="624"/>
      <c r="U26" s="624"/>
      <c r="V26" s="624"/>
      <c r="W26" s="624"/>
      <c r="X26" s="624"/>
      <c r="Y26" s="625"/>
      <c r="Z26" s="626" t="s">
        <v>111</v>
      </c>
      <c r="AA26" s="626"/>
      <c r="AB26" s="626"/>
      <c r="AC26" s="626"/>
      <c r="AD26" s="627" t="s">
        <v>111</v>
      </c>
      <c r="AE26" s="627"/>
      <c r="AF26" s="627"/>
      <c r="AG26" s="627"/>
      <c r="AH26" s="627"/>
      <c r="AI26" s="627"/>
      <c r="AJ26" s="627"/>
      <c r="AK26" s="627"/>
      <c r="AL26" s="628" t="s">
        <v>111</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111</v>
      </c>
      <c r="BH26" s="624"/>
      <c r="BI26" s="624"/>
      <c r="BJ26" s="624"/>
      <c r="BK26" s="624"/>
      <c r="BL26" s="624"/>
      <c r="BM26" s="624"/>
      <c r="BN26" s="625"/>
      <c r="BO26" s="626" t="s">
        <v>111</v>
      </c>
      <c r="BP26" s="626"/>
      <c r="BQ26" s="626"/>
      <c r="BR26" s="626"/>
      <c r="BS26" s="632" t="s">
        <v>111</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488030</v>
      </c>
      <c r="CS26" s="624"/>
      <c r="CT26" s="624"/>
      <c r="CU26" s="624"/>
      <c r="CV26" s="624"/>
      <c r="CW26" s="624"/>
      <c r="CX26" s="624"/>
      <c r="CY26" s="625"/>
      <c r="CZ26" s="657">
        <v>9.6</v>
      </c>
      <c r="DA26" s="658"/>
      <c r="DB26" s="658"/>
      <c r="DC26" s="659"/>
      <c r="DD26" s="632">
        <v>438367</v>
      </c>
      <c r="DE26" s="624"/>
      <c r="DF26" s="624"/>
      <c r="DG26" s="624"/>
      <c r="DH26" s="624"/>
      <c r="DI26" s="624"/>
      <c r="DJ26" s="624"/>
      <c r="DK26" s="625"/>
      <c r="DL26" s="632" t="s">
        <v>209</v>
      </c>
      <c r="DM26" s="624"/>
      <c r="DN26" s="624"/>
      <c r="DO26" s="624"/>
      <c r="DP26" s="624"/>
      <c r="DQ26" s="624"/>
      <c r="DR26" s="624"/>
      <c r="DS26" s="624"/>
      <c r="DT26" s="624"/>
      <c r="DU26" s="624"/>
      <c r="DV26" s="625"/>
      <c r="DW26" s="628" t="s">
        <v>209</v>
      </c>
      <c r="DX26" s="653"/>
      <c r="DY26" s="653"/>
      <c r="DZ26" s="653"/>
      <c r="EA26" s="653"/>
      <c r="EB26" s="653"/>
      <c r="EC26" s="654"/>
    </row>
    <row r="27" spans="2:133" ht="11.25" customHeight="1" x14ac:dyDescent="0.15">
      <c r="B27" s="620" t="s">
        <v>279</v>
      </c>
      <c r="C27" s="621"/>
      <c r="D27" s="621"/>
      <c r="E27" s="621"/>
      <c r="F27" s="621"/>
      <c r="G27" s="621"/>
      <c r="H27" s="621"/>
      <c r="I27" s="621"/>
      <c r="J27" s="621"/>
      <c r="K27" s="621"/>
      <c r="L27" s="621"/>
      <c r="M27" s="621"/>
      <c r="N27" s="621"/>
      <c r="O27" s="621"/>
      <c r="P27" s="621"/>
      <c r="Q27" s="622"/>
      <c r="R27" s="623">
        <v>381966</v>
      </c>
      <c r="S27" s="624"/>
      <c r="T27" s="624"/>
      <c r="U27" s="624"/>
      <c r="V27" s="624"/>
      <c r="W27" s="624"/>
      <c r="X27" s="624"/>
      <c r="Y27" s="625"/>
      <c r="Z27" s="626">
        <v>7</v>
      </c>
      <c r="AA27" s="626"/>
      <c r="AB27" s="626"/>
      <c r="AC27" s="626"/>
      <c r="AD27" s="627" t="s">
        <v>111</v>
      </c>
      <c r="AE27" s="627"/>
      <c r="AF27" s="627"/>
      <c r="AG27" s="627"/>
      <c r="AH27" s="627"/>
      <c r="AI27" s="627"/>
      <c r="AJ27" s="627"/>
      <c r="AK27" s="627"/>
      <c r="AL27" s="628" t="s">
        <v>111</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1160504</v>
      </c>
      <c r="BH27" s="624"/>
      <c r="BI27" s="624"/>
      <c r="BJ27" s="624"/>
      <c r="BK27" s="624"/>
      <c r="BL27" s="624"/>
      <c r="BM27" s="624"/>
      <c r="BN27" s="625"/>
      <c r="BO27" s="626">
        <v>100</v>
      </c>
      <c r="BP27" s="626"/>
      <c r="BQ27" s="626"/>
      <c r="BR27" s="626"/>
      <c r="BS27" s="632" t="s">
        <v>111</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450873</v>
      </c>
      <c r="CS27" s="655"/>
      <c r="CT27" s="655"/>
      <c r="CU27" s="655"/>
      <c r="CV27" s="655"/>
      <c r="CW27" s="655"/>
      <c r="CX27" s="655"/>
      <c r="CY27" s="656"/>
      <c r="CZ27" s="657">
        <v>8.9</v>
      </c>
      <c r="DA27" s="658"/>
      <c r="DB27" s="658"/>
      <c r="DC27" s="659"/>
      <c r="DD27" s="632">
        <v>164596</v>
      </c>
      <c r="DE27" s="655"/>
      <c r="DF27" s="655"/>
      <c r="DG27" s="655"/>
      <c r="DH27" s="655"/>
      <c r="DI27" s="655"/>
      <c r="DJ27" s="655"/>
      <c r="DK27" s="656"/>
      <c r="DL27" s="632">
        <v>164445</v>
      </c>
      <c r="DM27" s="655"/>
      <c r="DN27" s="655"/>
      <c r="DO27" s="655"/>
      <c r="DP27" s="655"/>
      <c r="DQ27" s="655"/>
      <c r="DR27" s="655"/>
      <c r="DS27" s="655"/>
      <c r="DT27" s="655"/>
      <c r="DU27" s="655"/>
      <c r="DV27" s="656"/>
      <c r="DW27" s="628">
        <v>5</v>
      </c>
      <c r="DX27" s="653"/>
      <c r="DY27" s="653"/>
      <c r="DZ27" s="653"/>
      <c r="EA27" s="653"/>
      <c r="EB27" s="653"/>
      <c r="EC27" s="654"/>
    </row>
    <row r="28" spans="2:133" ht="11.25" customHeight="1" x14ac:dyDescent="0.15">
      <c r="B28" s="620" t="s">
        <v>282</v>
      </c>
      <c r="C28" s="621"/>
      <c r="D28" s="621"/>
      <c r="E28" s="621"/>
      <c r="F28" s="621"/>
      <c r="G28" s="621"/>
      <c r="H28" s="621"/>
      <c r="I28" s="621"/>
      <c r="J28" s="621"/>
      <c r="K28" s="621"/>
      <c r="L28" s="621"/>
      <c r="M28" s="621"/>
      <c r="N28" s="621"/>
      <c r="O28" s="621"/>
      <c r="P28" s="621"/>
      <c r="Q28" s="622"/>
      <c r="R28" s="623">
        <v>10767</v>
      </c>
      <c r="S28" s="624"/>
      <c r="T28" s="624"/>
      <c r="U28" s="624"/>
      <c r="V28" s="624"/>
      <c r="W28" s="624"/>
      <c r="X28" s="624"/>
      <c r="Y28" s="625"/>
      <c r="Z28" s="626">
        <v>0.2</v>
      </c>
      <c r="AA28" s="626"/>
      <c r="AB28" s="626"/>
      <c r="AC28" s="626"/>
      <c r="AD28" s="627">
        <v>2876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513301</v>
      </c>
      <c r="CS28" s="624"/>
      <c r="CT28" s="624"/>
      <c r="CU28" s="624"/>
      <c r="CV28" s="624"/>
      <c r="CW28" s="624"/>
      <c r="CX28" s="624"/>
      <c r="CY28" s="625"/>
      <c r="CZ28" s="657">
        <v>10.1</v>
      </c>
      <c r="DA28" s="658"/>
      <c r="DB28" s="658"/>
      <c r="DC28" s="659"/>
      <c r="DD28" s="632">
        <v>474841</v>
      </c>
      <c r="DE28" s="624"/>
      <c r="DF28" s="624"/>
      <c r="DG28" s="624"/>
      <c r="DH28" s="624"/>
      <c r="DI28" s="624"/>
      <c r="DJ28" s="624"/>
      <c r="DK28" s="625"/>
      <c r="DL28" s="632">
        <v>474841</v>
      </c>
      <c r="DM28" s="624"/>
      <c r="DN28" s="624"/>
      <c r="DO28" s="624"/>
      <c r="DP28" s="624"/>
      <c r="DQ28" s="624"/>
      <c r="DR28" s="624"/>
      <c r="DS28" s="624"/>
      <c r="DT28" s="624"/>
      <c r="DU28" s="624"/>
      <c r="DV28" s="625"/>
      <c r="DW28" s="628">
        <v>14.3</v>
      </c>
      <c r="DX28" s="653"/>
      <c r="DY28" s="653"/>
      <c r="DZ28" s="653"/>
      <c r="EA28" s="653"/>
      <c r="EB28" s="653"/>
      <c r="EC28" s="654"/>
    </row>
    <row r="29" spans="2:133" ht="11.25" customHeight="1" x14ac:dyDescent="0.15">
      <c r="B29" s="620" t="s">
        <v>284</v>
      </c>
      <c r="C29" s="621"/>
      <c r="D29" s="621"/>
      <c r="E29" s="621"/>
      <c r="F29" s="621"/>
      <c r="G29" s="621"/>
      <c r="H29" s="621"/>
      <c r="I29" s="621"/>
      <c r="J29" s="621"/>
      <c r="K29" s="621"/>
      <c r="L29" s="621"/>
      <c r="M29" s="621"/>
      <c r="N29" s="621"/>
      <c r="O29" s="621"/>
      <c r="P29" s="621"/>
      <c r="Q29" s="622"/>
      <c r="R29" s="623">
        <v>24571</v>
      </c>
      <c r="S29" s="624"/>
      <c r="T29" s="624"/>
      <c r="U29" s="624"/>
      <c r="V29" s="624"/>
      <c r="W29" s="624"/>
      <c r="X29" s="624"/>
      <c r="Y29" s="625"/>
      <c r="Z29" s="626">
        <v>0.5</v>
      </c>
      <c r="AA29" s="626"/>
      <c r="AB29" s="626"/>
      <c r="AC29" s="626"/>
      <c r="AD29" s="627" t="s">
        <v>111</v>
      </c>
      <c r="AE29" s="627"/>
      <c r="AF29" s="627"/>
      <c r="AG29" s="627"/>
      <c r="AH29" s="627"/>
      <c r="AI29" s="627"/>
      <c r="AJ29" s="627"/>
      <c r="AK29" s="627"/>
      <c r="AL29" s="628" t="s">
        <v>111</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57</v>
      </c>
      <c r="CG29" s="638"/>
      <c r="CH29" s="638"/>
      <c r="CI29" s="638"/>
      <c r="CJ29" s="638"/>
      <c r="CK29" s="638"/>
      <c r="CL29" s="638"/>
      <c r="CM29" s="638"/>
      <c r="CN29" s="638"/>
      <c r="CO29" s="638"/>
      <c r="CP29" s="638"/>
      <c r="CQ29" s="639"/>
      <c r="CR29" s="623">
        <v>512642</v>
      </c>
      <c r="CS29" s="655"/>
      <c r="CT29" s="655"/>
      <c r="CU29" s="655"/>
      <c r="CV29" s="655"/>
      <c r="CW29" s="655"/>
      <c r="CX29" s="655"/>
      <c r="CY29" s="656"/>
      <c r="CZ29" s="657">
        <v>10.1</v>
      </c>
      <c r="DA29" s="658"/>
      <c r="DB29" s="658"/>
      <c r="DC29" s="659"/>
      <c r="DD29" s="632">
        <v>474182</v>
      </c>
      <c r="DE29" s="655"/>
      <c r="DF29" s="655"/>
      <c r="DG29" s="655"/>
      <c r="DH29" s="655"/>
      <c r="DI29" s="655"/>
      <c r="DJ29" s="655"/>
      <c r="DK29" s="656"/>
      <c r="DL29" s="632">
        <v>474182</v>
      </c>
      <c r="DM29" s="655"/>
      <c r="DN29" s="655"/>
      <c r="DO29" s="655"/>
      <c r="DP29" s="655"/>
      <c r="DQ29" s="655"/>
      <c r="DR29" s="655"/>
      <c r="DS29" s="655"/>
      <c r="DT29" s="655"/>
      <c r="DU29" s="655"/>
      <c r="DV29" s="656"/>
      <c r="DW29" s="628">
        <v>14.3</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69826</v>
      </c>
      <c r="S30" s="624"/>
      <c r="T30" s="624"/>
      <c r="U30" s="624"/>
      <c r="V30" s="624"/>
      <c r="W30" s="624"/>
      <c r="X30" s="624"/>
      <c r="Y30" s="625"/>
      <c r="Z30" s="626">
        <v>1.3</v>
      </c>
      <c r="AA30" s="626"/>
      <c r="AB30" s="626"/>
      <c r="AC30" s="626"/>
      <c r="AD30" s="627" t="s">
        <v>111</v>
      </c>
      <c r="AE30" s="627"/>
      <c r="AF30" s="627"/>
      <c r="AG30" s="627"/>
      <c r="AH30" s="627"/>
      <c r="AI30" s="627"/>
      <c r="AJ30" s="627"/>
      <c r="AK30" s="627"/>
      <c r="AL30" s="628" t="s">
        <v>111</v>
      </c>
      <c r="AM30" s="629"/>
      <c r="AN30" s="629"/>
      <c r="AO30" s="630"/>
      <c r="AP30" s="669" t="s">
        <v>289</v>
      </c>
      <c r="AQ30" s="670"/>
      <c r="AR30" s="670"/>
      <c r="AS30" s="670"/>
      <c r="AT30" s="675" t="s">
        <v>290</v>
      </c>
      <c r="AU30" s="182"/>
      <c r="AV30" s="182"/>
      <c r="AW30" s="182"/>
      <c r="AX30" s="609" t="s">
        <v>169</v>
      </c>
      <c r="AY30" s="610"/>
      <c r="AZ30" s="610"/>
      <c r="BA30" s="610"/>
      <c r="BB30" s="610"/>
      <c r="BC30" s="610"/>
      <c r="BD30" s="610"/>
      <c r="BE30" s="610"/>
      <c r="BF30" s="611"/>
      <c r="BG30" s="681">
        <v>99.5</v>
      </c>
      <c r="BH30" s="682"/>
      <c r="BI30" s="682"/>
      <c r="BJ30" s="682"/>
      <c r="BK30" s="682"/>
      <c r="BL30" s="682"/>
      <c r="BM30" s="618">
        <v>97.6</v>
      </c>
      <c r="BN30" s="682"/>
      <c r="BO30" s="682"/>
      <c r="BP30" s="682"/>
      <c r="BQ30" s="683"/>
      <c r="BR30" s="681">
        <v>99.5</v>
      </c>
      <c r="BS30" s="682"/>
      <c r="BT30" s="682"/>
      <c r="BU30" s="682"/>
      <c r="BV30" s="682"/>
      <c r="BW30" s="682"/>
      <c r="BX30" s="618">
        <v>97</v>
      </c>
      <c r="BY30" s="682"/>
      <c r="BZ30" s="682"/>
      <c r="CA30" s="682"/>
      <c r="CB30" s="683"/>
      <c r="CD30" s="686"/>
      <c r="CE30" s="687"/>
      <c r="CF30" s="637" t="s">
        <v>291</v>
      </c>
      <c r="CG30" s="638"/>
      <c r="CH30" s="638"/>
      <c r="CI30" s="638"/>
      <c r="CJ30" s="638"/>
      <c r="CK30" s="638"/>
      <c r="CL30" s="638"/>
      <c r="CM30" s="638"/>
      <c r="CN30" s="638"/>
      <c r="CO30" s="638"/>
      <c r="CP30" s="638"/>
      <c r="CQ30" s="639"/>
      <c r="CR30" s="623">
        <v>456191</v>
      </c>
      <c r="CS30" s="624"/>
      <c r="CT30" s="624"/>
      <c r="CU30" s="624"/>
      <c r="CV30" s="624"/>
      <c r="CW30" s="624"/>
      <c r="CX30" s="624"/>
      <c r="CY30" s="625"/>
      <c r="CZ30" s="657">
        <v>9</v>
      </c>
      <c r="DA30" s="658"/>
      <c r="DB30" s="658"/>
      <c r="DC30" s="659"/>
      <c r="DD30" s="632">
        <v>417731</v>
      </c>
      <c r="DE30" s="624"/>
      <c r="DF30" s="624"/>
      <c r="DG30" s="624"/>
      <c r="DH30" s="624"/>
      <c r="DI30" s="624"/>
      <c r="DJ30" s="624"/>
      <c r="DK30" s="625"/>
      <c r="DL30" s="632">
        <v>417731</v>
      </c>
      <c r="DM30" s="624"/>
      <c r="DN30" s="624"/>
      <c r="DO30" s="624"/>
      <c r="DP30" s="624"/>
      <c r="DQ30" s="624"/>
      <c r="DR30" s="624"/>
      <c r="DS30" s="624"/>
      <c r="DT30" s="624"/>
      <c r="DU30" s="624"/>
      <c r="DV30" s="625"/>
      <c r="DW30" s="628">
        <v>12.6</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262088</v>
      </c>
      <c r="S31" s="624"/>
      <c r="T31" s="624"/>
      <c r="U31" s="624"/>
      <c r="V31" s="624"/>
      <c r="W31" s="624"/>
      <c r="X31" s="624"/>
      <c r="Y31" s="625"/>
      <c r="Z31" s="626">
        <v>4.8</v>
      </c>
      <c r="AA31" s="626"/>
      <c r="AB31" s="626"/>
      <c r="AC31" s="626"/>
      <c r="AD31" s="627" t="s">
        <v>111</v>
      </c>
      <c r="AE31" s="627"/>
      <c r="AF31" s="627"/>
      <c r="AG31" s="627"/>
      <c r="AH31" s="627"/>
      <c r="AI31" s="627"/>
      <c r="AJ31" s="627"/>
      <c r="AK31" s="627"/>
      <c r="AL31" s="628" t="s">
        <v>111</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99.6</v>
      </c>
      <c r="BH31" s="655"/>
      <c r="BI31" s="655"/>
      <c r="BJ31" s="655"/>
      <c r="BK31" s="655"/>
      <c r="BL31" s="655"/>
      <c r="BM31" s="629">
        <v>98.6</v>
      </c>
      <c r="BN31" s="679"/>
      <c r="BO31" s="679"/>
      <c r="BP31" s="679"/>
      <c r="BQ31" s="680"/>
      <c r="BR31" s="678">
        <v>99.8</v>
      </c>
      <c r="BS31" s="655"/>
      <c r="BT31" s="655"/>
      <c r="BU31" s="655"/>
      <c r="BV31" s="655"/>
      <c r="BW31" s="655"/>
      <c r="BX31" s="629">
        <v>97.9</v>
      </c>
      <c r="BY31" s="679"/>
      <c r="BZ31" s="679"/>
      <c r="CA31" s="679"/>
      <c r="CB31" s="680"/>
      <c r="CD31" s="686"/>
      <c r="CE31" s="687"/>
      <c r="CF31" s="637" t="s">
        <v>295</v>
      </c>
      <c r="CG31" s="638"/>
      <c r="CH31" s="638"/>
      <c r="CI31" s="638"/>
      <c r="CJ31" s="638"/>
      <c r="CK31" s="638"/>
      <c r="CL31" s="638"/>
      <c r="CM31" s="638"/>
      <c r="CN31" s="638"/>
      <c r="CO31" s="638"/>
      <c r="CP31" s="638"/>
      <c r="CQ31" s="639"/>
      <c r="CR31" s="623">
        <v>56451</v>
      </c>
      <c r="CS31" s="655"/>
      <c r="CT31" s="655"/>
      <c r="CU31" s="655"/>
      <c r="CV31" s="655"/>
      <c r="CW31" s="655"/>
      <c r="CX31" s="655"/>
      <c r="CY31" s="656"/>
      <c r="CZ31" s="657">
        <v>1.1000000000000001</v>
      </c>
      <c r="DA31" s="658"/>
      <c r="DB31" s="658"/>
      <c r="DC31" s="659"/>
      <c r="DD31" s="632">
        <v>56451</v>
      </c>
      <c r="DE31" s="655"/>
      <c r="DF31" s="655"/>
      <c r="DG31" s="655"/>
      <c r="DH31" s="655"/>
      <c r="DI31" s="655"/>
      <c r="DJ31" s="655"/>
      <c r="DK31" s="656"/>
      <c r="DL31" s="632">
        <v>56451</v>
      </c>
      <c r="DM31" s="655"/>
      <c r="DN31" s="655"/>
      <c r="DO31" s="655"/>
      <c r="DP31" s="655"/>
      <c r="DQ31" s="655"/>
      <c r="DR31" s="655"/>
      <c r="DS31" s="655"/>
      <c r="DT31" s="655"/>
      <c r="DU31" s="655"/>
      <c r="DV31" s="656"/>
      <c r="DW31" s="628">
        <v>1.7</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289602</v>
      </c>
      <c r="S32" s="624"/>
      <c r="T32" s="624"/>
      <c r="U32" s="624"/>
      <c r="V32" s="624"/>
      <c r="W32" s="624"/>
      <c r="X32" s="624"/>
      <c r="Y32" s="625"/>
      <c r="Z32" s="626">
        <v>5.3</v>
      </c>
      <c r="AA32" s="626"/>
      <c r="AB32" s="626"/>
      <c r="AC32" s="626"/>
      <c r="AD32" s="627">
        <v>682</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99.4</v>
      </c>
      <c r="BH32" s="691"/>
      <c r="BI32" s="691"/>
      <c r="BJ32" s="691"/>
      <c r="BK32" s="691"/>
      <c r="BL32" s="691"/>
      <c r="BM32" s="692">
        <v>96.7</v>
      </c>
      <c r="BN32" s="691"/>
      <c r="BO32" s="691"/>
      <c r="BP32" s="691"/>
      <c r="BQ32" s="693"/>
      <c r="BR32" s="690">
        <v>99.3</v>
      </c>
      <c r="BS32" s="691"/>
      <c r="BT32" s="691"/>
      <c r="BU32" s="691"/>
      <c r="BV32" s="691"/>
      <c r="BW32" s="691"/>
      <c r="BX32" s="692">
        <v>96.1</v>
      </c>
      <c r="BY32" s="691"/>
      <c r="BZ32" s="691"/>
      <c r="CA32" s="691"/>
      <c r="CB32" s="693"/>
      <c r="CD32" s="688"/>
      <c r="CE32" s="689"/>
      <c r="CF32" s="637" t="s">
        <v>298</v>
      </c>
      <c r="CG32" s="638"/>
      <c r="CH32" s="638"/>
      <c r="CI32" s="638"/>
      <c r="CJ32" s="638"/>
      <c r="CK32" s="638"/>
      <c r="CL32" s="638"/>
      <c r="CM32" s="638"/>
      <c r="CN32" s="638"/>
      <c r="CO32" s="638"/>
      <c r="CP32" s="638"/>
      <c r="CQ32" s="639"/>
      <c r="CR32" s="623">
        <v>659</v>
      </c>
      <c r="CS32" s="624"/>
      <c r="CT32" s="624"/>
      <c r="CU32" s="624"/>
      <c r="CV32" s="624"/>
      <c r="CW32" s="624"/>
      <c r="CX32" s="624"/>
      <c r="CY32" s="625"/>
      <c r="CZ32" s="657">
        <v>0</v>
      </c>
      <c r="DA32" s="658"/>
      <c r="DB32" s="658"/>
      <c r="DC32" s="659"/>
      <c r="DD32" s="632">
        <v>659</v>
      </c>
      <c r="DE32" s="624"/>
      <c r="DF32" s="624"/>
      <c r="DG32" s="624"/>
      <c r="DH32" s="624"/>
      <c r="DI32" s="624"/>
      <c r="DJ32" s="624"/>
      <c r="DK32" s="625"/>
      <c r="DL32" s="632">
        <v>659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483568</v>
      </c>
      <c r="S33" s="624"/>
      <c r="T33" s="624"/>
      <c r="U33" s="624"/>
      <c r="V33" s="624"/>
      <c r="W33" s="624"/>
      <c r="X33" s="624"/>
      <c r="Y33" s="625"/>
      <c r="Z33" s="626">
        <v>8.9</v>
      </c>
      <c r="AA33" s="626"/>
      <c r="AB33" s="626"/>
      <c r="AC33" s="626"/>
      <c r="AD33" s="627" t="s">
        <v>111</v>
      </c>
      <c r="AE33" s="627"/>
      <c r="AF33" s="627"/>
      <c r="AG33" s="627"/>
      <c r="AH33" s="627"/>
      <c r="AI33" s="627"/>
      <c r="AJ33" s="627"/>
      <c r="AK33" s="627"/>
      <c r="AL33" s="628" t="s">
        <v>111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2366408</v>
      </c>
      <c r="CS33" s="655"/>
      <c r="CT33" s="655"/>
      <c r="CU33" s="655"/>
      <c r="CV33" s="655"/>
      <c r="CW33" s="655"/>
      <c r="CX33" s="655"/>
      <c r="CY33" s="656"/>
      <c r="CZ33" s="657">
        <v>46.8</v>
      </c>
      <c r="DA33" s="658"/>
      <c r="DB33" s="658"/>
      <c r="DC33" s="659"/>
      <c r="DD33" s="632">
        <v>1884115</v>
      </c>
      <c r="DE33" s="655"/>
      <c r="DF33" s="655"/>
      <c r="DG33" s="655"/>
      <c r="DH33" s="655"/>
      <c r="DI33" s="655"/>
      <c r="DJ33" s="655"/>
      <c r="DK33" s="656"/>
      <c r="DL33" s="632">
        <v>1121579</v>
      </c>
      <c r="DM33" s="655"/>
      <c r="DN33" s="655"/>
      <c r="DO33" s="655"/>
      <c r="DP33" s="655"/>
      <c r="DQ33" s="655"/>
      <c r="DR33" s="655"/>
      <c r="DS33" s="655"/>
      <c r="DT33" s="655"/>
      <c r="DU33" s="655"/>
      <c r="DV33" s="656"/>
      <c r="DW33" s="628">
        <v>33.799999999999997</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111</v>
      </c>
      <c r="S34" s="624"/>
      <c r="T34" s="624"/>
      <c r="U34" s="624"/>
      <c r="V34" s="624"/>
      <c r="W34" s="624"/>
      <c r="X34" s="624"/>
      <c r="Y34" s="625"/>
      <c r="Z34" s="626" t="s">
        <v>111</v>
      </c>
      <c r="AA34" s="626"/>
      <c r="AB34" s="626"/>
      <c r="AC34" s="626"/>
      <c r="AD34" s="627" t="s">
        <v>111</v>
      </c>
      <c r="AE34" s="627"/>
      <c r="AF34" s="627"/>
      <c r="AG34" s="627"/>
      <c r="AH34" s="627"/>
      <c r="AI34" s="627"/>
      <c r="AJ34" s="627"/>
      <c r="AK34" s="627"/>
      <c r="AL34" s="628" t="s">
        <v>111</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599680</v>
      </c>
      <c r="CS34" s="624"/>
      <c r="CT34" s="624"/>
      <c r="CU34" s="624"/>
      <c r="CV34" s="624"/>
      <c r="CW34" s="624"/>
      <c r="CX34" s="624"/>
      <c r="CY34" s="625"/>
      <c r="CZ34" s="657">
        <v>11.9</v>
      </c>
      <c r="DA34" s="658"/>
      <c r="DB34" s="658"/>
      <c r="DC34" s="659"/>
      <c r="DD34" s="632">
        <v>531376</v>
      </c>
      <c r="DE34" s="624"/>
      <c r="DF34" s="624"/>
      <c r="DG34" s="624"/>
      <c r="DH34" s="624"/>
      <c r="DI34" s="624"/>
      <c r="DJ34" s="624"/>
      <c r="DK34" s="625"/>
      <c r="DL34" s="632">
        <v>278820</v>
      </c>
      <c r="DM34" s="624"/>
      <c r="DN34" s="624"/>
      <c r="DO34" s="624"/>
      <c r="DP34" s="624"/>
      <c r="DQ34" s="624"/>
      <c r="DR34" s="624"/>
      <c r="DS34" s="624"/>
      <c r="DT34" s="624"/>
      <c r="DU34" s="624"/>
      <c r="DV34" s="625"/>
      <c r="DW34" s="628">
        <v>8.4</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161568</v>
      </c>
      <c r="S35" s="624"/>
      <c r="T35" s="624"/>
      <c r="U35" s="624"/>
      <c r="V35" s="624"/>
      <c r="W35" s="624"/>
      <c r="X35" s="624"/>
      <c r="Y35" s="625"/>
      <c r="Z35" s="626">
        <v>3</v>
      </c>
      <c r="AA35" s="626"/>
      <c r="AB35" s="626"/>
      <c r="AC35" s="626"/>
      <c r="AD35" s="627" t="s">
        <v>111</v>
      </c>
      <c r="AE35" s="627"/>
      <c r="AF35" s="627"/>
      <c r="AG35" s="627"/>
      <c r="AH35" s="627"/>
      <c r="AI35" s="627"/>
      <c r="AJ35" s="627"/>
      <c r="AK35" s="627"/>
      <c r="AL35" s="628" t="s">
        <v>111</v>
      </c>
      <c r="AM35" s="629"/>
      <c r="AN35" s="629"/>
      <c r="AO35" s="630"/>
      <c r="AP35" s="186"/>
      <c r="AQ35" s="634" t="s">
        <v>306</v>
      </c>
      <c r="AR35" s="635"/>
      <c r="AS35" s="635"/>
      <c r="AT35" s="635"/>
      <c r="AU35" s="635"/>
      <c r="AV35" s="635"/>
      <c r="AW35" s="635"/>
      <c r="AX35" s="635"/>
      <c r="AY35" s="636"/>
      <c r="AZ35" s="612">
        <v>775934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29655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42900</v>
      </c>
      <c r="CS35" s="655"/>
      <c r="CT35" s="655"/>
      <c r="CU35" s="655"/>
      <c r="CV35" s="655"/>
      <c r="CW35" s="655"/>
      <c r="CX35" s="655"/>
      <c r="CY35" s="656"/>
      <c r="CZ35" s="657">
        <v>0.8</v>
      </c>
      <c r="DA35" s="658"/>
      <c r="DB35" s="658"/>
      <c r="DC35" s="659"/>
      <c r="DD35" s="632">
        <v>38893</v>
      </c>
      <c r="DE35" s="655"/>
      <c r="DF35" s="655"/>
      <c r="DG35" s="655"/>
      <c r="DH35" s="655"/>
      <c r="DI35" s="655"/>
      <c r="DJ35" s="655"/>
      <c r="DK35" s="656"/>
      <c r="DL35" s="632">
        <v>37900</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5435300</v>
      </c>
      <c r="S36" s="696"/>
      <c r="T36" s="696"/>
      <c r="U36" s="696"/>
      <c r="V36" s="696"/>
      <c r="W36" s="696"/>
      <c r="X36" s="696"/>
      <c r="Y36" s="697"/>
      <c r="Z36" s="698">
        <v>100</v>
      </c>
      <c r="AA36" s="698"/>
      <c r="AB36" s="698"/>
      <c r="AC36" s="698"/>
      <c r="AD36" s="699">
        <v>3151917</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337083</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-9276</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725376</v>
      </c>
      <c r="CS36" s="624"/>
      <c r="CT36" s="624"/>
      <c r="CU36" s="624"/>
      <c r="CV36" s="624"/>
      <c r="CW36" s="624"/>
      <c r="CX36" s="624"/>
      <c r="CY36" s="625"/>
      <c r="CZ36" s="657">
        <v>14.3</v>
      </c>
      <c r="DA36" s="658"/>
      <c r="DB36" s="658"/>
      <c r="DC36" s="659"/>
      <c r="DD36" s="632">
        <v>542830</v>
      </c>
      <c r="DE36" s="624"/>
      <c r="DF36" s="624"/>
      <c r="DG36" s="624"/>
      <c r="DH36" s="624"/>
      <c r="DI36" s="624"/>
      <c r="DJ36" s="624"/>
      <c r="DK36" s="625"/>
      <c r="DL36" s="632">
        <v>411722</v>
      </c>
      <c r="DM36" s="624"/>
      <c r="DN36" s="624"/>
      <c r="DO36" s="624"/>
      <c r="DP36" s="624"/>
      <c r="DQ36" s="624"/>
      <c r="DR36" s="624"/>
      <c r="DS36" s="624"/>
      <c r="DT36" s="624"/>
      <c r="DU36" s="624"/>
      <c r="DV36" s="625"/>
      <c r="DW36" s="628">
        <v>12.4</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83341</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1406</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239993</v>
      </c>
      <c r="CS37" s="655"/>
      <c r="CT37" s="655"/>
      <c r="CU37" s="655"/>
      <c r="CV37" s="655"/>
      <c r="CW37" s="655"/>
      <c r="CX37" s="655"/>
      <c r="CY37" s="656"/>
      <c r="CZ37" s="657">
        <v>4.7</v>
      </c>
      <c r="DA37" s="658"/>
      <c r="DB37" s="658"/>
      <c r="DC37" s="659"/>
      <c r="DD37" s="632">
        <v>218079</v>
      </c>
      <c r="DE37" s="655"/>
      <c r="DF37" s="655"/>
      <c r="DG37" s="655"/>
      <c r="DH37" s="655"/>
      <c r="DI37" s="655"/>
      <c r="DJ37" s="655"/>
      <c r="DK37" s="656"/>
      <c r="DL37" s="632">
        <v>215079</v>
      </c>
      <c r="DM37" s="655"/>
      <c r="DN37" s="655"/>
      <c r="DO37" s="655"/>
      <c r="DP37" s="655"/>
      <c r="DQ37" s="655"/>
      <c r="DR37" s="655"/>
      <c r="DS37" s="655"/>
      <c r="DT37" s="655"/>
      <c r="DU37" s="655"/>
      <c r="DV37" s="656"/>
      <c r="DW37" s="628">
        <v>6.5</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1113</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2424</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691480</v>
      </c>
      <c r="CS38" s="624"/>
      <c r="CT38" s="624"/>
      <c r="CU38" s="624"/>
      <c r="CV38" s="624"/>
      <c r="CW38" s="624"/>
      <c r="CX38" s="624"/>
      <c r="CY38" s="625"/>
      <c r="CZ38" s="657">
        <v>13.7</v>
      </c>
      <c r="DA38" s="658"/>
      <c r="DB38" s="658"/>
      <c r="DC38" s="659"/>
      <c r="DD38" s="632">
        <v>636016</v>
      </c>
      <c r="DE38" s="624"/>
      <c r="DF38" s="624"/>
      <c r="DG38" s="624"/>
      <c r="DH38" s="624"/>
      <c r="DI38" s="624"/>
      <c r="DJ38" s="624"/>
      <c r="DK38" s="625"/>
      <c r="DL38" s="632">
        <v>393137</v>
      </c>
      <c r="DM38" s="624"/>
      <c r="DN38" s="624"/>
      <c r="DO38" s="624"/>
      <c r="DP38" s="624"/>
      <c r="DQ38" s="624"/>
      <c r="DR38" s="624"/>
      <c r="DS38" s="624"/>
      <c r="DT38" s="624"/>
      <c r="DU38" s="624"/>
      <c r="DV38" s="625"/>
      <c r="DW38" s="628">
        <v>11.9</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320</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92</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160972</v>
      </c>
      <c r="CS39" s="655"/>
      <c r="CT39" s="655"/>
      <c r="CU39" s="655"/>
      <c r="CV39" s="655"/>
      <c r="CW39" s="655"/>
      <c r="CX39" s="655"/>
      <c r="CY39" s="656"/>
      <c r="CZ39" s="657">
        <v>3.2</v>
      </c>
      <c r="DA39" s="658"/>
      <c r="DB39" s="658"/>
      <c r="DC39" s="659"/>
      <c r="DD39" s="632">
        <v>135000</v>
      </c>
      <c r="DE39" s="655"/>
      <c r="DF39" s="655"/>
      <c r="DG39" s="655"/>
      <c r="DH39" s="655"/>
      <c r="DI39" s="655"/>
      <c r="DJ39" s="655"/>
      <c r="DK39" s="656"/>
      <c r="DL39" s="632" t="s">
        <v>320</v>
      </c>
      <c r="DM39" s="655"/>
      <c r="DN39" s="655"/>
      <c r="DO39" s="655"/>
      <c r="DP39" s="655"/>
      <c r="DQ39" s="655"/>
      <c r="DR39" s="655"/>
      <c r="DS39" s="655"/>
      <c r="DT39" s="655"/>
      <c r="DU39" s="655"/>
      <c r="DV39" s="656"/>
      <c r="DW39" s="628" t="s">
        <v>320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58276</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79</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146000</v>
      </c>
      <c r="CS40" s="624"/>
      <c r="CT40" s="624"/>
      <c r="CU40" s="624"/>
      <c r="CV40" s="624"/>
      <c r="CW40" s="624"/>
      <c r="CX40" s="624"/>
      <c r="CY40" s="625"/>
      <c r="CZ40" s="657">
        <v>2.9</v>
      </c>
      <c r="DA40" s="658"/>
      <c r="DB40" s="658"/>
      <c r="DC40" s="659"/>
      <c r="DD40" s="632" t="s">
        <v>320</v>
      </c>
      <c r="DE40" s="624"/>
      <c r="DF40" s="624"/>
      <c r="DG40" s="624"/>
      <c r="DH40" s="624"/>
      <c r="DI40" s="624"/>
      <c r="DJ40" s="624"/>
      <c r="DK40" s="625"/>
      <c r="DL40" s="632" t="s">
        <v>320</v>
      </c>
      <c r="DM40" s="624"/>
      <c r="DN40" s="624"/>
      <c r="DO40" s="624"/>
      <c r="DP40" s="624"/>
      <c r="DQ40" s="624"/>
      <c r="DR40" s="624"/>
      <c r="DS40" s="624"/>
      <c r="DT40" s="624"/>
      <c r="DU40" s="624"/>
      <c r="DV40" s="625"/>
      <c r="DW40" s="628" t="s">
        <v>320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296121</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271</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330</v>
      </c>
      <c r="CS41" s="655"/>
      <c r="CT41" s="655"/>
      <c r="CU41" s="655"/>
      <c r="CV41" s="655"/>
      <c r="CW41" s="655"/>
      <c r="CX41" s="655"/>
      <c r="CY41" s="656"/>
      <c r="CZ41" s="657" t="s">
        <v>330</v>
      </c>
      <c r="DA41" s="658"/>
      <c r="DB41" s="658"/>
      <c r="DC41" s="659"/>
      <c r="DD41" s="632" t="s">
        <v>330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332</v>
      </c>
      <c r="CE42" s="621"/>
      <c r="CF42" s="621"/>
      <c r="CG42" s="621"/>
      <c r="CH42" s="621"/>
      <c r="CI42" s="621"/>
      <c r="CJ42" s="621"/>
      <c r="CK42" s="621"/>
      <c r="CL42" s="621"/>
      <c r="CM42" s="621"/>
      <c r="CN42" s="621"/>
      <c r="CO42" s="621"/>
      <c r="CP42" s="621"/>
      <c r="CQ42" s="622"/>
      <c r="CR42" s="623">
        <v>896343</v>
      </c>
      <c r="CS42" s="624"/>
      <c r="CT42" s="624"/>
      <c r="CU42" s="624"/>
      <c r="CV42" s="624"/>
      <c r="CW42" s="624"/>
      <c r="CX42" s="624"/>
      <c r="CY42" s="625"/>
      <c r="CZ42" s="657">
        <v>17.7</v>
      </c>
      <c r="DA42" s="706"/>
      <c r="DB42" s="706"/>
      <c r="DC42" s="707"/>
      <c r="DD42" s="632">
        <v>257619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334</v>
      </c>
      <c r="CE43" s="621"/>
      <c r="CF43" s="621"/>
      <c r="CG43" s="621"/>
      <c r="CH43" s="621"/>
      <c r="CI43" s="621"/>
      <c r="CJ43" s="621"/>
      <c r="CK43" s="621"/>
      <c r="CL43" s="621"/>
      <c r="CM43" s="621"/>
      <c r="CN43" s="621"/>
      <c r="CO43" s="621"/>
      <c r="CP43" s="621"/>
      <c r="CQ43" s="622"/>
      <c r="CR43" s="623">
        <v>8035</v>
      </c>
      <c r="CS43" s="655"/>
      <c r="CT43" s="655"/>
      <c r="CU43" s="655"/>
      <c r="CV43" s="655"/>
      <c r="CW43" s="655"/>
      <c r="CX43" s="655"/>
      <c r="CY43" s="656"/>
      <c r="CZ43" s="657">
        <v>0.2</v>
      </c>
      <c r="DA43" s="658"/>
      <c r="DB43" s="658"/>
      <c r="DC43" s="659"/>
      <c r="DD43" s="632">
        <v>8035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335</v>
      </c>
      <c r="CD44" s="729" t="s">
        <v>287</v>
      </c>
      <c r="CE44" s="730"/>
      <c r="CF44" s="620" t="s">
        <v>336</v>
      </c>
      <c r="CG44" s="621"/>
      <c r="CH44" s="621"/>
      <c r="CI44" s="621"/>
      <c r="CJ44" s="621"/>
      <c r="CK44" s="621"/>
      <c r="CL44" s="621"/>
      <c r="CM44" s="621"/>
      <c r="CN44" s="621"/>
      <c r="CO44" s="621"/>
      <c r="CP44" s="621"/>
      <c r="CQ44" s="622"/>
      <c r="CR44" s="623">
        <v>896343</v>
      </c>
      <c r="CS44" s="624"/>
      <c r="CT44" s="624"/>
      <c r="CU44" s="624"/>
      <c r="CV44" s="624"/>
      <c r="CW44" s="624"/>
      <c r="CX44" s="624"/>
      <c r="CY44" s="625"/>
      <c r="CZ44" s="657">
        <v>17.7</v>
      </c>
      <c r="DA44" s="706"/>
      <c r="DB44" s="706"/>
      <c r="DC44" s="707"/>
      <c r="DD44" s="632">
        <v>257619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337</v>
      </c>
      <c r="CG45" s="621"/>
      <c r="CH45" s="621"/>
      <c r="CI45" s="621"/>
      <c r="CJ45" s="621"/>
      <c r="CK45" s="621"/>
      <c r="CL45" s="621"/>
      <c r="CM45" s="621"/>
      <c r="CN45" s="621"/>
      <c r="CO45" s="621"/>
      <c r="CP45" s="621"/>
      <c r="CQ45" s="622"/>
      <c r="CR45" s="623">
        <v>587586</v>
      </c>
      <c r="CS45" s="655"/>
      <c r="CT45" s="655"/>
      <c r="CU45" s="655"/>
      <c r="CV45" s="655"/>
      <c r="CW45" s="655"/>
      <c r="CX45" s="655"/>
      <c r="CY45" s="656"/>
      <c r="CZ45" s="657">
        <v>11.6</v>
      </c>
      <c r="DA45" s="658"/>
      <c r="DB45" s="658"/>
      <c r="DC45" s="659"/>
      <c r="DD45" s="632">
        <v>36675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338</v>
      </c>
      <c r="CG46" s="621"/>
      <c r="CH46" s="621"/>
      <c r="CI46" s="621"/>
      <c r="CJ46" s="621"/>
      <c r="CK46" s="621"/>
      <c r="CL46" s="621"/>
      <c r="CM46" s="621"/>
      <c r="CN46" s="621"/>
      <c r="CO46" s="621"/>
      <c r="CP46" s="621"/>
      <c r="CQ46" s="622"/>
      <c r="CR46" s="623">
        <v>294338</v>
      </c>
      <c r="CS46" s="624"/>
      <c r="CT46" s="624"/>
      <c r="CU46" s="624"/>
      <c r="CV46" s="624"/>
      <c r="CW46" s="624"/>
      <c r="CX46" s="624"/>
      <c r="CY46" s="625"/>
      <c r="CZ46" s="657">
        <v>5.8</v>
      </c>
      <c r="DA46" s="706"/>
      <c r="DB46" s="706"/>
      <c r="DC46" s="707"/>
      <c r="DD46" s="632">
        <v>219225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339</v>
      </c>
      <c r="CG47" s="621"/>
      <c r="CH47" s="621"/>
      <c r="CI47" s="621"/>
      <c r="CJ47" s="621"/>
      <c r="CK47" s="621"/>
      <c r="CL47" s="621"/>
      <c r="CM47" s="621"/>
      <c r="CN47" s="621"/>
      <c r="CO47" s="621"/>
      <c r="CP47" s="621"/>
      <c r="CQ47" s="622"/>
      <c r="CR47" s="623" t="s">
        <v>111</v>
      </c>
      <c r="CS47" s="655"/>
      <c r="CT47" s="655"/>
      <c r="CU47" s="655"/>
      <c r="CV47" s="655"/>
      <c r="CW47" s="655"/>
      <c r="CX47" s="655"/>
      <c r="CY47" s="656"/>
      <c r="CZ47" s="657" t="s">
        <v>111</v>
      </c>
      <c r="DA47" s="658"/>
      <c r="DB47" s="658"/>
      <c r="DC47" s="659"/>
      <c r="DD47" s="632" t="s">
        <v>111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340</v>
      </c>
      <c r="CG48" s="621"/>
      <c r="CH48" s="621"/>
      <c r="CI48" s="621"/>
      <c r="CJ48" s="621"/>
      <c r="CK48" s="621"/>
      <c r="CL48" s="621"/>
      <c r="CM48" s="621"/>
      <c r="CN48" s="621"/>
      <c r="CO48" s="621"/>
      <c r="CP48" s="621"/>
      <c r="CQ48" s="622"/>
      <c r="CR48" s="623" t="s">
        <v>111</v>
      </c>
      <c r="CS48" s="624"/>
      <c r="CT48" s="624"/>
      <c r="CU48" s="624"/>
      <c r="CV48" s="624"/>
      <c r="CW48" s="624"/>
      <c r="CX48" s="624"/>
      <c r="CY48" s="625"/>
      <c r="CZ48" s="657" t="s">
        <v>111</v>
      </c>
      <c r="DA48" s="706"/>
      <c r="DB48" s="706"/>
      <c r="DC48" s="707"/>
      <c r="DD48" s="632" t="s">
        <v>111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341</v>
      </c>
      <c r="CE49" s="667"/>
      <c r="CF49" s="667"/>
      <c r="CG49" s="667"/>
      <c r="CH49" s="667"/>
      <c r="CI49" s="667"/>
      <c r="CJ49" s="667"/>
      <c r="CK49" s="667"/>
      <c r="CL49" s="667"/>
      <c r="CM49" s="667"/>
      <c r="CN49" s="667"/>
      <c r="CO49" s="667"/>
      <c r="CP49" s="667"/>
      <c r="CQ49" s="668"/>
      <c r="CR49" s="695">
        <v>5060384</v>
      </c>
      <c r="CS49" s="691"/>
      <c r="CT49" s="691"/>
      <c r="CU49" s="691"/>
      <c r="CV49" s="691"/>
      <c r="CW49" s="691"/>
      <c r="CX49" s="691"/>
      <c r="CY49" s="718"/>
      <c r="CZ49" s="719">
        <v>100</v>
      </c>
      <c r="DA49" s="720"/>
      <c r="DB49" s="720"/>
      <c r="DC49" s="721"/>
      <c r="DD49" s="722">
        <v>3546857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343</v>
      </c>
      <c r="DK2" s="765"/>
      <c r="DL2" s="765"/>
      <c r="DM2" s="765"/>
      <c r="DN2" s="765"/>
      <c r="DO2" s="766"/>
      <c r="DP2" s="200"/>
      <c r="DQ2" s="764" t="s">
        <v>344</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347</v>
      </c>
      <c r="B5" s="759"/>
      <c r="C5" s="759"/>
      <c r="D5" s="759"/>
      <c r="E5" s="759"/>
      <c r="F5" s="759"/>
      <c r="G5" s="759"/>
      <c r="H5" s="759"/>
      <c r="I5" s="759"/>
      <c r="J5" s="759"/>
      <c r="K5" s="759"/>
      <c r="L5" s="759"/>
      <c r="M5" s="759"/>
      <c r="N5" s="759"/>
      <c r="O5" s="759"/>
      <c r="P5" s="760"/>
      <c r="Q5" s="735" t="s">
        <v>348</v>
      </c>
      <c r="R5" s="736"/>
      <c r="S5" s="736"/>
      <c r="T5" s="736"/>
      <c r="U5" s="737"/>
      <c r="V5" s="735" t="s">
        <v>349</v>
      </c>
      <c r="W5" s="736"/>
      <c r="X5" s="736"/>
      <c r="Y5" s="736"/>
      <c r="Z5" s="737"/>
      <c r="AA5" s="735" t="s">
        <v>350</v>
      </c>
      <c r="AB5" s="736"/>
      <c r="AC5" s="736"/>
      <c r="AD5" s="736"/>
      <c r="AE5" s="736"/>
      <c r="AF5" s="768" t="s">
        <v>351</v>
      </c>
      <c r="AG5" s="736"/>
      <c r="AH5" s="736"/>
      <c r="AI5" s="736"/>
      <c r="AJ5" s="747"/>
      <c r="AK5" s="736" t="s">
        <v>352</v>
      </c>
      <c r="AL5" s="736"/>
      <c r="AM5" s="736"/>
      <c r="AN5" s="736"/>
      <c r="AO5" s="737"/>
      <c r="AP5" s="735" t="s">
        <v>353</v>
      </c>
      <c r="AQ5" s="736"/>
      <c r="AR5" s="736"/>
      <c r="AS5" s="736"/>
      <c r="AT5" s="737"/>
      <c r="AU5" s="735" t="s">
        <v>354</v>
      </c>
      <c r="AV5" s="736"/>
      <c r="AW5" s="736"/>
      <c r="AX5" s="736"/>
      <c r="AY5" s="747"/>
      <c r="AZ5" s="207"/>
      <c r="BA5" s="207"/>
      <c r="BB5" s="207"/>
      <c r="BC5" s="207"/>
      <c r="BD5" s="207"/>
      <c r="BE5" s="208"/>
      <c r="BF5" s="208"/>
      <c r="BG5" s="208"/>
      <c r="BH5" s="208"/>
      <c r="BI5" s="208"/>
      <c r="BJ5" s="208"/>
      <c r="BK5" s="208"/>
      <c r="BL5" s="208"/>
      <c r="BM5" s="208"/>
      <c r="BN5" s="208"/>
      <c r="BO5" s="208"/>
      <c r="BP5" s="208"/>
      <c r="BQ5" s="758" t="s">
        <v>355</v>
      </c>
      <c r="BR5" s="759"/>
      <c r="BS5" s="759"/>
      <c r="BT5" s="759"/>
      <c r="BU5" s="759"/>
      <c r="BV5" s="759"/>
      <c r="BW5" s="759"/>
      <c r="BX5" s="759"/>
      <c r="BY5" s="759"/>
      <c r="BZ5" s="759"/>
      <c r="CA5" s="759"/>
      <c r="CB5" s="759"/>
      <c r="CC5" s="759"/>
      <c r="CD5" s="759"/>
      <c r="CE5" s="759"/>
      <c r="CF5" s="759"/>
      <c r="CG5" s="760"/>
      <c r="CH5" s="735" t="s">
        <v>356</v>
      </c>
      <c r="CI5" s="736"/>
      <c r="CJ5" s="736"/>
      <c r="CK5" s="736"/>
      <c r="CL5" s="737"/>
      <c r="CM5" s="735" t="s">
        <v>357</v>
      </c>
      <c r="CN5" s="736"/>
      <c r="CO5" s="736"/>
      <c r="CP5" s="736"/>
      <c r="CQ5" s="737"/>
      <c r="CR5" s="735" t="s">
        <v>358</v>
      </c>
      <c r="CS5" s="736"/>
      <c r="CT5" s="736"/>
      <c r="CU5" s="736"/>
      <c r="CV5" s="737"/>
      <c r="CW5" s="735" t="s">
        <v>359</v>
      </c>
      <c r="CX5" s="736"/>
      <c r="CY5" s="736"/>
      <c r="CZ5" s="736"/>
      <c r="DA5" s="737"/>
      <c r="DB5" s="735" t="s">
        <v>360</v>
      </c>
      <c r="DC5" s="736"/>
      <c r="DD5" s="736"/>
      <c r="DE5" s="736"/>
      <c r="DF5" s="737"/>
      <c r="DG5" s="741" t="s">
        <v>361</v>
      </c>
      <c r="DH5" s="742"/>
      <c r="DI5" s="742"/>
      <c r="DJ5" s="742"/>
      <c r="DK5" s="743"/>
      <c r="DL5" s="741" t="s">
        <v>362</v>
      </c>
      <c r="DM5" s="742"/>
      <c r="DN5" s="742"/>
      <c r="DO5" s="742"/>
      <c r="DP5" s="743"/>
      <c r="DQ5" s="735" t="s">
        <v>363</v>
      </c>
      <c r="DR5" s="736"/>
      <c r="DS5" s="736"/>
      <c r="DT5" s="736"/>
      <c r="DU5" s="737"/>
      <c r="DV5" s="735" t="s">
        <v>354</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364</v>
      </c>
      <c r="C7" s="750"/>
      <c r="D7" s="750"/>
      <c r="E7" s="750"/>
      <c r="F7" s="750"/>
      <c r="G7" s="750"/>
      <c r="H7" s="750"/>
      <c r="I7" s="750"/>
      <c r="J7" s="750"/>
      <c r="K7" s="750"/>
      <c r="L7" s="750"/>
      <c r="M7" s="750"/>
      <c r="N7" s="750"/>
      <c r="O7" s="750"/>
      <c r="P7" s="751"/>
      <c r="Q7" s="752">
        <v>5435</v>
      </c>
      <c r="R7" s="753"/>
      <c r="S7" s="753"/>
      <c r="T7" s="753"/>
      <c r="U7" s="753"/>
      <c r="V7" s="753">
        <v>5061</v>
      </c>
      <c r="W7" s="753"/>
      <c r="X7" s="753"/>
      <c r="Y7" s="753"/>
      <c r="Z7" s="753"/>
      <c r="AA7" s="753">
        <v>375</v>
      </c>
      <c r="AB7" s="753"/>
      <c r="AC7" s="753"/>
      <c r="AD7" s="753"/>
      <c r="AE7" s="754"/>
      <c r="AF7" s="755">
        <v>342</v>
      </c>
      <c r="AG7" s="756"/>
      <c r="AH7" s="756"/>
      <c r="AI7" s="756"/>
      <c r="AJ7" s="757"/>
      <c r="AK7" s="792" t="s">
        <v>528</v>
      </c>
      <c r="AL7" s="793"/>
      <c r="AM7" s="793"/>
      <c r="AN7" s="793"/>
      <c r="AO7" s="793"/>
      <c r="AP7" s="793">
        <v>4992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540</v>
      </c>
      <c r="BT7" s="797"/>
      <c r="BU7" s="797"/>
      <c r="BV7" s="797"/>
      <c r="BW7" s="797"/>
      <c r="BX7" s="797"/>
      <c r="BY7" s="797"/>
      <c r="BZ7" s="797"/>
      <c r="CA7" s="797"/>
      <c r="CB7" s="797"/>
      <c r="CC7" s="797"/>
      <c r="CD7" s="797"/>
      <c r="CE7" s="797"/>
      <c r="CF7" s="797"/>
      <c r="CG7" s="798"/>
      <c r="CH7" s="789">
        <v>21</v>
      </c>
      <c r="CI7" s="790"/>
      <c r="CJ7" s="790"/>
      <c r="CK7" s="790"/>
      <c r="CL7" s="791"/>
      <c r="CM7" s="789">
        <v>-61</v>
      </c>
      <c r="CN7" s="790"/>
      <c r="CO7" s="790"/>
      <c r="CP7" s="790"/>
      <c r="CQ7" s="791"/>
      <c r="CR7" s="789">
        <v>5</v>
      </c>
      <c r="CS7" s="790"/>
      <c r="CT7" s="790"/>
      <c r="CU7" s="790"/>
      <c r="CV7" s="791"/>
      <c r="CW7" s="789">
        <v>30</v>
      </c>
      <c r="CX7" s="790"/>
      <c r="CY7" s="790"/>
      <c r="CZ7" s="790"/>
      <c r="DA7" s="791"/>
      <c r="DB7" s="789" t="s">
        <v>528</v>
      </c>
      <c r="DC7" s="790"/>
      <c r="DD7" s="790"/>
      <c r="DE7" s="790"/>
      <c r="DF7" s="791"/>
      <c r="DG7" s="789">
        <v>441</v>
      </c>
      <c r="DH7" s="790"/>
      <c r="DI7" s="790"/>
      <c r="DJ7" s="790"/>
      <c r="DK7" s="791"/>
      <c r="DL7" s="789" t="s">
        <v>528</v>
      </c>
      <c r="DM7" s="790"/>
      <c r="DN7" s="790"/>
      <c r="DO7" s="790"/>
      <c r="DP7" s="791"/>
      <c r="DQ7" s="789">
        <v>61</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541</v>
      </c>
      <c r="BT8" s="787"/>
      <c r="BU8" s="787"/>
      <c r="BV8" s="787"/>
      <c r="BW8" s="787"/>
      <c r="BX8" s="787"/>
      <c r="BY8" s="787"/>
      <c r="BZ8" s="787"/>
      <c r="CA8" s="787"/>
      <c r="CB8" s="787"/>
      <c r="CC8" s="787"/>
      <c r="CD8" s="787"/>
      <c r="CE8" s="787"/>
      <c r="CF8" s="787"/>
      <c r="CG8" s="788"/>
      <c r="CH8" s="799">
        <v>6</v>
      </c>
      <c r="CI8" s="800"/>
      <c r="CJ8" s="800"/>
      <c r="CK8" s="800"/>
      <c r="CL8" s="801"/>
      <c r="CM8" s="799">
        <v>11</v>
      </c>
      <c r="CN8" s="800"/>
      <c r="CO8" s="800"/>
      <c r="CP8" s="800"/>
      <c r="CQ8" s="801"/>
      <c r="CR8" s="799">
        <v>3</v>
      </c>
      <c r="CS8" s="800"/>
      <c r="CT8" s="800"/>
      <c r="CU8" s="800"/>
      <c r="CV8" s="801"/>
      <c r="CW8" s="799">
        <v>20</v>
      </c>
      <c r="CX8" s="800"/>
      <c r="CY8" s="800"/>
      <c r="CZ8" s="800"/>
      <c r="DA8" s="801"/>
      <c r="DB8" s="799" t="s">
        <v>528</v>
      </c>
      <c r="DC8" s="800"/>
      <c r="DD8" s="800"/>
      <c r="DE8" s="800"/>
      <c r="DF8" s="801"/>
      <c r="DG8" s="799" t="s">
        <v>528</v>
      </c>
      <c r="DH8" s="800"/>
      <c r="DI8" s="800"/>
      <c r="DJ8" s="800"/>
      <c r="DK8" s="801"/>
      <c r="DL8" s="799" t="s">
        <v>528</v>
      </c>
      <c r="DM8" s="800"/>
      <c r="DN8" s="800"/>
      <c r="DO8" s="800"/>
      <c r="DP8" s="801"/>
      <c r="DQ8" s="799" t="s">
        <v>528</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5435</v>
      </c>
      <c r="R23" s="812"/>
      <c r="S23" s="812"/>
      <c r="T23" s="812"/>
      <c r="U23" s="812"/>
      <c r="V23" s="812">
        <v>5061</v>
      </c>
      <c r="W23" s="812"/>
      <c r="X23" s="812"/>
      <c r="Y23" s="812"/>
      <c r="Z23" s="812"/>
      <c r="AA23" s="812">
        <v>375</v>
      </c>
      <c r="AB23" s="812"/>
      <c r="AC23" s="812"/>
      <c r="AD23" s="812"/>
      <c r="AE23" s="813"/>
      <c r="AF23" s="814">
        <v>342</v>
      </c>
      <c r="AG23" s="812"/>
      <c r="AH23" s="812"/>
      <c r="AI23" s="812"/>
      <c r="AJ23" s="815"/>
      <c r="AK23" s="816"/>
      <c r="AL23" s="817"/>
      <c r="AM23" s="817"/>
      <c r="AN23" s="817"/>
      <c r="AO23" s="817"/>
      <c r="AP23" s="812">
        <v>4992</v>
      </c>
      <c r="AQ23" s="812"/>
      <c r="AR23" s="812"/>
      <c r="AS23" s="812"/>
      <c r="AT23" s="812"/>
      <c r="AU23" s="818"/>
      <c r="AV23" s="818"/>
      <c r="AW23" s="818"/>
      <c r="AX23" s="818"/>
      <c r="AY23" s="819"/>
      <c r="AZ23" s="827" t="s">
        <v>111</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347</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354</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1138</v>
      </c>
      <c r="R28" s="841"/>
      <c r="S28" s="841"/>
      <c r="T28" s="841"/>
      <c r="U28" s="841"/>
      <c r="V28" s="841">
        <v>1108</v>
      </c>
      <c r="W28" s="841"/>
      <c r="X28" s="841"/>
      <c r="Y28" s="841"/>
      <c r="Z28" s="841"/>
      <c r="AA28" s="841">
        <v>30</v>
      </c>
      <c r="AB28" s="841"/>
      <c r="AC28" s="841"/>
      <c r="AD28" s="841"/>
      <c r="AE28" s="842"/>
      <c r="AF28" s="843">
        <v>30</v>
      </c>
      <c r="AG28" s="841"/>
      <c r="AH28" s="841"/>
      <c r="AI28" s="841"/>
      <c r="AJ28" s="844"/>
      <c r="AK28" s="845">
        <v>58</v>
      </c>
      <c r="AL28" s="836"/>
      <c r="AM28" s="836"/>
      <c r="AN28" s="836"/>
      <c r="AO28" s="836"/>
      <c r="AP28" s="836" t="s">
        <v>528</v>
      </c>
      <c r="AQ28" s="836"/>
      <c r="AR28" s="836"/>
      <c r="AS28" s="836"/>
      <c r="AT28" s="836"/>
      <c r="AU28" s="836" t="s">
        <v>528</v>
      </c>
      <c r="AV28" s="836"/>
      <c r="AW28" s="836"/>
      <c r="AX28" s="836"/>
      <c r="AY28" s="836"/>
      <c r="AZ28" s="837" t="s">
        <v>528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1029</v>
      </c>
      <c r="R29" s="777"/>
      <c r="S29" s="777"/>
      <c r="T29" s="777"/>
      <c r="U29" s="777"/>
      <c r="V29" s="777">
        <v>1026</v>
      </c>
      <c r="W29" s="777"/>
      <c r="X29" s="777"/>
      <c r="Y29" s="777"/>
      <c r="Z29" s="777"/>
      <c r="AA29" s="777">
        <v>3</v>
      </c>
      <c r="AB29" s="777"/>
      <c r="AC29" s="777"/>
      <c r="AD29" s="777"/>
      <c r="AE29" s="778"/>
      <c r="AF29" s="779">
        <v>3</v>
      </c>
      <c r="AG29" s="780"/>
      <c r="AH29" s="780"/>
      <c r="AI29" s="780"/>
      <c r="AJ29" s="781"/>
      <c r="AK29" s="848">
        <v>154</v>
      </c>
      <c r="AL29" s="849"/>
      <c r="AM29" s="849"/>
      <c r="AN29" s="849"/>
      <c r="AO29" s="849"/>
      <c r="AP29" s="849" t="s">
        <v>528</v>
      </c>
      <c r="AQ29" s="849"/>
      <c r="AR29" s="849"/>
      <c r="AS29" s="849"/>
      <c r="AT29" s="849"/>
      <c r="AU29" s="849" t="s">
        <v>528</v>
      </c>
      <c r="AV29" s="849"/>
      <c r="AW29" s="849"/>
      <c r="AX29" s="849"/>
      <c r="AY29" s="849"/>
      <c r="AZ29" s="850" t="s">
        <v>528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121</v>
      </c>
      <c r="R30" s="777"/>
      <c r="S30" s="777"/>
      <c r="T30" s="777"/>
      <c r="U30" s="777"/>
      <c r="V30" s="777">
        <v>118</v>
      </c>
      <c r="W30" s="777"/>
      <c r="X30" s="777"/>
      <c r="Y30" s="777"/>
      <c r="Z30" s="777"/>
      <c r="AA30" s="777">
        <v>3</v>
      </c>
      <c r="AB30" s="777"/>
      <c r="AC30" s="777"/>
      <c r="AD30" s="777"/>
      <c r="AE30" s="778"/>
      <c r="AF30" s="779">
        <v>3</v>
      </c>
      <c r="AG30" s="780"/>
      <c r="AH30" s="780"/>
      <c r="AI30" s="780"/>
      <c r="AJ30" s="781"/>
      <c r="AK30" s="848">
        <v>35</v>
      </c>
      <c r="AL30" s="849"/>
      <c r="AM30" s="849"/>
      <c r="AN30" s="849"/>
      <c r="AO30" s="849"/>
      <c r="AP30" s="849" t="s">
        <v>528</v>
      </c>
      <c r="AQ30" s="849"/>
      <c r="AR30" s="849"/>
      <c r="AS30" s="849"/>
      <c r="AT30" s="849"/>
      <c r="AU30" s="849" t="s">
        <v>528</v>
      </c>
      <c r="AV30" s="849"/>
      <c r="AW30" s="849"/>
      <c r="AX30" s="849"/>
      <c r="AY30" s="849"/>
      <c r="AZ30" s="850" t="s">
        <v>528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214</v>
      </c>
      <c r="R31" s="777"/>
      <c r="S31" s="777"/>
      <c r="T31" s="777"/>
      <c r="U31" s="777"/>
      <c r="V31" s="777">
        <v>208</v>
      </c>
      <c r="W31" s="777"/>
      <c r="X31" s="777"/>
      <c r="Y31" s="777"/>
      <c r="Z31" s="777"/>
      <c r="AA31" s="777">
        <v>6</v>
      </c>
      <c r="AB31" s="777"/>
      <c r="AC31" s="777"/>
      <c r="AD31" s="777"/>
      <c r="AE31" s="778"/>
      <c r="AF31" s="779">
        <v>389</v>
      </c>
      <c r="AG31" s="780"/>
      <c r="AH31" s="780"/>
      <c r="AI31" s="780"/>
      <c r="AJ31" s="781"/>
      <c r="AK31" s="848">
        <v>1</v>
      </c>
      <c r="AL31" s="849"/>
      <c r="AM31" s="849"/>
      <c r="AN31" s="849"/>
      <c r="AO31" s="849"/>
      <c r="AP31" s="849">
        <v>1633</v>
      </c>
      <c r="AQ31" s="849"/>
      <c r="AR31" s="849"/>
      <c r="AS31" s="849"/>
      <c r="AT31" s="849"/>
      <c r="AU31" s="849">
        <v>9</v>
      </c>
      <c r="AV31" s="849"/>
      <c r="AW31" s="849"/>
      <c r="AX31" s="849"/>
      <c r="AY31" s="849"/>
      <c r="AZ31" s="850" t="s">
        <v>528</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392</v>
      </c>
      <c r="R32" s="777"/>
      <c r="S32" s="777"/>
      <c r="T32" s="777"/>
      <c r="U32" s="777"/>
      <c r="V32" s="777">
        <v>360</v>
      </c>
      <c r="W32" s="777"/>
      <c r="X32" s="777"/>
      <c r="Y32" s="777"/>
      <c r="Z32" s="777"/>
      <c r="AA32" s="777">
        <v>32</v>
      </c>
      <c r="AB32" s="777"/>
      <c r="AC32" s="777"/>
      <c r="AD32" s="777"/>
      <c r="AE32" s="778"/>
      <c r="AF32" s="779">
        <v>32</v>
      </c>
      <c r="AG32" s="780"/>
      <c r="AH32" s="780"/>
      <c r="AI32" s="780"/>
      <c r="AJ32" s="781"/>
      <c r="AK32" s="848">
        <v>66</v>
      </c>
      <c r="AL32" s="849"/>
      <c r="AM32" s="849"/>
      <c r="AN32" s="849"/>
      <c r="AO32" s="849"/>
      <c r="AP32" s="849">
        <v>3967</v>
      </c>
      <c r="AQ32" s="849"/>
      <c r="AR32" s="849"/>
      <c r="AS32" s="849"/>
      <c r="AT32" s="849"/>
      <c r="AU32" s="849">
        <v>2820</v>
      </c>
      <c r="AV32" s="849"/>
      <c r="AW32" s="849"/>
      <c r="AX32" s="849"/>
      <c r="AY32" s="849"/>
      <c r="AZ32" s="850" t="s">
        <v>529</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385</v>
      </c>
      <c r="C33" s="774"/>
      <c r="D33" s="774"/>
      <c r="E33" s="774"/>
      <c r="F33" s="774"/>
      <c r="G33" s="774"/>
      <c r="H33" s="774"/>
      <c r="I33" s="774"/>
      <c r="J33" s="774"/>
      <c r="K33" s="774"/>
      <c r="L33" s="774"/>
      <c r="M33" s="774"/>
      <c r="N33" s="774"/>
      <c r="O33" s="774"/>
      <c r="P33" s="775"/>
      <c r="Q33" s="776">
        <v>285</v>
      </c>
      <c r="R33" s="777"/>
      <c r="S33" s="777"/>
      <c r="T33" s="777"/>
      <c r="U33" s="777"/>
      <c r="V33" s="777">
        <v>256</v>
      </c>
      <c r="W33" s="777"/>
      <c r="X33" s="777"/>
      <c r="Y33" s="777"/>
      <c r="Z33" s="777"/>
      <c r="AA33" s="777">
        <v>29</v>
      </c>
      <c r="AB33" s="777"/>
      <c r="AC33" s="777"/>
      <c r="AD33" s="777"/>
      <c r="AE33" s="778"/>
      <c r="AF33" s="779">
        <v>29</v>
      </c>
      <c r="AG33" s="780"/>
      <c r="AH33" s="780"/>
      <c r="AI33" s="780"/>
      <c r="AJ33" s="781"/>
      <c r="AK33" s="848">
        <v>57</v>
      </c>
      <c r="AL33" s="849"/>
      <c r="AM33" s="849"/>
      <c r="AN33" s="849"/>
      <c r="AO33" s="849"/>
      <c r="AP33" s="849">
        <v>2036</v>
      </c>
      <c r="AQ33" s="849"/>
      <c r="AR33" s="849"/>
      <c r="AS33" s="849"/>
      <c r="AT33" s="849"/>
      <c r="AU33" s="849">
        <v>1684</v>
      </c>
      <c r="AV33" s="849"/>
      <c r="AW33" s="849"/>
      <c r="AX33" s="849"/>
      <c r="AY33" s="849"/>
      <c r="AZ33" s="850" t="s">
        <v>529</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485</v>
      </c>
      <c r="AG63" s="860"/>
      <c r="AH63" s="860"/>
      <c r="AI63" s="860"/>
      <c r="AJ63" s="861"/>
      <c r="AK63" s="862"/>
      <c r="AL63" s="857"/>
      <c r="AM63" s="857"/>
      <c r="AN63" s="857"/>
      <c r="AO63" s="857"/>
      <c r="AP63" s="860">
        <v>7636</v>
      </c>
      <c r="AQ63" s="860"/>
      <c r="AR63" s="860"/>
      <c r="AS63" s="860"/>
      <c r="AT63" s="860"/>
      <c r="AU63" s="860">
        <v>4513</v>
      </c>
      <c r="AV63" s="860"/>
      <c r="AW63" s="860"/>
      <c r="AX63" s="860"/>
      <c r="AY63" s="860"/>
      <c r="AZ63" s="864"/>
      <c r="BA63" s="864"/>
      <c r="BB63" s="864"/>
      <c r="BC63" s="864"/>
      <c r="BD63" s="864"/>
      <c r="BE63" s="865"/>
      <c r="BF63" s="865"/>
      <c r="BG63" s="865"/>
      <c r="BH63" s="865"/>
      <c r="BI63" s="866"/>
      <c r="BJ63" s="867" t="s">
        <v>111</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390</v>
      </c>
      <c r="AV66" s="736"/>
      <c r="AW66" s="736"/>
      <c r="AX66" s="736"/>
      <c r="AY66" s="737"/>
      <c r="AZ66" s="735" t="s">
        <v>354</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530</v>
      </c>
      <c r="C68" s="888"/>
      <c r="D68" s="888"/>
      <c r="E68" s="888"/>
      <c r="F68" s="888"/>
      <c r="G68" s="888"/>
      <c r="H68" s="888"/>
      <c r="I68" s="888"/>
      <c r="J68" s="888"/>
      <c r="K68" s="888"/>
      <c r="L68" s="888"/>
      <c r="M68" s="888"/>
      <c r="N68" s="888"/>
      <c r="O68" s="888"/>
      <c r="P68" s="889"/>
      <c r="Q68" s="890">
        <v>2422</v>
      </c>
      <c r="R68" s="884"/>
      <c r="S68" s="884"/>
      <c r="T68" s="884"/>
      <c r="U68" s="884"/>
      <c r="V68" s="884">
        <v>2365</v>
      </c>
      <c r="W68" s="884"/>
      <c r="X68" s="884"/>
      <c r="Y68" s="884"/>
      <c r="Z68" s="884"/>
      <c r="AA68" s="884">
        <v>57</v>
      </c>
      <c r="AB68" s="884"/>
      <c r="AC68" s="884"/>
      <c r="AD68" s="884"/>
      <c r="AE68" s="884"/>
      <c r="AF68" s="884">
        <v>256</v>
      </c>
      <c r="AG68" s="884"/>
      <c r="AH68" s="884"/>
      <c r="AI68" s="884"/>
      <c r="AJ68" s="884"/>
      <c r="AK68" s="884" t="s">
        <v>542</v>
      </c>
      <c r="AL68" s="884"/>
      <c r="AM68" s="884"/>
      <c r="AN68" s="884"/>
      <c r="AO68" s="884"/>
      <c r="AP68" s="884">
        <v>854</v>
      </c>
      <c r="AQ68" s="884"/>
      <c r="AR68" s="884"/>
      <c r="AS68" s="884"/>
      <c r="AT68" s="884"/>
      <c r="AU68" s="884">
        <v>49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1849</v>
      </c>
      <c r="R69" s="849"/>
      <c r="S69" s="849"/>
      <c r="T69" s="849"/>
      <c r="U69" s="849"/>
      <c r="V69" s="849">
        <v>1830</v>
      </c>
      <c r="W69" s="849"/>
      <c r="X69" s="849"/>
      <c r="Y69" s="849"/>
      <c r="Z69" s="849"/>
      <c r="AA69" s="849">
        <v>19</v>
      </c>
      <c r="AB69" s="849"/>
      <c r="AC69" s="849"/>
      <c r="AD69" s="849"/>
      <c r="AE69" s="849"/>
      <c r="AF69" s="849">
        <v>9</v>
      </c>
      <c r="AG69" s="849"/>
      <c r="AH69" s="849"/>
      <c r="AI69" s="849"/>
      <c r="AJ69" s="849"/>
      <c r="AK69" s="849" t="s">
        <v>542</v>
      </c>
      <c r="AL69" s="849"/>
      <c r="AM69" s="849"/>
      <c r="AN69" s="849"/>
      <c r="AO69" s="849"/>
      <c r="AP69" s="849">
        <v>125</v>
      </c>
      <c r="AQ69" s="849"/>
      <c r="AR69" s="849"/>
      <c r="AS69" s="849"/>
      <c r="AT69" s="849"/>
      <c r="AU69" s="849">
        <v>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543</v>
      </c>
      <c r="C70" s="892"/>
      <c r="D70" s="892"/>
      <c r="E70" s="892"/>
      <c r="F70" s="892"/>
      <c r="G70" s="892"/>
      <c r="H70" s="892"/>
      <c r="I70" s="892"/>
      <c r="J70" s="892"/>
      <c r="K70" s="892"/>
      <c r="L70" s="892"/>
      <c r="M70" s="892"/>
      <c r="N70" s="892"/>
      <c r="O70" s="892"/>
      <c r="P70" s="893"/>
      <c r="Q70" s="894">
        <v>7548</v>
      </c>
      <c r="R70" s="849"/>
      <c r="S70" s="849"/>
      <c r="T70" s="849"/>
      <c r="U70" s="849"/>
      <c r="V70" s="849">
        <v>6546</v>
      </c>
      <c r="W70" s="849"/>
      <c r="X70" s="849"/>
      <c r="Y70" s="849"/>
      <c r="Z70" s="849"/>
      <c r="AA70" s="849">
        <v>1002</v>
      </c>
      <c r="AB70" s="849"/>
      <c r="AC70" s="849"/>
      <c r="AD70" s="849"/>
      <c r="AE70" s="849"/>
      <c r="AF70" s="849">
        <v>1002</v>
      </c>
      <c r="AG70" s="849"/>
      <c r="AH70" s="849"/>
      <c r="AI70" s="849"/>
      <c r="AJ70" s="849"/>
      <c r="AK70" s="849">
        <v>1123</v>
      </c>
      <c r="AL70" s="849"/>
      <c r="AM70" s="849"/>
      <c r="AN70" s="849"/>
      <c r="AO70" s="849"/>
      <c r="AP70" s="849" t="s">
        <v>528</v>
      </c>
      <c r="AQ70" s="849"/>
      <c r="AR70" s="849"/>
      <c r="AS70" s="849"/>
      <c r="AT70" s="849"/>
      <c r="AU70" s="849" t="s">
        <v>529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539</v>
      </c>
      <c r="C71" s="892"/>
      <c r="D71" s="892"/>
      <c r="E71" s="892"/>
      <c r="F71" s="892"/>
      <c r="G71" s="892"/>
      <c r="H71" s="892"/>
      <c r="I71" s="892"/>
      <c r="J71" s="892"/>
      <c r="K71" s="892"/>
      <c r="L71" s="892"/>
      <c r="M71" s="892"/>
      <c r="N71" s="892"/>
      <c r="O71" s="892"/>
      <c r="P71" s="893"/>
      <c r="Q71" s="894">
        <v>21</v>
      </c>
      <c r="R71" s="849"/>
      <c r="S71" s="849"/>
      <c r="T71" s="849"/>
      <c r="U71" s="849"/>
      <c r="V71" s="849">
        <v>17</v>
      </c>
      <c r="W71" s="849"/>
      <c r="X71" s="849"/>
      <c r="Y71" s="849"/>
      <c r="Z71" s="849"/>
      <c r="AA71" s="849">
        <v>4</v>
      </c>
      <c r="AB71" s="849"/>
      <c r="AC71" s="849"/>
      <c r="AD71" s="849"/>
      <c r="AE71" s="849"/>
      <c r="AF71" s="849">
        <v>4</v>
      </c>
      <c r="AG71" s="849"/>
      <c r="AH71" s="849"/>
      <c r="AI71" s="849"/>
      <c r="AJ71" s="849"/>
      <c r="AK71" s="849">
        <v>15</v>
      </c>
      <c r="AL71" s="849"/>
      <c r="AM71" s="849"/>
      <c r="AN71" s="849"/>
      <c r="AO71" s="849"/>
      <c r="AP71" s="849" t="s">
        <v>529</v>
      </c>
      <c r="AQ71" s="849"/>
      <c r="AR71" s="849"/>
      <c r="AS71" s="849"/>
      <c r="AT71" s="849"/>
      <c r="AU71" s="849" t="s">
        <v>528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531</v>
      </c>
      <c r="C72" s="892"/>
      <c r="D72" s="892"/>
      <c r="E72" s="892"/>
      <c r="F72" s="892"/>
      <c r="G72" s="892"/>
      <c r="H72" s="892"/>
      <c r="I72" s="892"/>
      <c r="J72" s="892"/>
      <c r="K72" s="892"/>
      <c r="L72" s="892"/>
      <c r="M72" s="892"/>
      <c r="N72" s="892"/>
      <c r="O72" s="892"/>
      <c r="P72" s="893"/>
      <c r="Q72" s="894">
        <v>304</v>
      </c>
      <c r="R72" s="849"/>
      <c r="S72" s="849"/>
      <c r="T72" s="849"/>
      <c r="U72" s="849"/>
      <c r="V72" s="849">
        <v>292</v>
      </c>
      <c r="W72" s="849"/>
      <c r="X72" s="849"/>
      <c r="Y72" s="849"/>
      <c r="Z72" s="849"/>
      <c r="AA72" s="849">
        <v>12</v>
      </c>
      <c r="AB72" s="849"/>
      <c r="AC72" s="849"/>
      <c r="AD72" s="849"/>
      <c r="AE72" s="849"/>
      <c r="AF72" s="849">
        <v>12</v>
      </c>
      <c r="AG72" s="849"/>
      <c r="AH72" s="849"/>
      <c r="AI72" s="849"/>
      <c r="AJ72" s="849"/>
      <c r="AK72" s="849" t="s">
        <v>542</v>
      </c>
      <c r="AL72" s="849"/>
      <c r="AM72" s="849"/>
      <c r="AN72" s="849"/>
      <c r="AO72" s="849"/>
      <c r="AP72" s="849" t="s">
        <v>529</v>
      </c>
      <c r="AQ72" s="849"/>
      <c r="AR72" s="849"/>
      <c r="AS72" s="849"/>
      <c r="AT72" s="849"/>
      <c r="AU72" s="849" t="s">
        <v>529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532</v>
      </c>
      <c r="C73" s="892"/>
      <c r="D73" s="892"/>
      <c r="E73" s="892"/>
      <c r="F73" s="892"/>
      <c r="G73" s="892"/>
      <c r="H73" s="892"/>
      <c r="I73" s="892"/>
      <c r="J73" s="892"/>
      <c r="K73" s="892"/>
      <c r="L73" s="892"/>
      <c r="M73" s="892"/>
      <c r="N73" s="892"/>
      <c r="O73" s="892"/>
      <c r="P73" s="893"/>
      <c r="Q73" s="894">
        <v>1844</v>
      </c>
      <c r="R73" s="849"/>
      <c r="S73" s="849"/>
      <c r="T73" s="849"/>
      <c r="U73" s="849"/>
      <c r="V73" s="849">
        <v>1770</v>
      </c>
      <c r="W73" s="849"/>
      <c r="X73" s="849"/>
      <c r="Y73" s="849"/>
      <c r="Z73" s="849"/>
      <c r="AA73" s="849">
        <v>74</v>
      </c>
      <c r="AB73" s="849"/>
      <c r="AC73" s="849"/>
      <c r="AD73" s="849"/>
      <c r="AE73" s="849"/>
      <c r="AF73" s="849">
        <v>74</v>
      </c>
      <c r="AG73" s="849"/>
      <c r="AH73" s="849"/>
      <c r="AI73" s="849"/>
      <c r="AJ73" s="849"/>
      <c r="AK73" s="849">
        <v>131</v>
      </c>
      <c r="AL73" s="849"/>
      <c r="AM73" s="849"/>
      <c r="AN73" s="849"/>
      <c r="AO73" s="849"/>
      <c r="AP73" s="849" t="s">
        <v>529</v>
      </c>
      <c r="AQ73" s="849"/>
      <c r="AR73" s="849"/>
      <c r="AS73" s="849"/>
      <c r="AT73" s="849"/>
      <c r="AU73" s="849" t="s">
        <v>528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533</v>
      </c>
      <c r="C74" s="892"/>
      <c r="D74" s="892"/>
      <c r="E74" s="892"/>
      <c r="F74" s="892"/>
      <c r="G74" s="892"/>
      <c r="H74" s="892"/>
      <c r="I74" s="892"/>
      <c r="J74" s="892"/>
      <c r="K74" s="892"/>
      <c r="L74" s="892"/>
      <c r="M74" s="892"/>
      <c r="N74" s="892"/>
      <c r="O74" s="892"/>
      <c r="P74" s="893"/>
      <c r="Q74" s="894">
        <v>271713</v>
      </c>
      <c r="R74" s="849"/>
      <c r="S74" s="849"/>
      <c r="T74" s="849"/>
      <c r="U74" s="849"/>
      <c r="V74" s="849">
        <v>261269</v>
      </c>
      <c r="W74" s="849"/>
      <c r="X74" s="849"/>
      <c r="Y74" s="849"/>
      <c r="Z74" s="849"/>
      <c r="AA74" s="849">
        <v>10444</v>
      </c>
      <c r="AB74" s="849"/>
      <c r="AC74" s="849"/>
      <c r="AD74" s="849"/>
      <c r="AE74" s="849"/>
      <c r="AF74" s="849">
        <v>10444</v>
      </c>
      <c r="AG74" s="849"/>
      <c r="AH74" s="849"/>
      <c r="AI74" s="849"/>
      <c r="AJ74" s="849"/>
      <c r="AK74" s="849">
        <v>1787</v>
      </c>
      <c r="AL74" s="849"/>
      <c r="AM74" s="849"/>
      <c r="AN74" s="849"/>
      <c r="AO74" s="849"/>
      <c r="AP74" s="849" t="s">
        <v>528</v>
      </c>
      <c r="AQ74" s="849"/>
      <c r="AR74" s="849"/>
      <c r="AS74" s="849"/>
      <c r="AT74" s="849"/>
      <c r="AU74" s="849" t="s">
        <v>528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534</v>
      </c>
      <c r="C75" s="892"/>
      <c r="D75" s="892"/>
      <c r="E75" s="892"/>
      <c r="F75" s="892"/>
      <c r="G75" s="892"/>
      <c r="H75" s="892"/>
      <c r="I75" s="892"/>
      <c r="J75" s="892"/>
      <c r="K75" s="892"/>
      <c r="L75" s="892"/>
      <c r="M75" s="892"/>
      <c r="N75" s="892"/>
      <c r="O75" s="892"/>
      <c r="P75" s="893"/>
      <c r="Q75" s="897">
        <v>41</v>
      </c>
      <c r="R75" s="898"/>
      <c r="S75" s="898"/>
      <c r="T75" s="898"/>
      <c r="U75" s="848"/>
      <c r="V75" s="899">
        <v>31</v>
      </c>
      <c r="W75" s="898"/>
      <c r="X75" s="898"/>
      <c r="Y75" s="898"/>
      <c r="Z75" s="848"/>
      <c r="AA75" s="899">
        <v>10</v>
      </c>
      <c r="AB75" s="898"/>
      <c r="AC75" s="898"/>
      <c r="AD75" s="898"/>
      <c r="AE75" s="848"/>
      <c r="AF75" s="899">
        <v>4</v>
      </c>
      <c r="AG75" s="898"/>
      <c r="AH75" s="898"/>
      <c r="AI75" s="898"/>
      <c r="AJ75" s="848"/>
      <c r="AK75" s="899" t="s">
        <v>542</v>
      </c>
      <c r="AL75" s="898"/>
      <c r="AM75" s="898"/>
      <c r="AN75" s="898"/>
      <c r="AO75" s="848"/>
      <c r="AP75" s="899" t="s">
        <v>529</v>
      </c>
      <c r="AQ75" s="898"/>
      <c r="AR75" s="898"/>
      <c r="AS75" s="898"/>
      <c r="AT75" s="848"/>
      <c r="AU75" s="899" t="s">
        <v>529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535</v>
      </c>
      <c r="C76" s="892"/>
      <c r="D76" s="892"/>
      <c r="E76" s="892"/>
      <c r="F76" s="892"/>
      <c r="G76" s="892"/>
      <c r="H76" s="892"/>
      <c r="I76" s="892"/>
      <c r="J76" s="892"/>
      <c r="K76" s="892"/>
      <c r="L76" s="892"/>
      <c r="M76" s="892"/>
      <c r="N76" s="892"/>
      <c r="O76" s="892"/>
      <c r="P76" s="893"/>
      <c r="Q76" s="897">
        <v>406</v>
      </c>
      <c r="R76" s="898"/>
      <c r="S76" s="898"/>
      <c r="T76" s="898"/>
      <c r="U76" s="848"/>
      <c r="V76" s="899">
        <v>369</v>
      </c>
      <c r="W76" s="898"/>
      <c r="X76" s="898"/>
      <c r="Y76" s="898"/>
      <c r="Z76" s="848"/>
      <c r="AA76" s="899">
        <v>37</v>
      </c>
      <c r="AB76" s="898"/>
      <c r="AC76" s="898"/>
      <c r="AD76" s="898"/>
      <c r="AE76" s="848"/>
      <c r="AF76" s="899">
        <v>37</v>
      </c>
      <c r="AG76" s="898"/>
      <c r="AH76" s="898"/>
      <c r="AI76" s="898"/>
      <c r="AJ76" s="848"/>
      <c r="AK76" s="899" t="s">
        <v>542</v>
      </c>
      <c r="AL76" s="898"/>
      <c r="AM76" s="898"/>
      <c r="AN76" s="898"/>
      <c r="AO76" s="848"/>
      <c r="AP76" s="899">
        <v>650</v>
      </c>
      <c r="AQ76" s="898"/>
      <c r="AR76" s="898"/>
      <c r="AS76" s="898"/>
      <c r="AT76" s="848"/>
      <c r="AU76" s="899">
        <v>111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536</v>
      </c>
      <c r="C77" s="892"/>
      <c r="D77" s="892"/>
      <c r="E77" s="892"/>
      <c r="F77" s="892"/>
      <c r="G77" s="892"/>
      <c r="H77" s="892"/>
      <c r="I77" s="892"/>
      <c r="J77" s="892"/>
      <c r="K77" s="892"/>
      <c r="L77" s="892"/>
      <c r="M77" s="892"/>
      <c r="N77" s="892"/>
      <c r="O77" s="892"/>
      <c r="P77" s="893"/>
      <c r="Q77" s="897">
        <v>6305</v>
      </c>
      <c r="R77" s="898"/>
      <c r="S77" s="898"/>
      <c r="T77" s="898"/>
      <c r="U77" s="848"/>
      <c r="V77" s="899">
        <v>6119</v>
      </c>
      <c r="W77" s="898"/>
      <c r="X77" s="898"/>
      <c r="Y77" s="898"/>
      <c r="Z77" s="848"/>
      <c r="AA77" s="899">
        <v>186</v>
      </c>
      <c r="AB77" s="898"/>
      <c r="AC77" s="898"/>
      <c r="AD77" s="898"/>
      <c r="AE77" s="848"/>
      <c r="AF77" s="899">
        <v>1894</v>
      </c>
      <c r="AG77" s="898"/>
      <c r="AH77" s="898"/>
      <c r="AI77" s="898"/>
      <c r="AJ77" s="848"/>
      <c r="AK77" s="899">
        <v>884</v>
      </c>
      <c r="AL77" s="898"/>
      <c r="AM77" s="898"/>
      <c r="AN77" s="898"/>
      <c r="AO77" s="848"/>
      <c r="AP77" s="899">
        <v>1758</v>
      </c>
      <c r="AQ77" s="898"/>
      <c r="AR77" s="898"/>
      <c r="AS77" s="898"/>
      <c r="AT77" s="848"/>
      <c r="AU77" s="899">
        <v>91</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537</v>
      </c>
      <c r="C78" s="892"/>
      <c r="D78" s="892"/>
      <c r="E78" s="892"/>
      <c r="F78" s="892"/>
      <c r="G78" s="892"/>
      <c r="H78" s="892"/>
      <c r="I78" s="892"/>
      <c r="J78" s="892"/>
      <c r="K78" s="892"/>
      <c r="L78" s="892"/>
      <c r="M78" s="892"/>
      <c r="N78" s="892"/>
      <c r="O78" s="892"/>
      <c r="P78" s="893"/>
      <c r="Q78" s="894">
        <v>197</v>
      </c>
      <c r="R78" s="849"/>
      <c r="S78" s="849"/>
      <c r="T78" s="849"/>
      <c r="U78" s="849"/>
      <c r="V78" s="849">
        <v>189</v>
      </c>
      <c r="W78" s="849"/>
      <c r="X78" s="849"/>
      <c r="Y78" s="849"/>
      <c r="Z78" s="849"/>
      <c r="AA78" s="849">
        <v>8</v>
      </c>
      <c r="AB78" s="849"/>
      <c r="AC78" s="849"/>
      <c r="AD78" s="849"/>
      <c r="AE78" s="849"/>
      <c r="AF78" s="849">
        <v>8</v>
      </c>
      <c r="AG78" s="849"/>
      <c r="AH78" s="849"/>
      <c r="AI78" s="849"/>
      <c r="AJ78" s="849"/>
      <c r="AK78" s="849" t="s">
        <v>542</v>
      </c>
      <c r="AL78" s="849"/>
      <c r="AM78" s="849"/>
      <c r="AN78" s="849"/>
      <c r="AO78" s="849"/>
      <c r="AP78" s="849" t="s">
        <v>529</v>
      </c>
      <c r="AQ78" s="849"/>
      <c r="AR78" s="849"/>
      <c r="AS78" s="849"/>
      <c r="AT78" s="849"/>
      <c r="AU78" s="849" t="s">
        <v>529</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13744</v>
      </c>
      <c r="AG88" s="860"/>
      <c r="AH88" s="860"/>
      <c r="AI88" s="860"/>
      <c r="AJ88" s="860"/>
      <c r="AK88" s="857"/>
      <c r="AL88" s="857"/>
      <c r="AM88" s="857"/>
      <c r="AN88" s="857"/>
      <c r="AO88" s="857"/>
      <c r="AP88" s="860">
        <v>3387</v>
      </c>
      <c r="AQ88" s="860"/>
      <c r="AR88" s="860"/>
      <c r="AS88" s="860"/>
      <c r="AT88" s="860"/>
      <c r="AU88" s="860">
        <v>256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v>
      </c>
      <c r="CS102" s="868"/>
      <c r="CT102" s="868"/>
      <c r="CU102" s="868"/>
      <c r="CV102" s="911"/>
      <c r="CW102" s="910">
        <v>50</v>
      </c>
      <c r="CX102" s="868"/>
      <c r="CY102" s="868"/>
      <c r="CZ102" s="868"/>
      <c r="DA102" s="911"/>
      <c r="DB102" s="910" t="s">
        <v>529</v>
      </c>
      <c r="DC102" s="868"/>
      <c r="DD102" s="868"/>
      <c r="DE102" s="868"/>
      <c r="DF102" s="911"/>
      <c r="DG102" s="910">
        <v>474</v>
      </c>
      <c r="DH102" s="868"/>
      <c r="DI102" s="868"/>
      <c r="DJ102" s="868"/>
      <c r="DK102" s="911"/>
      <c r="DL102" s="910" t="s">
        <v>529</v>
      </c>
      <c r="DM102" s="868"/>
      <c r="DN102" s="868"/>
      <c r="DO102" s="868"/>
      <c r="DP102" s="911"/>
      <c r="DQ102" s="910">
        <v>61</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286</v>
      </c>
      <c r="AG109" s="913"/>
      <c r="AH109" s="913"/>
      <c r="AI109" s="913"/>
      <c r="AJ109" s="914"/>
      <c r="AK109" s="912" t="s">
        <v>285</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286</v>
      </c>
      <c r="BW109" s="913"/>
      <c r="BX109" s="913"/>
      <c r="BY109" s="913"/>
      <c r="BZ109" s="914"/>
      <c r="CA109" s="912" t="s">
        <v>285</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286</v>
      </c>
      <c r="DM109" s="913"/>
      <c r="DN109" s="913"/>
      <c r="DO109" s="913"/>
      <c r="DP109" s="914"/>
      <c r="DQ109" s="912" t="s">
        <v>285</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552478</v>
      </c>
      <c r="AB110" s="920"/>
      <c r="AC110" s="920"/>
      <c r="AD110" s="920"/>
      <c r="AE110" s="921"/>
      <c r="AF110" s="922">
        <v>520550</v>
      </c>
      <c r="AG110" s="920"/>
      <c r="AH110" s="920"/>
      <c r="AI110" s="920"/>
      <c r="AJ110" s="921"/>
      <c r="AK110" s="922">
        <v>512642</v>
      </c>
      <c r="AL110" s="920"/>
      <c r="AM110" s="920"/>
      <c r="AN110" s="920"/>
      <c r="AO110" s="921"/>
      <c r="AP110" s="923">
        <v>18.600000000000001</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5020839</v>
      </c>
      <c r="BR110" s="957"/>
      <c r="BS110" s="957"/>
      <c r="BT110" s="957"/>
      <c r="BU110" s="957"/>
      <c r="BV110" s="957">
        <v>4964160</v>
      </c>
      <c r="BW110" s="957"/>
      <c r="BX110" s="957"/>
      <c r="BY110" s="957"/>
      <c r="BZ110" s="957"/>
      <c r="CA110" s="957">
        <v>4991537</v>
      </c>
      <c r="CB110" s="957"/>
      <c r="CC110" s="957"/>
      <c r="CD110" s="957"/>
      <c r="CE110" s="957"/>
      <c r="CF110" s="971">
        <v>181</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7"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377085</v>
      </c>
      <c r="BR111" s="950"/>
      <c r="BS111" s="950"/>
      <c r="BT111" s="950"/>
      <c r="BU111" s="950"/>
      <c r="BV111" s="950">
        <v>339471</v>
      </c>
      <c r="BW111" s="950"/>
      <c r="BX111" s="950"/>
      <c r="BY111" s="950"/>
      <c r="BZ111" s="950"/>
      <c r="CA111" s="950">
        <v>306317</v>
      </c>
      <c r="CB111" s="950"/>
      <c r="CC111" s="950"/>
      <c r="CD111" s="950"/>
      <c r="CE111" s="950"/>
      <c r="CF111" s="944">
        <v>11.1</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7"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5090761</v>
      </c>
      <c r="BR112" s="950"/>
      <c r="BS112" s="950"/>
      <c r="BT112" s="950"/>
      <c r="BU112" s="950"/>
      <c r="BV112" s="950">
        <v>4885722</v>
      </c>
      <c r="BW112" s="950"/>
      <c r="BX112" s="950"/>
      <c r="BY112" s="950"/>
      <c r="BZ112" s="950"/>
      <c r="CA112" s="950">
        <v>4513972</v>
      </c>
      <c r="CB112" s="950"/>
      <c r="CC112" s="950"/>
      <c r="CD112" s="950"/>
      <c r="CE112" s="950"/>
      <c r="CF112" s="944">
        <v>163.69999999999999</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245999</v>
      </c>
      <c r="AB113" s="964"/>
      <c r="AC113" s="964"/>
      <c r="AD113" s="964"/>
      <c r="AE113" s="965"/>
      <c r="AF113" s="966">
        <v>212990</v>
      </c>
      <c r="AG113" s="964"/>
      <c r="AH113" s="964"/>
      <c r="AI113" s="964"/>
      <c r="AJ113" s="965"/>
      <c r="AK113" s="966">
        <v>221734</v>
      </c>
      <c r="AL113" s="964"/>
      <c r="AM113" s="964"/>
      <c r="AN113" s="964"/>
      <c r="AO113" s="965"/>
      <c r="AP113" s="967">
        <v>8</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309005</v>
      </c>
      <c r="BR113" s="950"/>
      <c r="BS113" s="950"/>
      <c r="BT113" s="950"/>
      <c r="BU113" s="950"/>
      <c r="BV113" s="950">
        <v>279406</v>
      </c>
      <c r="BW113" s="950"/>
      <c r="BX113" s="950"/>
      <c r="BY113" s="950"/>
      <c r="BZ113" s="950"/>
      <c r="CA113" s="950">
        <v>256578</v>
      </c>
      <c r="CB113" s="950"/>
      <c r="CC113" s="950"/>
      <c r="CD113" s="950"/>
      <c r="CE113" s="950"/>
      <c r="CF113" s="944">
        <v>9.3000000000000007</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59778</v>
      </c>
      <c r="AB114" s="989"/>
      <c r="AC114" s="989"/>
      <c r="AD114" s="989"/>
      <c r="AE114" s="990"/>
      <c r="AF114" s="991">
        <v>54169</v>
      </c>
      <c r="AG114" s="989"/>
      <c r="AH114" s="989"/>
      <c r="AI114" s="989"/>
      <c r="AJ114" s="990"/>
      <c r="AK114" s="991">
        <v>48374</v>
      </c>
      <c r="AL114" s="989"/>
      <c r="AM114" s="989"/>
      <c r="AN114" s="989"/>
      <c r="AO114" s="990"/>
      <c r="AP114" s="992">
        <v>1.8</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1218516</v>
      </c>
      <c r="BR114" s="950"/>
      <c r="BS114" s="950"/>
      <c r="BT114" s="950"/>
      <c r="BU114" s="950"/>
      <c r="BV114" s="950">
        <v>1073796</v>
      </c>
      <c r="BW114" s="950"/>
      <c r="BX114" s="950"/>
      <c r="BY114" s="950"/>
      <c r="BZ114" s="950"/>
      <c r="CA114" s="950">
        <v>1110447</v>
      </c>
      <c r="CB114" s="950"/>
      <c r="CC114" s="950"/>
      <c r="CD114" s="950"/>
      <c r="CE114" s="950"/>
      <c r="CF114" s="944">
        <v>40.299999999999997</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20370</v>
      </c>
      <c r="AB115" s="964"/>
      <c r="AC115" s="964"/>
      <c r="AD115" s="964"/>
      <c r="AE115" s="965"/>
      <c r="AF115" s="966">
        <v>21551</v>
      </c>
      <c r="AG115" s="964"/>
      <c r="AH115" s="964"/>
      <c r="AI115" s="964"/>
      <c r="AJ115" s="965"/>
      <c r="AK115" s="966">
        <v>20191</v>
      </c>
      <c r="AL115" s="964"/>
      <c r="AM115" s="964"/>
      <c r="AN115" s="964"/>
      <c r="AO115" s="965"/>
      <c r="AP115" s="967">
        <v>0.7</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126255</v>
      </c>
      <c r="BR115" s="950"/>
      <c r="BS115" s="950"/>
      <c r="BT115" s="950"/>
      <c r="BU115" s="950"/>
      <c r="BV115" s="950">
        <v>81691</v>
      </c>
      <c r="BW115" s="950"/>
      <c r="BX115" s="950"/>
      <c r="BY115" s="950"/>
      <c r="BZ115" s="950"/>
      <c r="CA115" s="950">
        <v>60542</v>
      </c>
      <c r="CB115" s="950"/>
      <c r="CC115" s="950"/>
      <c r="CD115" s="950"/>
      <c r="CE115" s="950"/>
      <c r="CF115" s="944">
        <v>2.2000000000000002</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26513</v>
      </c>
      <c r="DH116" s="989"/>
      <c r="DI116" s="989"/>
      <c r="DJ116" s="989"/>
      <c r="DK116" s="990"/>
      <c r="DL116" s="991">
        <v>20027</v>
      </c>
      <c r="DM116" s="989"/>
      <c r="DN116" s="989"/>
      <c r="DO116" s="989"/>
      <c r="DP116" s="990"/>
      <c r="DQ116" s="991">
        <v>14757</v>
      </c>
      <c r="DR116" s="989"/>
      <c r="DS116" s="989"/>
      <c r="DT116" s="989"/>
      <c r="DU116" s="990"/>
      <c r="DV116" s="992">
        <v>0.5</v>
      </c>
      <c r="DW116" s="993"/>
      <c r="DX116" s="993"/>
      <c r="DY116" s="993"/>
      <c r="DZ116" s="994"/>
    </row>
    <row r="117" spans="1:130" s="197" customFormat="1" ht="26.25" customHeight="1" x14ac:dyDescent="0.15">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878625</v>
      </c>
      <c r="AB117" s="996"/>
      <c r="AC117" s="996"/>
      <c r="AD117" s="996"/>
      <c r="AE117" s="997"/>
      <c r="AF117" s="995">
        <v>809260</v>
      </c>
      <c r="AG117" s="996"/>
      <c r="AH117" s="996"/>
      <c r="AI117" s="996"/>
      <c r="AJ117" s="997"/>
      <c r="AK117" s="995">
        <v>802941</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111</v>
      </c>
      <c r="BR117" s="1016"/>
      <c r="BS117" s="1016"/>
      <c r="BT117" s="1016"/>
      <c r="BU117" s="1016"/>
      <c r="BV117" s="1016" t="s">
        <v>111</v>
      </c>
      <c r="BW117" s="1016"/>
      <c r="BX117" s="1016"/>
      <c r="BY117" s="1016"/>
      <c r="BZ117" s="1016"/>
      <c r="CA117" s="1016" t="s">
        <v>111</v>
      </c>
      <c r="CB117" s="1016"/>
      <c r="CC117" s="1016"/>
      <c r="CD117" s="1016"/>
      <c r="CE117" s="1016"/>
      <c r="CF117" s="944" t="s">
        <v>111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286</v>
      </c>
      <c r="AG118" s="913"/>
      <c r="AH118" s="913"/>
      <c r="AI118" s="913"/>
      <c r="AJ118" s="914"/>
      <c r="AK118" s="912" t="s">
        <v>285</v>
      </c>
      <c r="AL118" s="913"/>
      <c r="AM118" s="913"/>
      <c r="AN118" s="913"/>
      <c r="AO118" s="914"/>
      <c r="AP118" s="1020" t="s">
        <v>401</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429</v>
      </c>
      <c r="BP118" s="1024"/>
      <c r="BQ118" s="1015">
        <v>12142461</v>
      </c>
      <c r="BR118" s="1016"/>
      <c r="BS118" s="1016"/>
      <c r="BT118" s="1016"/>
      <c r="BU118" s="1016"/>
      <c r="BV118" s="1016">
        <v>11624246</v>
      </c>
      <c r="BW118" s="1016"/>
      <c r="BX118" s="1016"/>
      <c r="BY118" s="1016"/>
      <c r="BZ118" s="1016"/>
      <c r="CA118" s="1016">
        <v>11239393</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7" customFormat="1" ht="26.25" customHeight="1" x14ac:dyDescent="0.15">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111</v>
      </c>
      <c r="AB119" s="920"/>
      <c r="AC119" s="920"/>
      <c r="AD119" s="920"/>
      <c r="AE119" s="921"/>
      <c r="AF119" s="922" t="s">
        <v>111</v>
      </c>
      <c r="AG119" s="920"/>
      <c r="AH119" s="920"/>
      <c r="AI119" s="920"/>
      <c r="AJ119" s="921"/>
      <c r="AK119" s="922" t="s">
        <v>111</v>
      </c>
      <c r="AL119" s="920"/>
      <c r="AM119" s="920"/>
      <c r="AN119" s="920"/>
      <c r="AO119" s="921"/>
      <c r="AP119" s="923" t="s">
        <v>111</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2077027</v>
      </c>
      <c r="BR119" s="957"/>
      <c r="BS119" s="957"/>
      <c r="BT119" s="957"/>
      <c r="BU119" s="957"/>
      <c r="BV119" s="957">
        <v>2043388</v>
      </c>
      <c r="BW119" s="957"/>
      <c r="BX119" s="957"/>
      <c r="BY119" s="957"/>
      <c r="BZ119" s="957"/>
      <c r="CA119" s="957">
        <v>2136798</v>
      </c>
      <c r="CB119" s="957"/>
      <c r="CC119" s="957"/>
      <c r="CD119" s="957"/>
      <c r="CE119" s="957"/>
      <c r="CF119" s="971">
        <v>77.5</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350572</v>
      </c>
      <c r="DH119" s="1028"/>
      <c r="DI119" s="1028"/>
      <c r="DJ119" s="1028"/>
      <c r="DK119" s="1029"/>
      <c r="DL119" s="1030">
        <v>319444</v>
      </c>
      <c r="DM119" s="1028"/>
      <c r="DN119" s="1028"/>
      <c r="DO119" s="1028"/>
      <c r="DP119" s="1029"/>
      <c r="DQ119" s="1030">
        <v>291560</v>
      </c>
      <c r="DR119" s="1028"/>
      <c r="DS119" s="1028"/>
      <c r="DT119" s="1028"/>
      <c r="DU119" s="1029"/>
      <c r="DV119" s="1031">
        <v>10.6</v>
      </c>
      <c r="DW119" s="1032"/>
      <c r="DX119" s="1032"/>
      <c r="DY119" s="1032"/>
      <c r="DZ119" s="1033"/>
    </row>
    <row r="120" spans="1:130" s="197" customFormat="1" ht="26.25" customHeight="1" x14ac:dyDescent="0.15">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469659</v>
      </c>
      <c r="BR120" s="950"/>
      <c r="BS120" s="950"/>
      <c r="BT120" s="950"/>
      <c r="BU120" s="950"/>
      <c r="BV120" s="950">
        <v>414978</v>
      </c>
      <c r="BW120" s="950"/>
      <c r="BX120" s="950"/>
      <c r="BY120" s="950"/>
      <c r="BZ120" s="950"/>
      <c r="CA120" s="950">
        <v>362888</v>
      </c>
      <c r="CB120" s="950"/>
      <c r="CC120" s="950"/>
      <c r="CD120" s="950"/>
      <c r="CE120" s="950"/>
      <c r="CF120" s="944">
        <v>13.2</v>
      </c>
      <c r="CG120" s="945"/>
      <c r="CH120" s="945"/>
      <c r="CI120" s="945"/>
      <c r="CJ120" s="945"/>
      <c r="CK120" s="1043" t="s">
        <v>435</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3106785</v>
      </c>
      <c r="DH120" s="957"/>
      <c r="DI120" s="957"/>
      <c r="DJ120" s="957"/>
      <c r="DK120" s="957"/>
      <c r="DL120" s="957">
        <v>2971173</v>
      </c>
      <c r="DM120" s="957"/>
      <c r="DN120" s="957"/>
      <c r="DO120" s="957"/>
      <c r="DP120" s="957"/>
      <c r="DQ120" s="957">
        <v>2820561</v>
      </c>
      <c r="DR120" s="957"/>
      <c r="DS120" s="957"/>
      <c r="DT120" s="957"/>
      <c r="DU120" s="957"/>
      <c r="DV120" s="958">
        <v>102.3</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7103123</v>
      </c>
      <c r="BR121" s="1016"/>
      <c r="BS121" s="1016"/>
      <c r="BT121" s="1016"/>
      <c r="BU121" s="1016"/>
      <c r="BV121" s="1016">
        <v>7099195</v>
      </c>
      <c r="BW121" s="1016"/>
      <c r="BX121" s="1016"/>
      <c r="BY121" s="1016"/>
      <c r="BZ121" s="1016"/>
      <c r="CA121" s="1016">
        <v>6986753</v>
      </c>
      <c r="CB121" s="1016"/>
      <c r="CC121" s="1016"/>
      <c r="CD121" s="1016"/>
      <c r="CE121" s="1016"/>
      <c r="CF121" s="1054">
        <v>253.4</v>
      </c>
      <c r="CG121" s="1055"/>
      <c r="CH121" s="1055"/>
      <c r="CI121" s="1055"/>
      <c r="CJ121" s="1055"/>
      <c r="CK121" s="1046"/>
      <c r="CL121" s="1047"/>
      <c r="CM121" s="1047"/>
      <c r="CN121" s="1047"/>
      <c r="CO121" s="1048"/>
      <c r="CP121" s="1037" t="s">
        <v>385</v>
      </c>
      <c r="CQ121" s="1038"/>
      <c r="CR121" s="1038"/>
      <c r="CS121" s="1038"/>
      <c r="CT121" s="1038"/>
      <c r="CU121" s="1038"/>
      <c r="CV121" s="1038"/>
      <c r="CW121" s="1038"/>
      <c r="CX121" s="1038"/>
      <c r="CY121" s="1038"/>
      <c r="CZ121" s="1038"/>
      <c r="DA121" s="1038"/>
      <c r="DB121" s="1038"/>
      <c r="DC121" s="1038"/>
      <c r="DD121" s="1038"/>
      <c r="DE121" s="1038"/>
      <c r="DF121" s="1039"/>
      <c r="DG121" s="949">
        <v>1973504</v>
      </c>
      <c r="DH121" s="950"/>
      <c r="DI121" s="950"/>
      <c r="DJ121" s="950"/>
      <c r="DK121" s="950"/>
      <c r="DL121" s="950">
        <v>1904515</v>
      </c>
      <c r="DM121" s="950"/>
      <c r="DN121" s="950"/>
      <c r="DO121" s="950"/>
      <c r="DP121" s="950"/>
      <c r="DQ121" s="950">
        <v>1683611</v>
      </c>
      <c r="DR121" s="950"/>
      <c r="DS121" s="950"/>
      <c r="DT121" s="950"/>
      <c r="DU121" s="950"/>
      <c r="DV121" s="951">
        <v>61.1</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438</v>
      </c>
      <c r="BP122" s="1024"/>
      <c r="BQ122" s="1064">
        <v>9649809</v>
      </c>
      <c r="BR122" s="1065"/>
      <c r="BS122" s="1065"/>
      <c r="BT122" s="1065"/>
      <c r="BU122" s="1065"/>
      <c r="BV122" s="1065">
        <v>9557561</v>
      </c>
      <c r="BW122" s="1065"/>
      <c r="BX122" s="1065"/>
      <c r="BY122" s="1065"/>
      <c r="BZ122" s="1065"/>
      <c r="CA122" s="1065">
        <v>9486439</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v>10472</v>
      </c>
      <c r="DH122" s="950"/>
      <c r="DI122" s="950"/>
      <c r="DJ122" s="950"/>
      <c r="DK122" s="950"/>
      <c r="DL122" s="950">
        <v>10034</v>
      </c>
      <c r="DM122" s="950"/>
      <c r="DN122" s="950"/>
      <c r="DO122" s="950"/>
      <c r="DP122" s="950"/>
      <c r="DQ122" s="950">
        <v>9800</v>
      </c>
      <c r="DR122" s="950"/>
      <c r="DS122" s="950"/>
      <c r="DT122" s="950"/>
      <c r="DU122" s="950"/>
      <c r="DV122" s="951">
        <v>0.4</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7085</v>
      </c>
      <c r="AB123" s="989"/>
      <c r="AC123" s="989"/>
      <c r="AD123" s="989"/>
      <c r="AE123" s="990"/>
      <c r="AF123" s="991">
        <v>6964</v>
      </c>
      <c r="AG123" s="989"/>
      <c r="AH123" s="989"/>
      <c r="AI123" s="989"/>
      <c r="AJ123" s="990"/>
      <c r="AK123" s="991">
        <v>5625</v>
      </c>
      <c r="AL123" s="989"/>
      <c r="AM123" s="989"/>
      <c r="AN123" s="989"/>
      <c r="AO123" s="990"/>
      <c r="AP123" s="992">
        <v>0.2</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91.2</v>
      </c>
      <c r="BR123" s="1057"/>
      <c r="BS123" s="1057"/>
      <c r="BT123" s="1057"/>
      <c r="BU123" s="1057"/>
      <c r="BV123" s="1057">
        <v>78</v>
      </c>
      <c r="BW123" s="1057"/>
      <c r="BX123" s="1057"/>
      <c r="BY123" s="1057"/>
      <c r="BZ123" s="1057"/>
      <c r="CA123" s="1057">
        <v>63.5</v>
      </c>
      <c r="CB123" s="1057"/>
      <c r="CC123" s="1057"/>
      <c r="CD123" s="1057"/>
      <c r="CE123" s="1057"/>
      <c r="CF123" s="1058"/>
      <c r="CG123" s="1059"/>
      <c r="CH123" s="1059"/>
      <c r="CI123" s="1059"/>
      <c r="CJ123" s="1060"/>
      <c r="CK123" s="1046"/>
      <c r="CL123" s="1047"/>
      <c r="CM123" s="1047"/>
      <c r="CN123" s="1047"/>
      <c r="CO123" s="1048"/>
      <c r="CP123" s="1037" t="s">
        <v>379</v>
      </c>
      <c r="CQ123" s="1038"/>
      <c r="CR123" s="1038"/>
      <c r="CS123" s="1038"/>
      <c r="CT123" s="1038"/>
      <c r="CU123" s="1038"/>
      <c r="CV123" s="1038"/>
      <c r="CW123" s="1038"/>
      <c r="CX123" s="1038"/>
      <c r="CY123" s="1038"/>
      <c r="CZ123" s="1038"/>
      <c r="DA123" s="1038"/>
      <c r="DB123" s="1038"/>
      <c r="DC123" s="1038"/>
      <c r="DD123" s="1038"/>
      <c r="DE123" s="1038"/>
      <c r="DF123" s="1039"/>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111</v>
      </c>
      <c r="DH124" s="1028"/>
      <c r="DI124" s="1028"/>
      <c r="DJ124" s="1028"/>
      <c r="DK124" s="1029"/>
      <c r="DL124" s="1030" t="s">
        <v>111</v>
      </c>
      <c r="DM124" s="1028"/>
      <c r="DN124" s="1028"/>
      <c r="DO124" s="1028"/>
      <c r="DP124" s="1029"/>
      <c r="DQ124" s="1030" t="s">
        <v>111</v>
      </c>
      <c r="DR124" s="1028"/>
      <c r="DS124" s="1028"/>
      <c r="DT124" s="1028"/>
      <c r="DU124" s="1029"/>
      <c r="DV124" s="1031" t="s">
        <v>111</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7" customFormat="1" ht="26.25" customHeight="1" x14ac:dyDescent="0.15">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13285</v>
      </c>
      <c r="AB126" s="989"/>
      <c r="AC126" s="989"/>
      <c r="AD126" s="989"/>
      <c r="AE126" s="990"/>
      <c r="AF126" s="991">
        <v>14587</v>
      </c>
      <c r="AG126" s="989"/>
      <c r="AH126" s="989"/>
      <c r="AI126" s="989"/>
      <c r="AJ126" s="990"/>
      <c r="AK126" s="991">
        <v>14566</v>
      </c>
      <c r="AL126" s="989"/>
      <c r="AM126" s="989"/>
      <c r="AN126" s="989"/>
      <c r="AO126" s="990"/>
      <c r="AP126" s="992">
        <v>0.5</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v>126255</v>
      </c>
      <c r="DH126" s="950"/>
      <c r="DI126" s="950"/>
      <c r="DJ126" s="950"/>
      <c r="DK126" s="950"/>
      <c r="DL126" s="950">
        <v>81691</v>
      </c>
      <c r="DM126" s="950"/>
      <c r="DN126" s="950"/>
      <c r="DO126" s="950"/>
      <c r="DP126" s="950"/>
      <c r="DQ126" s="950">
        <v>60542</v>
      </c>
      <c r="DR126" s="950"/>
      <c r="DS126" s="950"/>
      <c r="DT126" s="950"/>
      <c r="DU126" s="950"/>
      <c r="DV126" s="951">
        <v>2.2000000000000002</v>
      </c>
      <c r="DW126" s="951"/>
      <c r="DX126" s="951"/>
      <c r="DY126" s="951"/>
      <c r="DZ126" s="952"/>
    </row>
    <row r="127" spans="1:130" s="197" customFormat="1" ht="26.25" customHeight="1" thickBot="1" x14ac:dyDescent="0.2">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3"/>
      <c r="AV127" s="233"/>
      <c r="AW127" s="233"/>
      <c r="AX127" s="916" t="s">
        <v>449</v>
      </c>
      <c r="AY127" s="917"/>
      <c r="AZ127" s="917"/>
      <c r="BA127" s="917"/>
      <c r="BB127" s="917"/>
      <c r="BC127" s="917"/>
      <c r="BD127" s="917"/>
      <c r="BE127" s="918"/>
      <c r="BF127" s="1071" t="s">
        <v>111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111</v>
      </c>
      <c r="DH127" s="1078"/>
      <c r="DI127" s="1078"/>
      <c r="DJ127" s="1078"/>
      <c r="DK127" s="1078"/>
      <c r="DL127" s="1078" t="s">
        <v>111</v>
      </c>
      <c r="DM127" s="1078"/>
      <c r="DN127" s="1078"/>
      <c r="DO127" s="1078"/>
      <c r="DP127" s="1078"/>
      <c r="DQ127" s="1078" t="s">
        <v>111</v>
      </c>
      <c r="DR127" s="1078"/>
      <c r="DS127" s="1078"/>
      <c r="DT127" s="1078"/>
      <c r="DU127" s="1078"/>
      <c r="DV127" s="1079" t="s">
        <v>111</v>
      </c>
      <c r="DW127" s="1079"/>
      <c r="DX127" s="1079"/>
      <c r="DY127" s="1079"/>
      <c r="DZ127" s="1080"/>
    </row>
    <row r="128" spans="1:130" s="197" customFormat="1" ht="26.25" customHeight="1" x14ac:dyDescent="0.15">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v>39326</v>
      </c>
      <c r="AB128" s="1120"/>
      <c r="AC128" s="1120"/>
      <c r="AD128" s="1120"/>
      <c r="AE128" s="1121"/>
      <c r="AF128" s="1122">
        <v>38460</v>
      </c>
      <c r="AG128" s="1120"/>
      <c r="AH128" s="1120"/>
      <c r="AI128" s="1120"/>
      <c r="AJ128" s="1121"/>
      <c r="AK128" s="1122">
        <v>38460</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111</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454</v>
      </c>
      <c r="X129" s="1091"/>
      <c r="Y129" s="1091"/>
      <c r="Z129" s="1092"/>
      <c r="AA129" s="988">
        <v>3237836</v>
      </c>
      <c r="AB129" s="989"/>
      <c r="AC129" s="989"/>
      <c r="AD129" s="989"/>
      <c r="AE129" s="990"/>
      <c r="AF129" s="991">
        <v>3170550</v>
      </c>
      <c r="AG129" s="989"/>
      <c r="AH129" s="989"/>
      <c r="AI129" s="989"/>
      <c r="AJ129" s="990"/>
      <c r="AK129" s="991">
        <v>3282407</v>
      </c>
      <c r="AL129" s="989"/>
      <c r="AM129" s="989"/>
      <c r="AN129" s="989"/>
      <c r="AO129" s="990"/>
      <c r="AP129" s="1093"/>
      <c r="AQ129" s="1094"/>
      <c r="AR129" s="1094"/>
      <c r="AS129" s="1094"/>
      <c r="AT129" s="1095"/>
      <c r="AU129" s="235"/>
      <c r="AV129" s="235"/>
      <c r="AW129" s="235"/>
      <c r="AX129" s="1084" t="s">
        <v>455</v>
      </c>
      <c r="AY129" s="980"/>
      <c r="AZ129" s="980"/>
      <c r="BA129" s="980"/>
      <c r="BB129" s="980"/>
      <c r="BC129" s="980"/>
      <c r="BD129" s="980"/>
      <c r="BE129" s="981"/>
      <c r="BF129" s="1085">
        <v>10</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457</v>
      </c>
      <c r="X130" s="1091"/>
      <c r="Y130" s="1091"/>
      <c r="Z130" s="1092"/>
      <c r="AA130" s="988">
        <v>504835</v>
      </c>
      <c r="AB130" s="989"/>
      <c r="AC130" s="989"/>
      <c r="AD130" s="989"/>
      <c r="AE130" s="990"/>
      <c r="AF130" s="991">
        <v>523939</v>
      </c>
      <c r="AG130" s="989"/>
      <c r="AH130" s="989"/>
      <c r="AI130" s="989"/>
      <c r="AJ130" s="990"/>
      <c r="AK130" s="991">
        <v>524763</v>
      </c>
      <c r="AL130" s="989"/>
      <c r="AM130" s="989"/>
      <c r="AN130" s="989"/>
      <c r="AO130" s="990"/>
      <c r="AP130" s="1093"/>
      <c r="AQ130" s="1094"/>
      <c r="AR130" s="1094"/>
      <c r="AS130" s="1094"/>
      <c r="AT130" s="1095"/>
      <c r="AU130" s="235"/>
      <c r="AV130" s="235"/>
      <c r="AW130" s="235"/>
      <c r="AX130" s="1143" t="s">
        <v>458</v>
      </c>
      <c r="AY130" s="1075"/>
      <c r="AZ130" s="1075"/>
      <c r="BA130" s="1075"/>
      <c r="BB130" s="1075"/>
      <c r="BC130" s="1075"/>
      <c r="BD130" s="1075"/>
      <c r="BE130" s="1076"/>
      <c r="BF130" s="1105">
        <v>63.5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459</v>
      </c>
      <c r="X131" s="1114"/>
      <c r="Y131" s="1114"/>
      <c r="Z131" s="1115"/>
      <c r="AA131" s="1027">
        <v>2733001</v>
      </c>
      <c r="AB131" s="1028"/>
      <c r="AC131" s="1028"/>
      <c r="AD131" s="1028"/>
      <c r="AE131" s="1029"/>
      <c r="AF131" s="1030">
        <v>2646611</v>
      </c>
      <c r="AG131" s="1028"/>
      <c r="AH131" s="1028"/>
      <c r="AI131" s="1028"/>
      <c r="AJ131" s="1029"/>
      <c r="AK131" s="1030">
        <v>2757644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461</v>
      </c>
      <c r="W132" s="1131"/>
      <c r="X132" s="1131"/>
      <c r="Y132" s="1131"/>
      <c r="Z132" s="1132"/>
      <c r="AA132" s="1133">
        <v>12.237975759999999</v>
      </c>
      <c r="AB132" s="1134"/>
      <c r="AC132" s="1134"/>
      <c r="AD132" s="1134"/>
      <c r="AE132" s="1135"/>
      <c r="AF132" s="1136">
        <v>9.3274379950000004</v>
      </c>
      <c r="AG132" s="1134"/>
      <c r="AH132" s="1134"/>
      <c r="AI132" s="1134"/>
      <c r="AJ132" s="1135"/>
      <c r="AK132" s="1136">
        <v>8.6928552050000008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462</v>
      </c>
      <c r="W133" s="1138"/>
      <c r="X133" s="1138"/>
      <c r="Y133" s="1138"/>
      <c r="Z133" s="1139"/>
      <c r="AA133" s="1140">
        <v>13.7</v>
      </c>
      <c r="AB133" s="1141"/>
      <c r="AC133" s="1141"/>
      <c r="AD133" s="1141"/>
      <c r="AE133" s="1142"/>
      <c r="AF133" s="1140">
        <v>11.9</v>
      </c>
      <c r="AG133" s="1141"/>
      <c r="AH133" s="1141"/>
      <c r="AI133" s="1141"/>
      <c r="AJ133" s="1142"/>
      <c r="AK133" s="1140">
        <v>10</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47" t="s">
        <v>465</v>
      </c>
      <c r="L7" s="254"/>
      <c r="M7" s="255" t="s">
        <v>466</v>
      </c>
      <c r="N7" s="256"/>
    </row>
    <row r="8" spans="1:16" x14ac:dyDescent="0.15">
      <c r="A8" s="248"/>
      <c r="B8" s="244"/>
      <c r="C8" s="244"/>
      <c r="D8" s="244"/>
      <c r="E8" s="244"/>
      <c r="F8" s="244"/>
      <c r="G8" s="257"/>
      <c r="H8" s="258"/>
      <c r="I8" s="258"/>
      <c r="J8" s="259"/>
      <c r="K8" s="1148"/>
      <c r="L8" s="260" t="s">
        <v>467</v>
      </c>
      <c r="M8" s="261" t="s">
        <v>468</v>
      </c>
      <c r="N8" s="262" t="s">
        <v>469</v>
      </c>
    </row>
    <row r="9" spans="1:16" x14ac:dyDescent="0.15">
      <c r="A9" s="248"/>
      <c r="B9" s="244"/>
      <c r="C9" s="244"/>
      <c r="D9" s="244"/>
      <c r="E9" s="244"/>
      <c r="F9" s="244"/>
      <c r="G9" s="1149" t="s">
        <v>470</v>
      </c>
      <c r="H9" s="1150"/>
      <c r="I9" s="1150"/>
      <c r="J9" s="1151"/>
      <c r="K9" s="263">
        <v>833459</v>
      </c>
      <c r="L9" s="264">
        <v>85090</v>
      </c>
      <c r="M9" s="265">
        <v>105093</v>
      </c>
      <c r="N9" s="266">
        <v>-19</v>
      </c>
    </row>
    <row r="10" spans="1:16" x14ac:dyDescent="0.15">
      <c r="A10" s="248"/>
      <c r="B10" s="244"/>
      <c r="C10" s="244"/>
      <c r="D10" s="244"/>
      <c r="E10" s="244"/>
      <c r="F10" s="244"/>
      <c r="G10" s="1149" t="s">
        <v>471</v>
      </c>
      <c r="H10" s="1150"/>
      <c r="I10" s="1150"/>
      <c r="J10" s="1151"/>
      <c r="K10" s="267">
        <v>127341</v>
      </c>
      <c r="L10" s="268">
        <v>13001</v>
      </c>
      <c r="M10" s="269">
        <v>11546</v>
      </c>
      <c r="N10" s="270">
        <v>12.6</v>
      </c>
    </row>
    <row r="11" spans="1:16" ht="13.5" customHeight="1" x14ac:dyDescent="0.15">
      <c r="A11" s="248"/>
      <c r="B11" s="244"/>
      <c r="C11" s="244"/>
      <c r="D11" s="244"/>
      <c r="E11" s="244"/>
      <c r="F11" s="244"/>
      <c r="G11" s="1149" t="s">
        <v>472</v>
      </c>
      <c r="H11" s="1150"/>
      <c r="I11" s="1150"/>
      <c r="J11" s="1151"/>
      <c r="K11" s="267">
        <v>96940</v>
      </c>
      <c r="L11" s="268">
        <v>9897</v>
      </c>
      <c r="M11" s="269">
        <v>13382</v>
      </c>
      <c r="N11" s="270">
        <v>-26</v>
      </c>
    </row>
    <row r="12" spans="1:16" ht="13.5" customHeight="1" x14ac:dyDescent="0.15">
      <c r="A12" s="248"/>
      <c r="B12" s="244"/>
      <c r="C12" s="244"/>
      <c r="D12" s="244"/>
      <c r="E12" s="244"/>
      <c r="F12" s="244"/>
      <c r="G12" s="1149" t="s">
        <v>473</v>
      </c>
      <c r="H12" s="1150"/>
      <c r="I12" s="1150"/>
      <c r="J12" s="1151"/>
      <c r="K12" s="267">
        <v>46735</v>
      </c>
      <c r="L12" s="268">
        <v>4771</v>
      </c>
      <c r="M12" s="269">
        <v>1458</v>
      </c>
      <c r="N12" s="270">
        <v>227.2</v>
      </c>
    </row>
    <row r="13" spans="1:16" ht="13.5" customHeight="1" x14ac:dyDescent="0.15">
      <c r="A13" s="248"/>
      <c r="B13" s="244"/>
      <c r="C13" s="244"/>
      <c r="D13" s="244"/>
      <c r="E13" s="244"/>
      <c r="F13" s="244"/>
      <c r="G13" s="1149" t="s">
        <v>474</v>
      </c>
      <c r="H13" s="1150"/>
      <c r="I13" s="1150"/>
      <c r="J13" s="1151"/>
      <c r="K13" s="267" t="s">
        <v>475</v>
      </c>
      <c r="L13" s="268" t="s">
        <v>475</v>
      </c>
      <c r="M13" s="269" t="s">
        <v>475</v>
      </c>
      <c r="N13" s="270" t="s">
        <v>475</v>
      </c>
    </row>
    <row r="14" spans="1:16" ht="13.5" customHeight="1" x14ac:dyDescent="0.15">
      <c r="A14" s="248"/>
      <c r="B14" s="244"/>
      <c r="C14" s="244"/>
      <c r="D14" s="244"/>
      <c r="E14" s="244"/>
      <c r="F14" s="244"/>
      <c r="G14" s="1149" t="s">
        <v>476</v>
      </c>
      <c r="H14" s="1150"/>
      <c r="I14" s="1150"/>
      <c r="J14" s="1151"/>
      <c r="K14" s="267">
        <v>37976</v>
      </c>
      <c r="L14" s="268">
        <v>3877</v>
      </c>
      <c r="M14" s="269">
        <v>5712</v>
      </c>
      <c r="N14" s="270">
        <v>-32.1</v>
      </c>
    </row>
    <row r="15" spans="1:16" ht="13.5" customHeight="1" x14ac:dyDescent="0.15">
      <c r="A15" s="248"/>
      <c r="B15" s="244"/>
      <c r="C15" s="244"/>
      <c r="D15" s="244"/>
      <c r="E15" s="244"/>
      <c r="F15" s="244"/>
      <c r="G15" s="1149" t="s">
        <v>477</v>
      </c>
      <c r="H15" s="1150"/>
      <c r="I15" s="1150"/>
      <c r="J15" s="1151"/>
      <c r="K15" s="267">
        <v>8035</v>
      </c>
      <c r="L15" s="268">
        <v>820</v>
      </c>
      <c r="M15" s="269">
        <v>2855</v>
      </c>
      <c r="N15" s="270">
        <v>-71.3</v>
      </c>
    </row>
    <row r="16" spans="1:16" x14ac:dyDescent="0.15">
      <c r="A16" s="248"/>
      <c r="B16" s="244"/>
      <c r="C16" s="244"/>
      <c r="D16" s="244"/>
      <c r="E16" s="244"/>
      <c r="F16" s="244"/>
      <c r="G16" s="1152" t="s">
        <v>478</v>
      </c>
      <c r="H16" s="1153"/>
      <c r="I16" s="1153"/>
      <c r="J16" s="1154"/>
      <c r="K16" s="268">
        <v>-64151</v>
      </c>
      <c r="L16" s="268">
        <v>-6549</v>
      </c>
      <c r="M16" s="269">
        <v>-10245</v>
      </c>
      <c r="N16" s="270">
        <v>-36.1</v>
      </c>
    </row>
    <row r="17" spans="1:16" x14ac:dyDescent="0.15">
      <c r="A17" s="248"/>
      <c r="B17" s="244"/>
      <c r="C17" s="244"/>
      <c r="D17" s="244"/>
      <c r="E17" s="244"/>
      <c r="F17" s="244"/>
      <c r="G17" s="1152" t="s">
        <v>169</v>
      </c>
      <c r="H17" s="1153"/>
      <c r="I17" s="1153"/>
      <c r="J17" s="1154"/>
      <c r="K17" s="268">
        <v>1086335</v>
      </c>
      <c r="L17" s="268">
        <v>110907</v>
      </c>
      <c r="M17" s="269">
        <v>129801</v>
      </c>
      <c r="N17" s="270">
        <v>-14.6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44" t="s">
        <v>483</v>
      </c>
      <c r="H21" s="1145"/>
      <c r="I21" s="1145"/>
      <c r="J21" s="1146"/>
      <c r="K21" s="280">
        <v>10.11</v>
      </c>
      <c r="L21" s="281">
        <v>12.01</v>
      </c>
      <c r="M21" s="282">
        <v>-1.9</v>
      </c>
      <c r="N21" s="249"/>
      <c r="O21" s="283"/>
      <c r="P21" s="279"/>
    </row>
    <row r="22" spans="1:16" s="284" customFormat="1" x14ac:dyDescent="0.15">
      <c r="A22" s="279"/>
      <c r="B22" s="249"/>
      <c r="C22" s="249"/>
      <c r="D22" s="249"/>
      <c r="E22" s="249"/>
      <c r="F22" s="249"/>
      <c r="G22" s="1144" t="s">
        <v>484</v>
      </c>
      <c r="H22" s="1145"/>
      <c r="I22" s="1145"/>
      <c r="J22" s="1146"/>
      <c r="K22" s="285">
        <v>95.7</v>
      </c>
      <c r="L22" s="286">
        <v>95.9</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47" t="s">
        <v>465</v>
      </c>
      <c r="L30" s="254"/>
      <c r="M30" s="255" t="s">
        <v>466</v>
      </c>
      <c r="N30" s="256"/>
    </row>
    <row r="31" spans="1:16" x14ac:dyDescent="0.15">
      <c r="A31" s="248"/>
      <c r="B31" s="244"/>
      <c r="C31" s="244"/>
      <c r="D31" s="244"/>
      <c r="E31" s="244"/>
      <c r="F31" s="244"/>
      <c r="G31" s="257"/>
      <c r="H31" s="258"/>
      <c r="I31" s="258"/>
      <c r="J31" s="259"/>
      <c r="K31" s="1148"/>
      <c r="L31" s="260" t="s">
        <v>467</v>
      </c>
      <c r="M31" s="261" t="s">
        <v>468</v>
      </c>
      <c r="N31" s="262" t="s">
        <v>469</v>
      </c>
    </row>
    <row r="32" spans="1:16" ht="27" customHeight="1" x14ac:dyDescent="0.15">
      <c r="A32" s="248"/>
      <c r="B32" s="244"/>
      <c r="C32" s="244"/>
      <c r="D32" s="244"/>
      <c r="E32" s="244"/>
      <c r="F32" s="244"/>
      <c r="G32" s="1160" t="s">
        <v>488</v>
      </c>
      <c r="H32" s="1161"/>
      <c r="I32" s="1161"/>
      <c r="J32" s="1162"/>
      <c r="K32" s="294">
        <v>512642</v>
      </c>
      <c r="L32" s="294">
        <v>52337</v>
      </c>
      <c r="M32" s="295">
        <v>66201</v>
      </c>
      <c r="N32" s="296">
        <v>-20.9</v>
      </c>
    </row>
    <row r="33" spans="1:16" ht="13.5" customHeight="1" x14ac:dyDescent="0.15">
      <c r="A33" s="248"/>
      <c r="B33" s="244"/>
      <c r="C33" s="244"/>
      <c r="D33" s="244"/>
      <c r="E33" s="244"/>
      <c r="F33" s="244"/>
      <c r="G33" s="1160" t="s">
        <v>489</v>
      </c>
      <c r="H33" s="1161"/>
      <c r="I33" s="1161"/>
      <c r="J33" s="1162"/>
      <c r="K33" s="294" t="s">
        <v>475</v>
      </c>
      <c r="L33" s="294" t="s">
        <v>475</v>
      </c>
      <c r="M33" s="295" t="s">
        <v>475</v>
      </c>
      <c r="N33" s="296" t="s">
        <v>475</v>
      </c>
    </row>
    <row r="34" spans="1:16" ht="27" customHeight="1" x14ac:dyDescent="0.15">
      <c r="A34" s="248"/>
      <c r="B34" s="244"/>
      <c r="C34" s="244"/>
      <c r="D34" s="244"/>
      <c r="E34" s="244"/>
      <c r="F34" s="244"/>
      <c r="G34" s="1160" t="s">
        <v>490</v>
      </c>
      <c r="H34" s="1161"/>
      <c r="I34" s="1161"/>
      <c r="J34" s="1162"/>
      <c r="K34" s="294" t="s">
        <v>475</v>
      </c>
      <c r="L34" s="294" t="s">
        <v>475</v>
      </c>
      <c r="M34" s="295" t="s">
        <v>475</v>
      </c>
      <c r="N34" s="296" t="s">
        <v>475</v>
      </c>
    </row>
    <row r="35" spans="1:16" ht="27" customHeight="1" x14ac:dyDescent="0.15">
      <c r="A35" s="248"/>
      <c r="B35" s="244"/>
      <c r="C35" s="244"/>
      <c r="D35" s="244"/>
      <c r="E35" s="244"/>
      <c r="F35" s="244"/>
      <c r="G35" s="1160" t="s">
        <v>491</v>
      </c>
      <c r="H35" s="1161"/>
      <c r="I35" s="1161"/>
      <c r="J35" s="1162"/>
      <c r="K35" s="294">
        <v>221734</v>
      </c>
      <c r="L35" s="294">
        <v>22637</v>
      </c>
      <c r="M35" s="295">
        <v>21827</v>
      </c>
      <c r="N35" s="296">
        <v>3.7</v>
      </c>
    </row>
    <row r="36" spans="1:16" ht="27" customHeight="1" x14ac:dyDescent="0.15">
      <c r="A36" s="248"/>
      <c r="B36" s="244"/>
      <c r="C36" s="244"/>
      <c r="D36" s="244"/>
      <c r="E36" s="244"/>
      <c r="F36" s="244"/>
      <c r="G36" s="1160" t="s">
        <v>492</v>
      </c>
      <c r="H36" s="1161"/>
      <c r="I36" s="1161"/>
      <c r="J36" s="1162"/>
      <c r="K36" s="294">
        <v>48374</v>
      </c>
      <c r="L36" s="294">
        <v>4939</v>
      </c>
      <c r="M36" s="295">
        <v>5334</v>
      </c>
      <c r="N36" s="296">
        <v>-7.4</v>
      </c>
    </row>
    <row r="37" spans="1:16" ht="13.5" customHeight="1" x14ac:dyDescent="0.15">
      <c r="A37" s="248"/>
      <c r="B37" s="244"/>
      <c r="C37" s="244"/>
      <c r="D37" s="244"/>
      <c r="E37" s="244"/>
      <c r="F37" s="244"/>
      <c r="G37" s="1160" t="s">
        <v>493</v>
      </c>
      <c r="H37" s="1161"/>
      <c r="I37" s="1161"/>
      <c r="J37" s="1162"/>
      <c r="K37" s="294">
        <v>20191</v>
      </c>
      <c r="L37" s="294">
        <v>2061</v>
      </c>
      <c r="M37" s="295">
        <v>1051</v>
      </c>
      <c r="N37" s="296">
        <v>96.1</v>
      </c>
    </row>
    <row r="38" spans="1:16" ht="27" customHeight="1" x14ac:dyDescent="0.15">
      <c r="A38" s="248"/>
      <c r="B38" s="244"/>
      <c r="C38" s="244"/>
      <c r="D38" s="244"/>
      <c r="E38" s="244"/>
      <c r="F38" s="244"/>
      <c r="G38" s="1163" t="s">
        <v>494</v>
      </c>
      <c r="H38" s="1164"/>
      <c r="I38" s="1164"/>
      <c r="J38" s="1165"/>
      <c r="K38" s="297" t="s">
        <v>475</v>
      </c>
      <c r="L38" s="297" t="s">
        <v>475</v>
      </c>
      <c r="M38" s="298">
        <v>4</v>
      </c>
      <c r="N38" s="299" t="s">
        <v>475</v>
      </c>
      <c r="O38" s="293"/>
    </row>
    <row r="39" spans="1:16" x14ac:dyDescent="0.15">
      <c r="A39" s="248"/>
      <c r="B39" s="244"/>
      <c r="C39" s="244"/>
      <c r="D39" s="244"/>
      <c r="E39" s="244"/>
      <c r="F39" s="244"/>
      <c r="G39" s="1163" t="s">
        <v>495</v>
      </c>
      <c r="H39" s="1164"/>
      <c r="I39" s="1164"/>
      <c r="J39" s="1165"/>
      <c r="K39" s="300">
        <v>-38460</v>
      </c>
      <c r="L39" s="300">
        <v>-3926</v>
      </c>
      <c r="M39" s="301">
        <v>-2306</v>
      </c>
      <c r="N39" s="302">
        <v>70.3</v>
      </c>
      <c r="O39" s="293"/>
    </row>
    <row r="40" spans="1:16" ht="27" customHeight="1" x14ac:dyDescent="0.15">
      <c r="A40" s="248"/>
      <c r="B40" s="244"/>
      <c r="C40" s="244"/>
      <c r="D40" s="244"/>
      <c r="E40" s="244"/>
      <c r="F40" s="244"/>
      <c r="G40" s="1160" t="s">
        <v>496</v>
      </c>
      <c r="H40" s="1161"/>
      <c r="I40" s="1161"/>
      <c r="J40" s="1162"/>
      <c r="K40" s="300">
        <v>-524763</v>
      </c>
      <c r="L40" s="300">
        <v>-53575</v>
      </c>
      <c r="M40" s="301">
        <v>-67056</v>
      </c>
      <c r="N40" s="302">
        <v>-20.100000000000001</v>
      </c>
      <c r="O40" s="293"/>
    </row>
    <row r="41" spans="1:16" x14ac:dyDescent="0.15">
      <c r="A41" s="248"/>
      <c r="B41" s="244"/>
      <c r="C41" s="244"/>
      <c r="D41" s="244"/>
      <c r="E41" s="244"/>
      <c r="F41" s="244"/>
      <c r="G41" s="1166" t="s">
        <v>280</v>
      </c>
      <c r="H41" s="1167"/>
      <c r="I41" s="1167"/>
      <c r="J41" s="1168"/>
      <c r="K41" s="294">
        <v>239718</v>
      </c>
      <c r="L41" s="300">
        <v>24474</v>
      </c>
      <c r="M41" s="301">
        <v>25054</v>
      </c>
      <c r="N41" s="302">
        <v>-2.2999999999999998</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55" t="s">
        <v>465</v>
      </c>
      <c r="J49" s="1157" t="s">
        <v>500</v>
      </c>
      <c r="K49" s="1158"/>
      <c r="L49" s="1158"/>
      <c r="M49" s="1158"/>
      <c r="N49" s="1159"/>
    </row>
    <row r="50" spans="1:14" x14ac:dyDescent="0.15">
      <c r="A50" s="248"/>
      <c r="B50" s="244"/>
      <c r="C50" s="244"/>
      <c r="D50" s="244"/>
      <c r="E50" s="244"/>
      <c r="F50" s="244"/>
      <c r="G50" s="312"/>
      <c r="H50" s="313"/>
      <c r="I50" s="1156"/>
      <c r="J50" s="314" t="s">
        <v>501</v>
      </c>
      <c r="K50" s="315" t="s">
        <v>502</v>
      </c>
      <c r="L50" s="316" t="s">
        <v>503</v>
      </c>
      <c r="M50" s="317" t="s">
        <v>504</v>
      </c>
      <c r="N50" s="318" t="s">
        <v>505</v>
      </c>
    </row>
    <row r="51" spans="1:14" x14ac:dyDescent="0.15">
      <c r="A51" s="248"/>
      <c r="B51" s="244"/>
      <c r="C51" s="244"/>
      <c r="D51" s="244"/>
      <c r="E51" s="244"/>
      <c r="F51" s="244"/>
      <c r="G51" s="310" t="s">
        <v>506</v>
      </c>
      <c r="H51" s="311"/>
      <c r="I51" s="319">
        <v>723167</v>
      </c>
      <c r="J51" s="320">
        <v>73351</v>
      </c>
      <c r="K51" s="321">
        <v>-39.6</v>
      </c>
      <c r="L51" s="322">
        <v>96333</v>
      </c>
      <c r="M51" s="323">
        <v>0.9</v>
      </c>
      <c r="N51" s="324">
        <v>-40.5</v>
      </c>
    </row>
    <row r="52" spans="1:14" x14ac:dyDescent="0.15">
      <c r="A52" s="248"/>
      <c r="B52" s="244"/>
      <c r="C52" s="244"/>
      <c r="D52" s="244"/>
      <c r="E52" s="244"/>
      <c r="F52" s="244"/>
      <c r="G52" s="325"/>
      <c r="H52" s="326" t="s">
        <v>507</v>
      </c>
      <c r="I52" s="327">
        <v>421057</v>
      </c>
      <c r="J52" s="328">
        <v>42708</v>
      </c>
      <c r="K52" s="329">
        <v>9</v>
      </c>
      <c r="L52" s="330">
        <v>57060</v>
      </c>
      <c r="M52" s="331">
        <v>17.600000000000001</v>
      </c>
      <c r="N52" s="332">
        <v>-8.6</v>
      </c>
    </row>
    <row r="53" spans="1:14" x14ac:dyDescent="0.15">
      <c r="A53" s="248"/>
      <c r="B53" s="244"/>
      <c r="C53" s="244"/>
      <c r="D53" s="244"/>
      <c r="E53" s="244"/>
      <c r="F53" s="244"/>
      <c r="G53" s="310" t="s">
        <v>508</v>
      </c>
      <c r="H53" s="311"/>
      <c r="I53" s="319">
        <v>515225</v>
      </c>
      <c r="J53" s="320">
        <v>51839</v>
      </c>
      <c r="K53" s="321">
        <v>-29.3</v>
      </c>
      <c r="L53" s="322">
        <v>117673</v>
      </c>
      <c r="M53" s="323">
        <v>22.2</v>
      </c>
      <c r="N53" s="324">
        <v>-51.5</v>
      </c>
    </row>
    <row r="54" spans="1:14" x14ac:dyDescent="0.15">
      <c r="A54" s="248"/>
      <c r="B54" s="244"/>
      <c r="C54" s="244"/>
      <c r="D54" s="244"/>
      <c r="E54" s="244"/>
      <c r="F54" s="244"/>
      <c r="G54" s="325"/>
      <c r="H54" s="326" t="s">
        <v>507</v>
      </c>
      <c r="I54" s="327">
        <v>370547</v>
      </c>
      <c r="J54" s="328">
        <v>37282</v>
      </c>
      <c r="K54" s="329">
        <v>-12.7</v>
      </c>
      <c r="L54" s="330">
        <v>62359</v>
      </c>
      <c r="M54" s="331">
        <v>9.3000000000000007</v>
      </c>
      <c r="N54" s="332">
        <v>-22</v>
      </c>
    </row>
    <row r="55" spans="1:14" x14ac:dyDescent="0.15">
      <c r="A55" s="248"/>
      <c r="B55" s="244"/>
      <c r="C55" s="244"/>
      <c r="D55" s="244"/>
      <c r="E55" s="244"/>
      <c r="F55" s="244"/>
      <c r="G55" s="310" t="s">
        <v>509</v>
      </c>
      <c r="H55" s="311"/>
      <c r="I55" s="319">
        <v>616728</v>
      </c>
      <c r="J55" s="320">
        <v>62555</v>
      </c>
      <c r="K55" s="321">
        <v>20.7</v>
      </c>
      <c r="L55" s="322">
        <v>118223</v>
      </c>
      <c r="M55" s="323">
        <v>0.5</v>
      </c>
      <c r="N55" s="324">
        <v>20.2</v>
      </c>
    </row>
    <row r="56" spans="1:14" x14ac:dyDescent="0.15">
      <c r="A56" s="248"/>
      <c r="B56" s="244"/>
      <c r="C56" s="244"/>
      <c r="D56" s="244"/>
      <c r="E56" s="244"/>
      <c r="F56" s="244"/>
      <c r="G56" s="325"/>
      <c r="H56" s="326" t="s">
        <v>507</v>
      </c>
      <c r="I56" s="327">
        <v>424226</v>
      </c>
      <c r="J56" s="328">
        <v>43029</v>
      </c>
      <c r="K56" s="329">
        <v>15.4</v>
      </c>
      <c r="L56" s="330">
        <v>57106</v>
      </c>
      <c r="M56" s="331">
        <v>-8.4</v>
      </c>
      <c r="N56" s="332">
        <v>23.8</v>
      </c>
    </row>
    <row r="57" spans="1:14" x14ac:dyDescent="0.15">
      <c r="A57" s="248"/>
      <c r="B57" s="244"/>
      <c r="C57" s="244"/>
      <c r="D57" s="244"/>
      <c r="E57" s="244"/>
      <c r="F57" s="244"/>
      <c r="G57" s="310" t="s">
        <v>510</v>
      </c>
      <c r="H57" s="311"/>
      <c r="I57" s="319">
        <v>691790</v>
      </c>
      <c r="J57" s="320">
        <v>70584</v>
      </c>
      <c r="K57" s="321">
        <v>12.8</v>
      </c>
      <c r="L57" s="322">
        <v>128485</v>
      </c>
      <c r="M57" s="323">
        <v>8.6999999999999993</v>
      </c>
      <c r="N57" s="324">
        <v>4.0999999999999996</v>
      </c>
    </row>
    <row r="58" spans="1:14" x14ac:dyDescent="0.15">
      <c r="A58" s="248"/>
      <c r="B58" s="244"/>
      <c r="C58" s="244"/>
      <c r="D58" s="244"/>
      <c r="E58" s="244"/>
      <c r="F58" s="244"/>
      <c r="G58" s="325"/>
      <c r="H58" s="326" t="s">
        <v>507</v>
      </c>
      <c r="I58" s="327">
        <v>323393</v>
      </c>
      <c r="J58" s="328">
        <v>32996</v>
      </c>
      <c r="K58" s="329">
        <v>-23.3</v>
      </c>
      <c r="L58" s="330">
        <v>62765</v>
      </c>
      <c r="M58" s="331">
        <v>9.9</v>
      </c>
      <c r="N58" s="332">
        <v>-33.200000000000003</v>
      </c>
    </row>
    <row r="59" spans="1:14" x14ac:dyDescent="0.15">
      <c r="A59" s="248"/>
      <c r="B59" s="244"/>
      <c r="C59" s="244"/>
      <c r="D59" s="244"/>
      <c r="E59" s="244"/>
      <c r="F59" s="244"/>
      <c r="G59" s="310" t="s">
        <v>511</v>
      </c>
      <c r="H59" s="311"/>
      <c r="I59" s="319">
        <v>896343</v>
      </c>
      <c r="J59" s="320">
        <v>91510</v>
      </c>
      <c r="K59" s="321">
        <v>29.6</v>
      </c>
      <c r="L59" s="322">
        <v>128611</v>
      </c>
      <c r="M59" s="323">
        <v>0.1</v>
      </c>
      <c r="N59" s="324">
        <v>29.5</v>
      </c>
    </row>
    <row r="60" spans="1:14" x14ac:dyDescent="0.15">
      <c r="A60" s="248"/>
      <c r="B60" s="244"/>
      <c r="C60" s="244"/>
      <c r="D60" s="244"/>
      <c r="E60" s="244"/>
      <c r="F60" s="244"/>
      <c r="G60" s="325"/>
      <c r="H60" s="326" t="s">
        <v>507</v>
      </c>
      <c r="I60" s="333">
        <v>294338</v>
      </c>
      <c r="J60" s="328">
        <v>30050</v>
      </c>
      <c r="K60" s="329">
        <v>-8.9</v>
      </c>
      <c r="L60" s="330">
        <v>61552</v>
      </c>
      <c r="M60" s="331">
        <v>-1.9</v>
      </c>
      <c r="N60" s="332">
        <v>-7</v>
      </c>
    </row>
    <row r="61" spans="1:14" x14ac:dyDescent="0.15">
      <c r="A61" s="248"/>
      <c r="B61" s="244"/>
      <c r="C61" s="244"/>
      <c r="D61" s="244"/>
      <c r="E61" s="244"/>
      <c r="F61" s="244"/>
      <c r="G61" s="310" t="s">
        <v>512</v>
      </c>
      <c r="H61" s="334"/>
      <c r="I61" s="335">
        <v>688651</v>
      </c>
      <c r="J61" s="336">
        <v>69968</v>
      </c>
      <c r="K61" s="337">
        <v>-1.2</v>
      </c>
      <c r="L61" s="338">
        <v>117865</v>
      </c>
      <c r="M61" s="339">
        <v>6.5</v>
      </c>
      <c r="N61" s="324">
        <v>-7.7</v>
      </c>
    </row>
    <row r="62" spans="1:14" x14ac:dyDescent="0.15">
      <c r="A62" s="248"/>
      <c r="B62" s="244"/>
      <c r="C62" s="244"/>
      <c r="D62" s="244"/>
      <c r="E62" s="244"/>
      <c r="F62" s="244"/>
      <c r="G62" s="325"/>
      <c r="H62" s="326" t="s">
        <v>507</v>
      </c>
      <c r="I62" s="327">
        <v>366712</v>
      </c>
      <c r="J62" s="328">
        <v>37213</v>
      </c>
      <c r="K62" s="329">
        <v>-4.0999999999999996</v>
      </c>
      <c r="L62" s="330">
        <v>60168</v>
      </c>
      <c r="M62" s="331">
        <v>5.3</v>
      </c>
      <c r="N62" s="332">
        <v>-9.4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69" t="s">
        <v>3</v>
      </c>
      <c r="D47" s="1169"/>
      <c r="E47" s="1170"/>
      <c r="F47" s="11">
        <v>26.17</v>
      </c>
      <c r="G47" s="12">
        <v>28.47</v>
      </c>
      <c r="H47" s="12">
        <v>30.85</v>
      </c>
      <c r="I47" s="12">
        <v>31.57</v>
      </c>
      <c r="J47" s="13">
        <v>30.53</v>
      </c>
    </row>
    <row r="48" spans="2:10" ht="57.75" customHeight="1" x14ac:dyDescent="0.15">
      <c r="B48" s="14"/>
      <c r="C48" s="1171" t="s">
        <v>4</v>
      </c>
      <c r="D48" s="1171"/>
      <c r="E48" s="1172"/>
      <c r="F48" s="15">
        <v>3.93</v>
      </c>
      <c r="G48" s="16">
        <v>3.49</v>
      </c>
      <c r="H48" s="16">
        <v>3.63</v>
      </c>
      <c r="I48" s="16">
        <v>5.5</v>
      </c>
      <c r="J48" s="17">
        <v>10.41</v>
      </c>
    </row>
    <row r="49" spans="2:10" ht="57.75" customHeight="1" thickBot="1" x14ac:dyDescent="0.2">
      <c r="B49" s="18"/>
      <c r="C49" s="1173" t="s">
        <v>5</v>
      </c>
      <c r="D49" s="1173"/>
      <c r="E49" s="1174"/>
      <c r="F49" s="19">
        <v>7.72</v>
      </c>
      <c r="G49" s="20">
        <v>5.72</v>
      </c>
      <c r="H49" s="20">
        <v>5.45</v>
      </c>
      <c r="I49" s="20">
        <v>3.02</v>
      </c>
      <c r="J49" s="21">
        <v>5.13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2017-04-03T02:48:34Z</cp:lastPrinted>
  <dcterms:created xsi:type="dcterms:W3CDTF">2017-01-25T02:58:34Z</dcterms:created>
  <dcterms:modified xsi:type="dcterms:W3CDTF">2017-05-17T01:46:10Z</dcterms:modified>
</cp:coreProperties>
</file>