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9"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<sst xmlns="http://schemas.openxmlformats.org/spreadsheetml/2006/main" count="1039" uniqueCount="567">
  <si>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</si>
  <si>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</si>
  <si>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</si>
  <si>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</si>
  <si>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</si>
  <si>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</si>
  <si>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</si>
  <si>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</si>
  <si>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</si>
  <si>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</si>
  <si>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</si>
  <si>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</si>
  <si>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</si>
  <si>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</si>
  <si>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</si>
  <si>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</si>
  <si>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</si>
  <si>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</si>
  <si>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</si>
  <si>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</si>
  <si>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</si>
  <si>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</si>
  <si>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</si>
  <si>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</si>
  <si>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</si>
  <si>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</si>
  <si>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</si>
  <si>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</si>
  <si>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</si>
  <si>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</si>
  <si>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</si>
  <si>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</si>
  <si>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</si>
  <si>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</si>
  <si>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</si>
  <si>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</si>
  <si>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</si>
  <si>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</si>
  <si>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</si>
  <si>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</si>
  <si>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</si>
  <si>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</si>
  <si>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</si>
  <si>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</si>
  <si>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</si>
  <si>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</si>
  <si>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</si>
  <si>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</si>
  <si>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</si>
  <si>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</si>
  <si>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</si>
  <si>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</si>
  <si>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</si>
  <si>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</si>
  <si>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</si>
  <si>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</si>
  <si>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</si>
  <si>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</si>
  <si>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</si>
  <si>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</si>
  <si>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</si>
  <si>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</si>
  <si>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</si>
  <si>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</si>
  <si>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</si>
  <si>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</si>
  <si>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</si>
  <si>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</si>
  <si>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</si>
  <si>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</si>
  <si>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</si>
  <si>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</si>
  <si>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</si>
  <si>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</si>
  <si>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</si>
  <si>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</si>
  <si>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</si>
  <si>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</si>
  <si>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</si>
  <si>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</si>
  <si>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</si>
  <si>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</si>
  <si>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</si>
  <si>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</si>
  <si>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</si>
  <si>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</si>
  <si>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</si>
  <si>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</si>
  <si>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</si>
  <si>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</si>
  <si>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</si>
  <si>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</si>
  <si>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</si>
  <si>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</si>
  <si>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</si>
  <si>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</si>
  <si>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</si>
  <si>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</si>
  <si>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</si>
  <si>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</si>
  <si>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</si>
  <si>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</si>
  <si>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</si>
  <si>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</si>
  <si>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</si>
  <si>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</si>
  <si>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</si>
  <si>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</si>
  <si>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</si>
  <si>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</si>
  <si>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</si>
  <si>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</si>
  <si>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</si>
  <si>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</si>
  <si>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</si>
  <si>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</si>
  <si>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</si>
  <si>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</si>
  <si>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</si>
  <si>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</si>
  <si>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</si>
  <si>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</si>
  <si>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</si>
  <si>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</si>
  <si>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</si>
  <si>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</si>
  <si>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</si>
  <si>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</si>
  <si>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</si>
  <si>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</si>
  <si>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</si>
  <si>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</si>
  <si>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</si>
  <si>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</si>
  <si>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</si>
  <si>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</si>
  <si>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</si>
  <si>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</si>
  <si>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</si>
  <si>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</si>
  <si>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</si>
  <si>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</si>
  <si>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</si>
  <si>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</si>
  <si>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</si>
  <si>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</si>
  <si>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</si>
  <si>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</si>
  <si>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</si>
  <si>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</si>
  <si>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</si>
  <si>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</si>
  <si>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</si>
  <si>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</si>
  <si>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</si>
  <si>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</si>
  <si>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</si>
  <si>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</si>
  <si>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</si>
  <si>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</si>
  <si>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</si>
  <si>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</si>
  <si>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</si>
  <si>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</si>
  <si>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</si>
  <si>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</si>
  <si>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</si>
  <si>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</si>
  <si>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</si>
  <si>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</si>
  <si>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</si>
  <si>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</si>
  <si>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</si>
  <si>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</si>
  <si>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</si>
  <si>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</si>
  <si>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</si>
  <si>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</si>
  <si>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</si>
  <si>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</si>
  <si>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</si>
  <si>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</si>
  <si>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</si>
  <si>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</si>
  <si>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</si>
  <si>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</si>
  <si>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</si>
  <si>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</si>
  <si>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</si>
  <si>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</si>
  <si>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</si>
  <si>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</si>
  <si>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</si>
  <si>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</si>
  <si>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</si>
  <si>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</si>
  <si>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</si>
  <si>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</si>
  <si>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</si>
  <si>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</si>
  <si>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</si>
  <si>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</si>
  <si>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</si>
  <si>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</si>
  <si>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</si>
  <si>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</si>
  <si>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</si>
  <si>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</si>
  <si>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</si>
  <si>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</si>
  <si>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</si>
  <si>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</si>
  <si>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</si>
  <si>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</si>
  <si>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</si>
  <si>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</si>
  <si>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</si>
  <si>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</si>
  <si>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</si>
  <si>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</si>
  <si>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</si>
  <si>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</si>
  <si>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</si>
  <si>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</si>
  <si>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</si>
  <si>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</si>
  <si>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</si>
  <si>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</si>
  <si>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</si>
  <si>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</si>
  <si>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</si>
  <si>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</si>
  <si>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</si>
  <si>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</si>
  <si>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</si>
  <si>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</si>
  <si>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</si>
  <si>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</si>
  <si>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</si>
  <si>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</si>
  <si>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</si>
  <si>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</si>
  <si>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</si>
  <si>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</si>
  <si>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</si>
  <si>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</si>
  <si>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</si>
  <si>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</si>
  <si>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</si>
  <si>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</si>
  <si>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</si>
  <si>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</si>
  <si>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</si>
  <si>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</si>
  <si>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</si>
  <si>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</si>
  <si>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</si>
  <si>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</si>
  <si>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</si>
  <si>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</si>
  <si>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</si>
  <si>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</si>
  <si>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</si>
  <si>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</si>
  <si>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</si>
  <si>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</si>
  <si>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</si>
  <si>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</si>
  <si>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</si>
  <si>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</si>
  <si>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</si>
  <si>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</si>
  <si>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</si>
  <si>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</si>
  <si>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</si>
  <si>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</si>
  <si>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</si>
  <si>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</si>
  <si>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</si>
  <si>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</si>
  <si>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</si>
  <si>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</si>
  <si>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</si>
  <si>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</si>
  <si>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</si>
  <si>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</si>
  <si>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</si>
  <si>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</si>
  <si>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</si>
  <si>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</si>
  <si>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</si>
  <si>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</si>
  <si>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</si>
  <si>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</si>
  <si>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</si>
  <si>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</si>
  <si>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</si>
  <si>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</si>
  <si>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</si>
  <si>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</si>
  <si>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</si>
  <si>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</si>
  <si>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</si>
  <si>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</si>
  <si>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</si>
  <si>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</si>
  <si>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</si>
  <si>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</si>
  <si>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</si>
  <si>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</si>
  <si>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</si>
  <si>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</si>
  <si>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</si>
  <si>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</si>
  <si>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</si>
  <si>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</si>
  <si>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</si>
  <si>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</si>
  <si>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</si>
  <si>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</si>
  <si>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</si>
  <si>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</si>
  <si>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</si>
  <si>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</si>
  <si>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</si>
  <si>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</si>
  <si>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</si>
  <si>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</si>
  <si>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</si>
  <si>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</si>
  <si>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</si>
  <si>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</si>
  <si>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</si>
  <si>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</si>
  <si>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</si>
  <si>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</si>
  <si>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</si>
  <si>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</si>
  <si>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</si>
  <si>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</si>
  <si>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</si>
  <si>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</si>
  <si>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</si>
  <si>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</si>
  <si>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</si>
  <si>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</si>
  <si>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</si>
  <si>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</si>
  <si>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</si>
  <si>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</si>
  <si>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</si>
  <si>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</si>
  <si>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</si>
  <si>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</si>
  <si>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</si>
  <si>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</si>
  <si>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</si>
  <si>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</si>
  <si>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</si>
  <si>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</si>
  <si>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</si>
  <si>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</si>
  <si>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</si>
  <si>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</si>
  <si>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</si>
  <si>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</si>
  <si>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</si>
  <si>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</si>
  <si>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</si>
  <si>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</si>
  <si>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</si>
  <si>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</si>
  <si>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</si>
  <si>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</si>
  <si>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</si>
  <si>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</si>
  <si>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</si>
  <si>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</si>
  <si>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</si>
  <si>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</si>
  <si>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</si>
  <si>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</si>
  <si>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</si>
  <si>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</si>
  <si>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</si>
  <si>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</si>
  <si>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</si>
  <si>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</si>
  <si>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</si>
  <si>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</si>
  <si>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</si>
  <si>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</si>
  <si>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</si>
  <si>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</si>
  <si>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</si>
  <si>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</si>
  <si>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</si>
  <si>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</si>
  <si>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</si>
  <si>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</si>
  <si>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</si>
  <si>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</si>
  <si>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</si>
  <si>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</si>
  <si>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</si>
  <si>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</si>
  <si>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</si>
  <si>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</si>
  <si>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</si>
  <si>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</si>
  <si>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</si>
  <si>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</si>
  <si>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</si>
  <si>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</si>
  <si>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</si>
  <si>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</si>
  <si>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</si>
  <si>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</si>
  <si>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</si>
  <si>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</si>
  <si>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</si>
  <si>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</si>
  <si>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</si>
  <si>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</si>
  <si>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</si>
  <si>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</si>
  <si>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</si>
  <si>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</si>
  <si>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</si>
  <si>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</si>
  <si>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</si>
  <si>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</si>
  <si>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</si>
  <si>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</si>
  <si>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</si>
  <si>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</si>
  <si>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</si>
  <si>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</si>
  <si>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</si>
  <si>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</si>
  <si>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</si>
  <si>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</si>
  <si>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</si>
  <si>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</si>
  <si>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</si>
  <si>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</si>
  <si>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</si>
  <si>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</si>
  <si>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</si>
  <si>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</si>
  <si>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</si>
  <si>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</si>
  <si>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</si>
  <si>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</si>
  <si>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</si>
  <si>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</si>
  <si>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</si>
  <si>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</si>
  <si>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</si>
  <si>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</si>
  <si>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</si>
  <si>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</si>
  <si>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</si>
  <si>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</si>
  <si>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</si>
  <si>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</si>
  <si>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</si>
  <si>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</si>
  <si>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</si>
  <si>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</si>
  <si>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</si>
  <si>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</si>
  <si>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</si>
  <si>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</si>
  <si>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</si>
  <si>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</si>
  <si>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</si>
  <si>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</si>
  <si>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</si>
  <si>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</si>
  <si>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</si>
  <si>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</si>
  <si>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</si>
  <si>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</si>
  <si>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</si>
  <si>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</si>
  <si>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</si>
  <si>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</si>
  <si>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</si>
  <si>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</si>
  <si>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</si>
  <si>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</si>
  <si>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</si>
  <si>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</si>
  <si>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</si>
  <si>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</si>
  <si>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</si>
  <si>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</si>
  <si>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</si>
  <si>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</si>
  <si>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</si>
  <si>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</si>
  <si>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</si>
  <si>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</si>
  <si>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</si>
  <si>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</si>
  <si>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</si>
  <si>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</si>
  <si>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</si>
  <si>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</si>
  <si>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</si>
  <si>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</si>
  <si>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</si>
  <si>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</si>
  <si>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</si>
  <si>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</si>
  <si>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</si>
  <si>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</si>
  <si>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</si>
  <si>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</si>
  <si>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</si>
  <si>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</si>
  <si>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</si>
  <si>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</si>
  <si>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</si>
  <si>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</si>
  <si>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下水道事業会計</t>
  </si>
  <si>
    <t>水道事業会計</t>
  </si>
  <si>
    <t>自動車運送事業会計</t>
  </si>
  <si>
    <t>介護保険特別会計</t>
  </si>
  <si>
    <t>後期高齢者医療特別会計</t>
  </si>
  <si>
    <t>市営駐車場事業特別会計</t>
  </si>
  <si>
    <t>国民健康保険特別会計</t>
  </si>
  <si>
    <t>その他会計（赤字）</t>
  </si>
  <si>
    <t>その他会計（黒字）</t>
  </si>
  <si>
    <t>-</t>
    <phoneticPr fontId="2"/>
  </si>
  <si>
    <t>-</t>
    <phoneticPr fontId="2"/>
  </si>
  <si>
    <t>-</t>
    <phoneticPr fontId="2"/>
  </si>
  <si>
    <t>伊那市振興公社</t>
    <rPh sb="0" eb="3">
      <t>イナシ</t>
    </rPh>
    <rPh sb="3" eb="5">
      <t>シンコウ</t>
    </rPh>
    <rPh sb="5" eb="7">
      <t>コウシャ</t>
    </rPh>
    <phoneticPr fontId="5"/>
  </si>
  <si>
    <t>-</t>
    <phoneticPr fontId="2"/>
  </si>
  <si>
    <t>伊那市観光株式会社</t>
    <rPh sb="0" eb="3">
      <t>イナシ</t>
    </rPh>
    <rPh sb="3" eb="5">
      <t>カンコウ</t>
    </rPh>
    <rPh sb="5" eb="7">
      <t>カブシキ</t>
    </rPh>
    <rPh sb="7" eb="9">
      <t>カイシャ</t>
    </rPh>
    <phoneticPr fontId="5"/>
  </si>
  <si>
    <t>上伊那広域連合
（一般会計）</t>
    <rPh sb="9" eb="11">
      <t>イッパン</t>
    </rPh>
    <rPh sb="11" eb="13">
      <t>カイケイ</t>
    </rPh>
    <phoneticPr fontId="5"/>
  </si>
  <si>
    <t>伊那中央行政組合
（一般会計）</t>
    <rPh sb="10" eb="12">
      <t>イッパン</t>
    </rPh>
    <rPh sb="12" eb="14">
      <t>カイケイ</t>
    </rPh>
    <phoneticPr fontId="5"/>
  </si>
  <si>
    <t>伊那中央行政組合
（伊那中央病院会計）</t>
    <rPh sb="16" eb="18">
      <t>カイケイ</t>
    </rPh>
    <phoneticPr fontId="5"/>
  </si>
  <si>
    <t>長野県上伊那広域水道用水企業団
（水道用水供給事業会計）</t>
    <phoneticPr fontId="5"/>
  </si>
  <si>
    <t>長野県後期高齢者医療広域連合
（一般会計）</t>
    <phoneticPr fontId="5"/>
  </si>
  <si>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5"/>
  </si>
  <si>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5"/>
  </si>
  <si>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5"/>
  </si>
  <si>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5"/>
  </si>
  <si>
    <t>上伊那広域連合（消防事業特別会計）</t>
    <rPh sb="8" eb="10">
      <t>ショウボウ</t>
    </rPh>
    <rPh sb="10" eb="12">
      <t>ジギョウ</t>
    </rPh>
    <rPh sb="12" eb="14">
      <t>トクベツ</t>
    </rPh>
    <rPh sb="14" eb="16">
      <t>カイケイ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</si>
  <si>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</si>
  <si>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</si>
  <si>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</si>
  <si>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</si>
  <si>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</si>
  <si>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</si>
  <si>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</si>
  <si>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</si>
  <si>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</si>
  <si>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</si>
  <si>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</si>
  <si>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</si>
  <si>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</si>
  <si>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</si>
  <si>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財政健全化の取組により、将来負担比率、実質公債費比率とも順調に改善している。
　将来負担比率については、類似団体内平均を下回っているものの、実質公債費比率は、類似団体内平均を上回っており、更なる改善が必要と思われる。
　今後、いくつかの大型事業を控えているため、繰上償還などによる元利償還金の減少等や基金の積立て等により、両数値の抑制に取り組んでいきたい。</t>
    <rPh sb="1" eb="3">
      <t>ザイセイ</t>
    </rPh>
    <rPh sb="3" eb="6">
      <t>ケンゼンカ</t>
    </rPh>
    <rPh sb="7" eb="9">
      <t>トリクミ</t>
    </rPh>
    <rPh sb="13" eb="15">
      <t>ショウライ</t>
    </rPh>
    <rPh sb="15" eb="17">
      <t>フタン</t>
    </rPh>
    <rPh sb="17" eb="19">
      <t>ヒリツ</t>
    </rPh>
    <rPh sb="20" eb="22">
      <t>ジッシツ</t>
    </rPh>
    <rPh sb="22" eb="24">
      <t>コウサイ</t>
    </rPh>
    <rPh sb="24" eb="25">
      <t>ヒ</t>
    </rPh>
    <rPh sb="25" eb="27">
      <t>ヒリツ</t>
    </rPh>
    <rPh sb="29" eb="31">
      <t>ジュンチョウ</t>
    </rPh>
    <rPh sb="32" eb="34">
      <t>カイゼン</t>
    </rPh>
    <rPh sb="41" eb="43">
      <t>ショウライ</t>
    </rPh>
    <rPh sb="43" eb="45">
      <t>フタン</t>
    </rPh>
    <rPh sb="45" eb="47">
      <t>ヒリツ</t>
    </rPh>
    <rPh sb="53" eb="55">
      <t>ルイジ</t>
    </rPh>
    <rPh sb="55" eb="57">
      <t>ダンタイ</t>
    </rPh>
    <rPh sb="57" eb="58">
      <t>ナイ</t>
    </rPh>
    <rPh sb="58" eb="60">
      <t>ヘイキン</t>
    </rPh>
    <rPh sb="61" eb="63">
      <t>シタマワ</t>
    </rPh>
    <rPh sb="71" eb="73">
      <t>ジッシツ</t>
    </rPh>
    <rPh sb="73" eb="75">
      <t>コウサイ</t>
    </rPh>
    <rPh sb="75" eb="76">
      <t>ヒ</t>
    </rPh>
    <rPh sb="76" eb="78">
      <t>ヒリツ</t>
    </rPh>
    <rPh sb="80" eb="82">
      <t>ルイジ</t>
    </rPh>
    <rPh sb="82" eb="84">
      <t>ダンタイ</t>
    </rPh>
    <rPh sb="84" eb="85">
      <t>ナイ</t>
    </rPh>
    <rPh sb="85" eb="87">
      <t>ヘイキン</t>
    </rPh>
    <rPh sb="88" eb="90">
      <t>ウワマワ</t>
    </rPh>
    <rPh sb="95" eb="96">
      <t>サラ</t>
    </rPh>
    <rPh sb="98" eb="100">
      <t>カイゼン</t>
    </rPh>
    <rPh sb="101" eb="103">
      <t>ヒツヨウ</t>
    </rPh>
    <rPh sb="104" eb="105">
      <t>オモ</t>
    </rPh>
    <rPh sb="111" eb="113">
      <t>コンゴ</t>
    </rPh>
    <rPh sb="119" eb="121">
      <t>オオガタ</t>
    </rPh>
    <rPh sb="121" eb="123">
      <t>ジギョウ</t>
    </rPh>
    <rPh sb="124" eb="125">
      <t>ヒカ</t>
    </rPh>
    <rPh sb="151" eb="153">
      <t>キキン</t>
    </rPh>
    <rPh sb="154" eb="156">
      <t>ツミタ</t>
    </rPh>
    <rPh sb="157" eb="158">
      <t>トウ</t>
    </rPh>
    <rPh sb="162" eb="163">
      <t>リョウ</t>
    </rPh>
    <rPh sb="163" eb="165">
      <t>スウチ</t>
    </rPh>
    <rPh sb="166" eb="168">
      <t>ヨクセイ</t>
    </rPh>
    <rPh sb="169" eb="170">
      <t>ト</t>
    </rPh>
    <rPh sb="171" eb="172">
      <t>ク</t>
    </rPh>
    <phoneticPr fontId="5"/>
  </si>
  <si>
    <t>　将来負担比率は、類似団体内平均値を下回る数値となっているが、有形固定資産減価償却率は、全国平均値、長野県平均値と同程度の数値となっている。
　今後、増加が見込まれる施設の更新等に当たっては、費用対効果、必要性、緊急性を考慮して、廃止、継続、長寿命化、建替え等を的確に判断していかなければならない。</t>
    <rPh sb="1" eb="3">
      <t>ショウライ</t>
    </rPh>
    <rPh sb="3" eb="5">
      <t>フタン</t>
    </rPh>
    <rPh sb="5" eb="7">
      <t>ヒリツ</t>
    </rPh>
    <rPh sb="9" eb="11">
      <t>ルイジ</t>
    </rPh>
    <rPh sb="11" eb="13">
      <t>ダンタイ</t>
    </rPh>
    <rPh sb="13" eb="14">
      <t>ナイ</t>
    </rPh>
    <rPh sb="14" eb="17">
      <t>ヘイキンチ</t>
    </rPh>
    <rPh sb="18" eb="20">
      <t>シタマワ</t>
    </rPh>
    <rPh sb="21" eb="23">
      <t>スウチ</t>
    </rPh>
    <rPh sb="31" eb="33">
      <t>ユウケイ</t>
    </rPh>
    <rPh sb="33" eb="35">
      <t>コテイ</t>
    </rPh>
    <rPh sb="35" eb="37">
      <t>シサン</t>
    </rPh>
    <rPh sb="37" eb="39">
      <t>ゲンカ</t>
    </rPh>
    <rPh sb="39" eb="41">
      <t>ショウキャク</t>
    </rPh>
    <rPh sb="41" eb="42">
      <t>リツ</t>
    </rPh>
    <rPh sb="44" eb="46">
      <t>ゼンコク</t>
    </rPh>
    <rPh sb="46" eb="49">
      <t>ヘイキンチ</t>
    </rPh>
    <rPh sb="50" eb="53">
      <t>ナガノケン</t>
    </rPh>
    <rPh sb="53" eb="56">
      <t>ヘイキンチ</t>
    </rPh>
    <rPh sb="57" eb="60">
      <t>ドウテイド</t>
    </rPh>
    <rPh sb="61" eb="63">
      <t>スウチ</t>
    </rPh>
    <rPh sb="75" eb="77">
      <t>ゾウカ</t>
    </rPh>
    <rPh sb="78" eb="80">
      <t>ミコ</t>
    </rPh>
    <rPh sb="83" eb="85">
      <t>シセツ</t>
    </rPh>
    <rPh sb="86" eb="88">
      <t>コウシン</t>
    </rPh>
    <rPh sb="88" eb="89">
      <t>トウ</t>
    </rPh>
    <rPh sb="90" eb="9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</si>
</sst>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50216</c:v>
                </c:pt>
                <c:pt idx="1">
                  <c:v>61063</c:v>
                </c:pt>
                <c:pt idx="2">
                  <c:v>62172</c:v>
                </c:pt>
                <c:pt idx="3">
                  <c:v>40687</c:v>
                </c:pt>
                <c:pt idx="4">
                  <c:v>69270</c:v>
                </c:pt>
              </c:numCache>
            </c:numRef>
          </c:val>
          <c:smooth val="0"/>
        </c:ser>
        <c:dLbls>
          <c:showLegendKey val="0"/>
          <c:showVal val="0"/>
          <c:showCatName val="0"/>
          <c:showSerName val="0"/>
          <c:showPercent val="0"/>
          <c:showBubbleSize val="0"/>
        </c:dLbls>
        <c:marker val="1"/>
        <c:smooth val="0"/>
        <c:axId val="98828672"/>
        <c:axId val="98830592"/>
      </c:lineChart>
      <c:catAx>
        <c:axId val="9882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30592"/>
        <c:crosses val="autoZero"/>
        <c:auto val="1"/>
        <c:lblAlgn val="ctr"/>
        <c:lblOffset val="100"/>
        <c:tickLblSkip val="1"/>
        <c:tickMarkSkip val="1"/>
        <c:noMultiLvlLbl val="0"/>
      </c:catAx>
      <c:valAx>
        <c:axId val="988305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2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c:v>
                </c:pt>
                <c:pt idx="1">
                  <c:v>5.26</c:v>
                </c:pt>
                <c:pt idx="2">
                  <c:v>4.5999999999999996</c:v>
                </c:pt>
                <c:pt idx="3">
                  <c:v>4.97</c:v>
                </c:pt>
                <c:pt idx="4">
                  <c:v>4.78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13.48</c:v>
                </c:pt>
                <c:pt idx="1">
                  <c:v>15.24</c:v>
                </c:pt>
                <c:pt idx="2">
                  <c:v>17.71</c:v>
                </c:pt>
                <c:pt idx="3">
                  <c:v>19.32</c:v>
                </c:pt>
                <c:pt idx="4">
                  <c:v>19.11</c:v>
                </c:pt>
              </c:numCache>
            </c:numRef>
          </c:val>
        </c:ser>
        <c:dLbls>
          <c:showLegendKey val="0"/>
          <c:showVal val="0"/>
          <c:showCatName val="0"/>
          <c:showSerName val="0"/>
          <c:showPercent val="0"/>
          <c:showBubbleSize val="0"/>
        </c:dLbls>
        <c:gapWidth val="250"/>
        <c:overlap val="100"/>
        <c:axId val="105970304"/>
        <c:axId val="1059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4.57</c:v>
                </c:pt>
                <c:pt idx="1">
                  <c:v>4.71</c:v>
                </c:pt>
                <c:pt idx="2">
                  <c:v>2.16</c:v>
                </c:pt>
                <c:pt idx="3">
                  <c:v>3</c:v>
                </c:pt>
                <c:pt idx="4">
                  <c:v>0.5</c:v>
                </c:pt>
              </c:numCache>
            </c:numRef>
          </c:val>
          <c:smooth val="0"/>
        </c:ser>
        <c:dLbls>
          <c:showLegendKey val="0"/>
          <c:showVal val="0"/>
          <c:showCatName val="0"/>
          <c:showSerName val="0"/>
          <c:showPercent val="0"/>
          <c:showBubbleSize val="0"/>
        </c:dLbls>
        <c:marker val="1"/>
        <c:smooth val="0"/>
        <c:axId val="105970304"/>
        <c:axId val="105969536"/>
      </c:lineChart>
      <c:catAx>
        <c:axId val="1059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69536"/>
        <c:crosses val="autoZero"/>
        <c:auto val="1"/>
        <c:lblAlgn val="ctr"/>
        <c:lblOffset val="100"/>
        <c:tickLblSkip val="1"/>
        <c:tickMarkSkip val="1"/>
        <c:noMultiLvlLbl val="0"/>
      </c:catAx>
      <c:valAx>
        <c:axId val="1059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0.22</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0.04</c:v>
                </c:pt>
                <c:pt idx="6">
                  <c:v>#N/A</c:v>
                </c:pt>
                <c:pt idx="7">
                  <c:v>0.05</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0.32</c:v>
                </c:pt>
                <c:pt idx="4">
                  <c:v>#N/A</c:v>
                </c:pt>
                <c:pt idx="5">
                  <c:v>0.12</c:v>
                </c:pt>
                <c:pt idx="6">
                  <c:v>#N/A</c:v>
                </c:pt>
                <c:pt idx="7">
                  <c:v>0.36</c:v>
                </c:pt>
                <c:pt idx="8">
                  <c:v>#N/A</c:v>
                </c:pt>
                <c:pt idx="9">
                  <c:v>0.04</c:v>
                </c:pt>
              </c:numCache>
            </c:numRef>
          </c:val>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0.64</c:v>
                </c:pt>
                <c:pt idx="2">
                  <c:v>#N/A</c:v>
                </c:pt>
                <c:pt idx="3">
                  <c:v>0.63</c:v>
                </c:pt>
                <c:pt idx="4">
                  <c:v>#N/A</c:v>
                </c:pt>
                <c:pt idx="5">
                  <c:v>0.7</c:v>
                </c:pt>
                <c:pt idx="6">
                  <c:v>#N/A</c:v>
                </c:pt>
                <c:pt idx="7">
                  <c:v>0.8</c:v>
                </c:pt>
                <c:pt idx="8">
                  <c:v>#N/A</c:v>
                </c:pt>
                <c:pt idx="9">
                  <c:v>0.85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2.98</c:v>
                </c:pt>
                <c:pt idx="2">
                  <c:v>#N/A</c:v>
                </c:pt>
                <c:pt idx="3">
                  <c:v>2.68</c:v>
                </c:pt>
                <c:pt idx="4">
                  <c:v>#N/A</c:v>
                </c:pt>
                <c:pt idx="5">
                  <c:v>2.37</c:v>
                </c:pt>
                <c:pt idx="6">
                  <c:v>#N/A</c:v>
                </c:pt>
                <c:pt idx="7">
                  <c:v>1.89</c:v>
                </c:pt>
                <c:pt idx="8">
                  <c:v>#N/A</c:v>
                </c:pt>
                <c:pt idx="9">
                  <c:v>2.04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2.4900000000000002</c:v>
                </c:pt>
                <c:pt idx="2">
                  <c:v>#N/A</c:v>
                </c:pt>
                <c:pt idx="3">
                  <c:v>3.66</c:v>
                </c:pt>
                <c:pt idx="4">
                  <c:v>#N/A</c:v>
                </c:pt>
                <c:pt idx="5">
                  <c:v>4.67</c:v>
                </c:pt>
                <c:pt idx="6">
                  <c:v>#N/A</c:v>
                </c:pt>
                <c:pt idx="7">
                  <c:v>4.46</c:v>
                </c:pt>
                <c:pt idx="8">
                  <c:v>#N/A</c:v>
                </c:pt>
                <c:pt idx="9">
                  <c:v>4.67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4.79</c:v>
                </c:pt>
                <c:pt idx="2">
                  <c:v>#N/A</c:v>
                </c:pt>
                <c:pt idx="3">
                  <c:v>5.26</c:v>
                </c:pt>
                <c:pt idx="4">
                  <c:v>#N/A</c:v>
                </c:pt>
                <c:pt idx="5">
                  <c:v>4.5999999999999996</c:v>
                </c:pt>
                <c:pt idx="6">
                  <c:v>#N/A</c:v>
                </c:pt>
                <c:pt idx="7">
                  <c:v>4.97</c:v>
                </c:pt>
                <c:pt idx="8">
                  <c:v>#N/A</c:v>
                </c:pt>
                <c:pt idx="9">
                  <c:v>4.78</c:v>
                </c:pt>
              </c:numCache>
            </c:numRef>
          </c:val>
        </c:ser>
        <c:dLbls>
          <c:showLegendKey val="0"/>
          <c:showVal val="0"/>
          <c:showCatName val="0"/>
          <c:showSerName val="0"/>
          <c:showPercent val="0"/>
          <c:showBubbleSize val="0"/>
        </c:dLbls>
        <c:gapWidth val="150"/>
        <c:overlap val="100"/>
        <c:axId val="93240704"/>
        <c:axId val="93525120"/>
      </c:barChart>
      <c:catAx>
        <c:axId val="932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25120"/>
        <c:crosses val="autoZero"/>
        <c:auto val="1"/>
        <c:lblAlgn val="ctr"/>
        <c:lblOffset val="100"/>
        <c:tickLblSkip val="1"/>
        <c:tickMarkSkip val="1"/>
        <c:noMultiLvlLbl val="0"/>
      </c:catAx>
      <c:valAx>
        <c:axId val="935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4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4239</c:v>
                </c:pt>
                <c:pt idx="5">
                  <c:v>4416</c:v>
                </c:pt>
                <c:pt idx="8">
                  <c:v>4512</c:v>
                </c:pt>
                <c:pt idx="11">
                  <c:v>4999</c:v>
                </c:pt>
                <c:pt idx="14">
                  <c:v>4801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121</c:v>
                </c:pt>
                <c:pt idx="3">
                  <c:v>115</c:v>
                </c:pt>
                <c:pt idx="6">
                  <c:v>104</c:v>
                </c:pt>
                <c:pt idx="9">
                  <c:v>60</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758</c:v>
                </c:pt>
                <c:pt idx="3">
                  <c:v>749</c:v>
                </c:pt>
                <c:pt idx="6">
                  <c:v>790</c:v>
                </c:pt>
                <c:pt idx="9">
                  <c:v>813</c:v>
                </c:pt>
                <c:pt idx="12">
                  <c:v>848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1630</c:v>
                </c:pt>
                <c:pt idx="3">
                  <c:v>1538</c:v>
                </c:pt>
                <c:pt idx="6">
                  <c:v>1491</c:v>
                </c:pt>
                <c:pt idx="9">
                  <c:v>1403</c:v>
                </c:pt>
                <c:pt idx="12">
                  <c:v>1417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4201</c:v>
                </c:pt>
                <c:pt idx="3">
                  <c:v>4310</c:v>
                </c:pt>
                <c:pt idx="6">
                  <c:v>4353</c:v>
                </c:pt>
                <c:pt idx="9">
                  <c:v>4342</c:v>
                </c:pt>
                <c:pt idx="12">
                  <c:v>4161</c:v>
                </c:pt>
              </c:numCache>
            </c:numRef>
          </c:val>
        </c:ser>
        <c:dLbls>
          <c:showLegendKey val="0"/>
          <c:showVal val="0"/>
          <c:showCatName val="0"/>
          <c:showSerName val="0"/>
          <c:showPercent val="0"/>
          <c:showBubbleSize val="0"/>
        </c:dLbls>
        <c:gapWidth val="100"/>
        <c:overlap val="100"/>
        <c:axId val="94137344"/>
        <c:axId val="9414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2471</c:v>
                </c:pt>
                <c:pt idx="2">
                  <c:v>#N/A</c:v>
                </c:pt>
                <c:pt idx="3">
                  <c:v>#N/A</c:v>
                </c:pt>
                <c:pt idx="4">
                  <c:v>2296</c:v>
                </c:pt>
                <c:pt idx="5">
                  <c:v>#N/A</c:v>
                </c:pt>
                <c:pt idx="6">
                  <c:v>#N/A</c:v>
                </c:pt>
                <c:pt idx="7">
                  <c:v>2226</c:v>
                </c:pt>
                <c:pt idx="8">
                  <c:v>#N/A</c:v>
                </c:pt>
                <c:pt idx="9">
                  <c:v>#N/A</c:v>
                </c:pt>
                <c:pt idx="10">
                  <c:v>1619</c:v>
                </c:pt>
                <c:pt idx="11">
                  <c:v>#N/A</c:v>
                </c:pt>
                <c:pt idx="12">
                  <c:v>#N/A</c:v>
                </c:pt>
                <c:pt idx="13">
                  <c:v>1668</c:v>
                </c:pt>
                <c:pt idx="14">
                  <c:v>#N/A</c:v>
                </c:pt>
              </c:numCache>
            </c:numRef>
          </c:val>
          <c:smooth val="0"/>
        </c:ser>
        <c:dLbls>
          <c:showLegendKey val="0"/>
          <c:showVal val="0"/>
          <c:showCatName val="0"/>
          <c:showSerName val="0"/>
          <c:showPercent val="0"/>
          <c:showBubbleSize val="0"/>
        </c:dLbls>
        <c:marker val="1"/>
        <c:smooth val="0"/>
        <c:axId val="94137344"/>
        <c:axId val="94143616"/>
      </c:lineChart>
      <c:catAx>
        <c:axId val="941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43616"/>
        <c:crosses val="autoZero"/>
        <c:auto val="1"/>
        <c:lblAlgn val="ctr"/>
        <c:lblOffset val="100"/>
        <c:tickLblSkip val="1"/>
        <c:tickMarkSkip val="1"/>
        <c:noMultiLvlLbl val="0"/>
      </c:catAx>
      <c:valAx>
        <c:axId val="9414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51802</c:v>
                </c:pt>
                <c:pt idx="5">
                  <c:v>52677</c:v>
                </c:pt>
                <c:pt idx="8">
                  <c:v>52391</c:v>
                </c:pt>
                <c:pt idx="11">
                  <c:v>51784</c:v>
                </c:pt>
                <c:pt idx="14">
                  <c:v>51331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4082</c:v>
                </c:pt>
                <c:pt idx="5">
                  <c:v>4134</c:v>
                </c:pt>
                <c:pt idx="8">
                  <c:v>3962</c:v>
                </c:pt>
                <c:pt idx="11">
                  <c:v>3647</c:v>
                </c:pt>
                <c:pt idx="14">
                  <c:v>3244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6541</c:v>
                </c:pt>
                <c:pt idx="5">
                  <c:v>7571</c:v>
                </c:pt>
                <c:pt idx="8">
                  <c:v>9369</c:v>
                </c:pt>
                <c:pt idx="11">
                  <c:v>10528</c:v>
                </c:pt>
                <c:pt idx="14">
                  <c:v>13510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c:v>
                </c:pt>
                <c:pt idx="3">
                  <c:v>85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7218</c:v>
                </c:pt>
                <c:pt idx="3">
                  <c:v>7269</c:v>
                </c:pt>
                <c:pt idx="6">
                  <c:v>7258</c:v>
                </c:pt>
                <c:pt idx="9">
                  <c:v>6575</c:v>
                </c:pt>
                <c:pt idx="12">
                  <c:v>6969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8903</c:v>
                </c:pt>
                <c:pt idx="3">
                  <c:v>8632</c:v>
                </c:pt>
                <c:pt idx="6">
                  <c:v>8545</c:v>
                </c:pt>
                <c:pt idx="9">
                  <c:v>8045</c:v>
                </c:pt>
                <c:pt idx="12">
                  <c:v>7659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30487</c:v>
                </c:pt>
                <c:pt idx="3">
                  <c:v>31753</c:v>
                </c:pt>
                <c:pt idx="6">
                  <c:v>29911</c:v>
                </c:pt>
                <c:pt idx="9">
                  <c:v>27159</c:v>
                </c:pt>
                <c:pt idx="12">
                  <c:v>24547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572</c:v>
                </c:pt>
                <c:pt idx="3">
                  <c:v>470</c:v>
                </c:pt>
                <c:pt idx="6">
                  <c:v>312</c:v>
                </c:pt>
                <c:pt idx="9">
                  <c:v>252</c:v>
                </c:pt>
                <c:pt idx="12">
                  <c:v>212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33846</c:v>
                </c:pt>
                <c:pt idx="3">
                  <c:v>32773</c:v>
                </c:pt>
                <c:pt idx="6">
                  <c:v>34421</c:v>
                </c:pt>
                <c:pt idx="9">
                  <c:v>33710</c:v>
                </c:pt>
                <c:pt idx="12">
                  <c:v>33605</c:v>
                </c:pt>
              </c:numCache>
            </c:numRef>
          </c:val>
        </c:ser>
        <c:dLbls>
          <c:showLegendKey val="0"/>
          <c:showVal val="0"/>
          <c:showCatName val="0"/>
          <c:showSerName val="0"/>
          <c:showPercent val="0"/>
          <c:showBubbleSize val="0"/>
        </c:dLbls>
        <c:gapWidth val="100"/>
        <c:overlap val="100"/>
        <c:axId val="93918720"/>
        <c:axId val="9392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18620</c:v>
                </c:pt>
                <c:pt idx="2">
                  <c:v>#N/A</c:v>
                </c:pt>
                <c:pt idx="3">
                  <c:v>#N/A</c:v>
                </c:pt>
                <c:pt idx="4">
                  <c:v>16599</c:v>
                </c:pt>
                <c:pt idx="5">
                  <c:v>#N/A</c:v>
                </c:pt>
                <c:pt idx="6">
                  <c:v>#N/A</c:v>
                </c:pt>
                <c:pt idx="7">
                  <c:v>14725</c:v>
                </c:pt>
                <c:pt idx="8">
                  <c:v>#N/A</c:v>
                </c:pt>
                <c:pt idx="9">
                  <c:v>#N/A</c:v>
                </c:pt>
                <c:pt idx="10">
                  <c:v>9782</c:v>
                </c:pt>
                <c:pt idx="11">
                  <c:v>#N/A</c:v>
                </c:pt>
                <c:pt idx="12">
                  <c:v>#N/A</c:v>
                </c:pt>
                <c:pt idx="13">
                  <c:v>4906</c:v>
                </c:pt>
                <c:pt idx="14">
                  <c:v>#N/A</c:v>
                </c:pt>
              </c:numCache>
            </c:numRef>
          </c:val>
          <c:smooth val="0"/>
        </c:ser>
        <c:dLbls>
          <c:showLegendKey val="0"/>
          <c:showVal val="0"/>
          <c:showCatName val="0"/>
          <c:showSerName val="0"/>
          <c:showPercent val="0"/>
          <c:showBubbleSize val="0"/>
        </c:dLbls>
        <c:marker val="1"/>
        <c:smooth val="0"/>
        <c:axId val="93918720"/>
        <c:axId val="93920640"/>
      </c:lineChart>
      <c:catAx>
        <c:axId val="939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920640"/>
        <c:crosses val="autoZero"/>
        <c:auto val="1"/>
        <c:lblAlgn val="ctr"/>
        <c:lblOffset val="100"/>
        <c:tickLblSkip val="1"/>
        <c:tickMarkSkip val="1"/>
        <c:noMultiLvlLbl val="0"/>
      </c:catAx>
      <c:valAx>
        <c:axId val="9392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8"/>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{BA51CF83-26E6-4B74-87DD-4D769D3E8ECA}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{3388DC73-9BD3-4830-9B40-2EB64BEF9697}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{A1D21FE6-8483-423F-B158-7237DF33189B}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{7E7474D4-46C8-4A5A-A2D5-F92861CC9CFB}</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{6091342F-C998-4DBD-AE6D-CE948B51F837}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57.9</c:v>
                </c:pt>
              </c:numCache>
            </c:numRef>
          </c:xVal>
          <c:yVal>
            <c:numRef>
              <c:f>公会計指標分析・財政指標組合せ分析表!$K$51:$O$51</c:f>
              <c:numCache>
                <c:formatCode>#,##0.0;"▲ "#,##0.0</c:formatCode>
                <c:ptCount val="5"/>
                <c:pt idx="4">
                  <c:v>29.7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{8702C3DF-7240-4E5B-B9D5-DD198F8F65CB}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{2229B939-E5AB-4B6F-9121-4AC54FC5AF06}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{1A2A1A5E-0E86-4C1B-988B-1B2585DF912A}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{7F186BDC-57DA-462D-9EF2-A7FA4D424A8F}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{C904F185-4285-457E-84E2-A54A31CB039E}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pt idx="4">
                  <c:v>35.700000000000003</c:v>
                </c:pt>
              </c:numCache>
            </c:numRef>
          </c:yVal>
          <c:smooth val="0"/>
        </c:ser>
        <c:dLbls>
          <c:showLegendKey val="0"/>
          <c:showVal val="0"/>
          <c:showCatName val="0"/>
          <c:showSerName val="0"/>
          <c:showPercent val="0"/>
          <c:showBubbleSize val="0"/>
        </c:dLbls>
        <c:axId val="94041216"/>
        <c:axId val="94043136"/>
      </c:scatterChart>
      <c:valAx>
        <c:axId val="94041216"/>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043136"/>
        <c:crosses val="autoZero"/>
        <c:crossBetween val="midCat"/>
      </c:valAx>
      <c:valAx>
        <c:axId val="94043136"/>
        <c:scaling>
          <c:orientation val="minMax"/>
          <c:max val="35.700000000000003"/>
          <c:min val="2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04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9"/>
          <c:y val="4.7118521949462332E-2"/>
          <c:w val="0.84704431781868683"/>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{6F8DEE63-B820-40A3-936A-AB6879E9E870}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{CF262D45-4A99-4F41-9F3C-518513BCDF6A}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{9982F218-2CE8-4B41-82EF-56F704DF9991}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{2FAA160B-B94E-4FF6-A0B9-967B526ABEB2}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{97AD557C-1D42-44CF-88F3-E3FA3D563B53}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15.1</c:v>
                </c:pt>
                <c:pt idx="2">
                  <c:v>14.2</c:v>
                </c:pt>
                <c:pt idx="3">
                  <c:v>12.4</c:v>
                </c:pt>
                <c:pt idx="4">
                  <c:v>11.1</c:v>
                </c:pt>
              </c:numCache>
            </c:numRef>
          </c:xVal>
          <c:yVal>
            <c:numRef>
              <c:f>公会計指標分析・財政指標組合せ分析表!$K$73:$O$73</c:f>
              <c:numCache>
                <c:formatCode>#,##0.0;"▲ "#,##0.0</c:formatCode>
                <c:ptCount val="5"/>
                <c:pt idx="0">
                  <c:v>115.2</c:v>
                </c:pt>
                <c:pt idx="1">
                  <c:v>101.2</c:v>
                </c:pt>
                <c:pt idx="2">
                  <c:v>88.6</c:v>
                </c:pt>
                <c:pt idx="3">
                  <c:v>60.2</c:v>
                </c:pt>
                <c:pt idx="4">
                  <c:v>29.7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{CFC17941-52EA-4A07-A2BC-C1714C6851A6}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{8FA96F91-B00A-4A59-A0F0-428A003265A2}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{E2862DEF-C92F-4CFD-A349-C761FDC694B4}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{BF163FA2-1EC0-4B36-9756-10888923F913}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{E96D2532-7454-4928-98CB-6CB1F1C52BF2}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93974912"/>
        <c:axId val="93976832"/>
      </c:scatterChart>
      <c:valAx>
        <c:axId val="93974912"/>
        <c:scaling>
          <c:orientation val="minMax"/>
          <c:max val="17"/>
          <c:min val="7.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976832"/>
        <c:crosses val="autoZero"/>
        <c:crossBetween val="midCat"/>
      </c:valAx>
      <c:valAx>
        <c:axId val="93976832"/>
        <c:scaling>
          <c:orientation val="minMax"/>
          <c:max val="13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974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財政健全化の取組み</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元利償還額等が減少傾向にあることと</a:t>
          </a:r>
          <a:r>
            <a:rPr lang="ja-JP" altLang="ja-JP" sz="1100" b="0" i="0" baseline="0">
              <a:solidFill>
                <a:schemeClr val="dk1"/>
              </a:solidFill>
              <a:effectLst/>
              <a:latin typeface="+mn-lt"/>
              <a:ea typeface="+mn-ea"/>
              <a:cs typeface="+mn-cs"/>
            </a:rPr>
            <a:t>交付税措置率の高い起債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活用</a:t>
          </a:r>
          <a:r>
            <a:rPr lang="ja-JP" altLang="en-US" sz="1100" b="0" i="0" baseline="0">
              <a:solidFill>
                <a:schemeClr val="dk1"/>
              </a:solidFill>
              <a:effectLst/>
              <a:latin typeface="+mn-lt"/>
              <a:ea typeface="+mn-ea"/>
              <a:cs typeface="+mn-cs"/>
            </a:rPr>
            <a:t>による算入公債費の増により</a:t>
          </a:r>
          <a:r>
            <a:rPr lang="ja-JP" altLang="ja-JP" sz="1100" b="0" i="0" baseline="0">
              <a:solidFill>
                <a:schemeClr val="dk1"/>
              </a:solidFill>
              <a:effectLst/>
              <a:latin typeface="+mn-lt"/>
              <a:ea typeface="+mn-ea"/>
              <a:cs typeface="+mn-cs"/>
            </a:rPr>
            <a:t>、実質公債費比率の分子が小さくなり、実質公債費比率が改善している。</a:t>
          </a:r>
          <a:endParaRPr lang="ja-JP" altLang="ja-JP" sz="1400">
            <a:effectLst/>
          </a:endParaRPr>
        </a:p>
        <a:p>
          <a:pPr fontAlgn="base"/>
          <a:r>
            <a:rPr lang="ja-JP" altLang="ja-JP" sz="1100" b="0" i="0" baseline="0">
              <a:solidFill>
                <a:schemeClr val="dk1"/>
              </a:solidFill>
              <a:effectLst/>
              <a:latin typeface="+mn-lt"/>
              <a:ea typeface="+mn-ea"/>
              <a:cs typeface="+mn-cs"/>
            </a:rPr>
            <a:t>　しかし、今後新規事業による新たな地方債借入が予定されているのに加え、下水道事業会計に係る元利償還金の高止まり、新ごみ中間処理施設建設に係る上伊那広域連合負担金、病院事業に伴う伊那中央行政組合負担金の増加などが見込まれているため、数値の変化に注視しながら、繰上償還などによる元利償還金の減少等に取り組んでいき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将来負担比率の分子総額は順調に減少している。平成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年度に伊那市土地開発公社解散に伴う第三セクター等改革推進債役</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億円を発行したため、「一般会計等に係る地方債の現在高」は上昇したが、平成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減少している。また、</a:t>
          </a:r>
          <a:r>
            <a:rPr lang="ja-JP" altLang="en-US" sz="1100" b="0" i="0" baseline="0">
              <a:solidFill>
                <a:schemeClr val="dk1"/>
              </a:solidFill>
              <a:effectLst/>
              <a:latin typeface="+mn-lt"/>
              <a:ea typeface="+mn-ea"/>
              <a:cs typeface="+mn-cs"/>
            </a:rPr>
            <a:t>ふるさと応援基金</a:t>
          </a:r>
          <a:r>
            <a:rPr lang="ja-JP" altLang="ja-JP" sz="1100" b="0" i="0" baseline="0">
              <a:solidFill>
                <a:schemeClr val="dk1"/>
              </a:solidFill>
              <a:effectLst/>
              <a:latin typeface="+mn-lt"/>
              <a:ea typeface="+mn-ea"/>
              <a:cs typeface="+mn-cs"/>
            </a:rPr>
            <a:t>などへの積立て</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、将来負担比率は減少し続けている。</a:t>
          </a:r>
          <a:endParaRPr lang="ja-JP" altLang="ja-JP" sz="1400">
            <a:effectLst/>
          </a:endParaRPr>
        </a:p>
        <a:p>
          <a:pPr rtl="0"/>
          <a:r>
            <a:rPr lang="ja-JP" altLang="ja-JP" sz="1100" b="0" i="0" baseline="0">
              <a:solidFill>
                <a:schemeClr val="dk1"/>
              </a:solidFill>
              <a:effectLst/>
              <a:latin typeface="+mn-lt"/>
              <a:ea typeface="+mn-ea"/>
              <a:cs typeface="+mn-cs"/>
            </a:rPr>
            <a:t>　実質公債費比率と同様に、今後の新規事業に伴う地方債借入のほか、新ごみ中間処理施設建設に係る上伊那広域連合負担金、病院事業に伴う伊那中央行政組合負担金の増加などが見込まれているため、さらなる基金積立等により、将来負担比率の抑制に努め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56</xdr:row>
      <xdr:rowOff>0</xdr:rowOff>
    </xdr:from>
    <xdr:to>
      <xdr:col>15</xdr:col>
      <xdr:colOff>0</xdr:colOff>
      <xdr:row>58</xdr:row>
      <xdr:rowOff>0</xdr:rowOff>
    </xdr:to>
    <xdr:sp macro="" textlink="">
      <xdr:nvSpPr>
        <xdr:cNvPr id="4" name="正方形/長方形 3"/>
        <xdr:cNvSpPr/>
      </xdr:nvSpPr>
      <xdr:spPr>
        <a:xfrm>
          <a:off x="19135725" y="10429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3" name="正方形/長方形 3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8" name="正方形/長方形 3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9" name="正方形/長方形 3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0" name="正方形/長方形 3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1" name="テキスト ボックス 4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全国平均値、長野県平均値と同程度の数値となっている。</a:t>
          </a:r>
          <a:endParaRPr kumimoji="1" lang="en-US" altLang="ja-JP" sz="1100" baseline="0">
            <a:latin typeface="ＭＳ Ｐゴシック"/>
          </a:endParaRPr>
        </a:p>
        <a:p>
          <a:r>
            <a:rPr kumimoji="1" lang="ja-JP" altLang="en-US" sz="1100" baseline="0">
              <a:latin typeface="ＭＳ Ｐゴシック"/>
            </a:rPr>
            <a:t>　これまで他団体と同程度に、道路や施設を整備してきた結果と思われる。</a:t>
          </a:r>
          <a:endParaRPr kumimoji="1" lang="en-US" altLang="ja-JP" sz="1100" baseline="0">
            <a:latin typeface="ＭＳ Ｐゴシック"/>
          </a:endParaRPr>
        </a:p>
        <a:p>
          <a:r>
            <a:rPr kumimoji="1" lang="ja-JP" altLang="en-US" sz="1100" baseline="0">
              <a:latin typeface="ＭＳ Ｐゴシック"/>
            </a:rPr>
            <a:t>　市域が広く、人口減少が予想される当市においては、今後の道路や施設の管理において、費用対効果、必要性、緊急性を考慮して、廃止、継続、長寿命化、建替え等を的確に判断していなかければならない。</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2" name="テキスト ボックス 4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3" name="直線コネクタ 4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44" name="テキスト ボックス 4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57.8</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45" name="直線コネクタ 4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46" name="テキスト ボックス 4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57.9</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47" name="直線コネクタ 4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48" name="テキスト ボックス 4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4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50" name="テキスト ボックス 4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51" name="テキスト ボックス 5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52" name="テキスト ボックス 5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53" name="テキスト ボックス 5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54" name="テキスト ボックス 5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55" name="円/楕円 54"/>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130827</xdr:rowOff>
    </xdr:from>
    <xdr:ext cx="405111" cy="259045"/>
    <xdr:sp macro="" textlink="">
      <xdr:nvSpPr>
        <xdr:cNvPr id="56" name="有形固定資産減価償却率該当値テキスト"/>
        <xdr:cNvSpPr txBox="1"/>
      </xdr:nvSpPr>
      <xdr:spPr>
        <a:xfrm>
          <a:off x="48133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57" name="正方形/長方形 5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58" name="正方形/長方形 5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59" name="正方形/長方形 5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[ 10.6</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60" name="正方形/長方形 5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61" name="正方形/長方形 6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62" name="正方形/長方形 6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63" name="正方形/長方形 6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65" name="正方形/長方形 6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7" name="テキスト ボックス 6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全国平均値を大きく下回り、長野県平均値と同程度の数値となっている。</a:t>
          </a:r>
          <a:endParaRPr kumimoji="1" lang="en-US" altLang="ja-JP" sz="1100">
            <a:latin typeface="ＭＳ Ｐゴシック"/>
          </a:endParaRPr>
        </a:p>
        <a:p>
          <a:r>
            <a:rPr kumimoji="1" lang="ja-JP" altLang="en-US" sz="1100">
              <a:latin typeface="ＭＳ Ｐゴシック"/>
            </a:rPr>
            <a:t>　財政健全化の取組による市債残高の減少と基金の積立てによるものと考えられる。</a:t>
          </a:r>
          <a:endParaRPr kumimoji="1" lang="en-US" altLang="ja-JP" sz="1100">
            <a:latin typeface="ＭＳ Ｐゴシック"/>
          </a:endParaRPr>
        </a:p>
        <a:p>
          <a:r>
            <a:rPr kumimoji="1" lang="ja-JP" altLang="en-US" sz="1100">
              <a:latin typeface="ＭＳ Ｐゴシック"/>
            </a:rPr>
            <a:t>　今後、いくつかの大型事業を控えているため、繰上償還などによる元利償還金の減少等や基金の積立て等に引き続き取り組み、健全化に努めたい。</a:t>
          </a:r>
          <a:endParaRPr kumimoji="1" lang="en-US" altLang="ja-JP"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36</xdr:row>
      <xdr:rowOff>64949</xdr:rowOff>
    </xdr:from>
    <xdr:ext cx="359393" cy="225703"/>
    <xdr:sp macro="" textlink="">
      <xdr:nvSpPr>
        <xdr:cNvPr id="70" name="テキスト ボックス 69"/>
        <xdr:cNvSpPr txBox="1"/>
      </xdr:nvSpPr>
      <xdr:spPr>
        <a:xfrm>
          <a:off x="10880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10.5</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71" name="直線コネクタ 7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72" name="テキスト ボックス 71"/>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10.6</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73" name="直線コネクタ 7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74" name="テキスト ボックス 73"/>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10.7</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7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76" name="テキスト ボックス 7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77" name="テキスト ボックス 7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78" name="テキスト ボックス 7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79" name="テキスト ボックス 7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80" name="テキスト ボックス 7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30</xdr:row>
      <xdr:rowOff>57150</xdr:rowOff>
    </xdr:from>
    <xdr:to>
      <xdr:col>10</xdr:col>
      <xdr:colOff>1235075</xdr:colOff>
      <xdr:row>30</xdr:row>
      <xdr:rowOff>158750</xdr:rowOff>
    </xdr:to>
    <xdr:sp macro="" textlink="">
      <xdr:nvSpPr>
        <xdr:cNvPr id="81" name="円/楕円 80"/>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29</xdr:row>
      <xdr:rowOff>130827</xdr:rowOff>
    </xdr:from>
    <xdr:ext cx="405111" cy="259045"/>
    <xdr:sp macro="" textlink="">
      <xdr:nvSpPr>
        <xdr:cNvPr id="82" name="債務償還可能年数該当値テキスト"/>
        <xdr:cNvSpPr txBox="1"/>
      </xdr:nvSpPr>
      <xdr:spPr>
        <a:xfrm>
          <a:off x="148463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83" name="正方形/長方形 8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4" name="正方形/長方形 8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5" name="テキスト ボックス 8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6" name="テキスト ボックス 8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87" name="テキスト ボックス 8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88" name="テキスト ボックス 8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 name="直線コネクタ 1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1" name="円/楕円 20"/>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227713" cy="259045"/>
    <xdr:sp macro="" textlink="">
      <xdr:nvSpPr>
        <xdr:cNvPr id="22" name="テキスト ボックス 2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23" name="テキスト ボックス 22"/>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4" name="テキスト ボックス 23"/>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5" name="テキスト ボックス 24"/>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26" name="正方形/長方形 25"/>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27" name="正方形/長方形 26"/>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28" name="正方形/長方形 27"/>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29" name="正方形/長方形 28"/>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0" name="正方形/長方形 29"/>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 name="正方形/長方形 30"/>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60.3</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35" name="直線コネクタ 34"/>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36" name="テキスト ボックス 35"/>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60.4</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37" name="直線コネクタ 3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38" name="テキスト ボックス 3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39"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0" name="テキスト ボックス 3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1" name="テキスト ボックス 4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2" name="テキスト ボックス 4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3" name="テキスト ボックス 4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44" name="テキスト ボックス 4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45" name="円/楕円 44"/>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46" name="【道路】&#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47" name="正方形/長方形 46"/>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8" name="正方形/長方形 47"/>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9" name="正方形/長方形 48"/>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50" name="正方形/長方形 49"/>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51" name="正方形/長方形 50"/>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2" name="正方形/長方形 51"/>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53" name="テキスト ボックス 5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4" name="直線コネクタ 5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55" name="テキスト ボックス 54"/>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32.418</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57" name="テキスト ボックス 5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32.419</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59" name="テキスト ボックス 5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32.420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1" name="テキスト ボックス 6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2" name="テキスト ボックス 6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63" name="テキスト ボックス 6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64" name="テキスト ボックス 6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65" name="テキスト ボックス 6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66" name="円/楕円 6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156227</xdr:rowOff>
    </xdr:from>
    <xdr:ext cx="534377" cy="259045"/>
    <xdr:sp macro="" textlink="">
      <xdr:nvSpPr>
        <xdr:cNvPr id="67" name="【道路】&#10;一人当たり延長該当値テキスト"/>
        <xdr:cNvSpPr txBox="1"/>
      </xdr:nvSpPr>
      <xdr:spPr>
        <a:xfrm>
          <a:off x="10566400" y="6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68" name="正方形/長方形 6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50</xdr:row>
      <xdr:rowOff>88900</xdr:rowOff>
    </xdr:from>
    <xdr:to>
      <xdr:col>3</xdr:col>
      <xdr:colOff>219075</xdr:colOff>
      <xdr:row>52</xdr:row>
      <xdr:rowOff>0</xdr:rowOff>
    </xdr:to>
    <xdr:sp macro="" textlink="">
      <xdr:nvSpPr>
        <xdr:cNvPr id="69" name="正方形/長方形 68"/>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51</xdr:row>
      <xdr:rowOff>120650</xdr:rowOff>
    </xdr:from>
    <xdr:to>
      <xdr:col>3</xdr:col>
      <xdr:colOff>219075</xdr:colOff>
      <xdr:row>53</xdr:row>
      <xdr:rowOff>31750</xdr:rowOff>
    </xdr:to>
    <xdr:sp macro="" textlink="">
      <xdr:nvSpPr>
        <xdr:cNvPr id="70" name="正方形/長方形 69"/>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2</xdr:col>
      <xdr:colOff>650875</xdr:colOff>
      <xdr:row>50</xdr:row>
      <xdr:rowOff>88900</xdr:rowOff>
    </xdr:from>
    <xdr:to>
      <xdr:col>5</xdr:col>
      <xdr:colOff>117475</xdr:colOff>
      <xdr:row>52</xdr:row>
      <xdr:rowOff>0</xdr:rowOff>
    </xdr:to>
    <xdr:sp macro="" textlink="">
      <xdr:nvSpPr>
        <xdr:cNvPr id="71" name="正方形/長方形 70"/>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51</xdr:row>
      <xdr:rowOff>120650</xdr:rowOff>
    </xdr:from>
    <xdr:to>
      <xdr:col>5</xdr:col>
      <xdr:colOff>117475</xdr:colOff>
      <xdr:row>53</xdr:row>
      <xdr:rowOff>31750</xdr:rowOff>
    </xdr:to>
    <xdr:sp macro="" textlink="">
      <xdr:nvSpPr>
        <xdr:cNvPr id="72" name="正方形/長方形 71"/>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73" name="正方形/長方形 7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74" name="テキスト ボックス 7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75" name="直線コネクタ 7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76" name="テキスト ボックス 7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53.7</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77" name="直線コネクタ 7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78" name="テキスト ボックス 7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53.8</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9" name="直線コネクタ 7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80" name="テキスト ボックス 7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53.9</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8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87" name="円/楕円 86"/>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22877</xdr:rowOff>
    </xdr:from>
    <xdr:ext cx="405111" cy="259045"/>
    <xdr:sp macro="" textlink="">
      <xdr:nvSpPr>
        <xdr:cNvPr id="88" name="【橋りょう・トンネル】&#10;有形固定資産減価償却率該当値テキスト"/>
        <xdr:cNvSpPr txBox="1"/>
      </xdr:nvSpPr>
      <xdr:spPr>
        <a:xfrm>
          <a:off x="4724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9" name="正方形/長方形 8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50</xdr:row>
      <xdr:rowOff>88900</xdr:rowOff>
    </xdr:from>
    <xdr:to>
      <xdr:col>11</xdr:col>
      <xdr:colOff>574675</xdr:colOff>
      <xdr:row>52</xdr:row>
      <xdr:rowOff>0</xdr:rowOff>
    </xdr:to>
    <xdr:sp macro="" textlink="">
      <xdr:nvSpPr>
        <xdr:cNvPr id="90" name="正方形/長方形 89"/>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51</xdr:row>
      <xdr:rowOff>120650</xdr:rowOff>
    </xdr:from>
    <xdr:to>
      <xdr:col>11</xdr:col>
      <xdr:colOff>574675</xdr:colOff>
      <xdr:row>53</xdr:row>
      <xdr:rowOff>31750</xdr:rowOff>
    </xdr:to>
    <xdr:sp macro="" textlink="">
      <xdr:nvSpPr>
        <xdr:cNvPr id="91" name="正方形/長方形 90"/>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11</xdr:col>
      <xdr:colOff>320675</xdr:colOff>
      <xdr:row>50</xdr:row>
      <xdr:rowOff>88900</xdr:rowOff>
    </xdr:from>
    <xdr:to>
      <xdr:col>13</xdr:col>
      <xdr:colOff>473075</xdr:colOff>
      <xdr:row>52</xdr:row>
      <xdr:rowOff>0</xdr:rowOff>
    </xdr:to>
    <xdr:sp macro="" textlink="">
      <xdr:nvSpPr>
        <xdr:cNvPr id="92" name="正方形/長方形 91"/>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51</xdr:row>
      <xdr:rowOff>120650</xdr:rowOff>
    </xdr:from>
    <xdr:to>
      <xdr:col>13</xdr:col>
      <xdr:colOff>473075</xdr:colOff>
      <xdr:row>53</xdr:row>
      <xdr:rowOff>31750</xdr:rowOff>
    </xdr:to>
    <xdr:sp macro="" textlink="">
      <xdr:nvSpPr>
        <xdr:cNvPr id="93" name="正方形/長方形 92"/>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97" name="テキスト ボックス 9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169,298</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99" name="テキスト ボックス 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169,299</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0" name="直線コネクタ 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01" name="テキスト ボックス 1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169,300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2"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03" name="テキスト ボックス 1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04" name="テキスト ボックス 1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05" name="テキスト ボックス 1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6" name="テキスト ボックス 1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7" name="テキスト ボックス 1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08" name="円/楕円 107"/>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22877</xdr:rowOff>
    </xdr:from>
    <xdr:ext cx="599010" cy="259045"/>
    <xdr:sp macro="" textlink="">
      <xdr:nvSpPr>
        <xdr:cNvPr id="109" name="【橋りょう・トンネル】&#10;一人当たり有形固定資産（償却資産）額該当値テキスト"/>
        <xdr:cNvSpPr txBox="1"/>
      </xdr:nvSpPr>
      <xdr:spPr>
        <a:xfrm>
          <a:off x="10566400" y="101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10" name="正方形/長方形 109"/>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11" name="正方形/長方形 110"/>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12" name="正方形/長方形 111"/>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13" name="正方形/長方形 112"/>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14" name="正方形/長方形 113"/>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15" name="正方形/長方形 11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6" name="テキスト ボックス 1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7" name="直線コネクタ 1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8" name="テキスト ボックス 1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59.7</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19" name="直線コネクタ 1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0" name="テキスト ボックス 1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59.8</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21" name="直線コネクタ 1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22" name="テキスト ボックス 1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59.9</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2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24" name="テキスト ボックス 1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25" name="テキスト ボックス 1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26" name="テキスト ボックス 1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27" name="テキスト ボックス 1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28" name="テキスト ボックス 1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29" name="円/楕円 12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60977</xdr:rowOff>
    </xdr:from>
    <xdr:ext cx="405111" cy="259045"/>
    <xdr:sp macro="" textlink="">
      <xdr:nvSpPr>
        <xdr:cNvPr id="130" name="【公営住宅】&#10;有形固定資産減価償却率該当値テキスト"/>
        <xdr:cNvSpPr txBox="1"/>
      </xdr:nvSpPr>
      <xdr:spPr>
        <a:xfrm>
          <a:off x="47244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31" name="正方形/長方形 13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132" name="正方形/長方形 13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133" name="正方形/長方形 13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134" name="正方形/長方形 13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135" name="正方形/長方形 13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37" name="テキスト ボックス 1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38" name="直線コネクタ 1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39" name="テキスト ボックス 1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0.599</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40" name="直線コネクタ 1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41" name="テキスト ボックス 1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42" name="直線コネクタ 1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43" name="テキスト ボックス 1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0.601</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45" name="テキスト ボックス 1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46" name="テキスト ボックス 1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7" name="テキスト ボックス 1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8" name="テキスト ボックス 1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9" name="テキスト ボックス 1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50" name="円/楕円 149"/>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60977</xdr:rowOff>
    </xdr:from>
    <xdr:ext cx="469744" cy="259045"/>
    <xdr:sp macro="" textlink="">
      <xdr:nvSpPr>
        <xdr:cNvPr id="151" name="【公営住宅】&#10;一人当たり面積該当値テキスト"/>
        <xdr:cNvSpPr txBox="1"/>
      </xdr:nvSpPr>
      <xdr:spPr>
        <a:xfrm>
          <a:off x="10566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52" name="正方形/長方形 1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53" name="正方形/長方形 15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54" name="正方形/長方形 15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55" name="正方形/長方形 15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56" name="正方形/長方形 15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57" name="正方形/長方形 15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58" name="正方形/長方形 15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59" name="正方形/長方形 15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60" name="正方形/長方形 15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61" name="正方形/長方形 16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62" name="正方形/長方形 16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63" name="正方形/長方形 16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64" name="正方形/長方形 16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165" name="正方形/長方形 16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166" name="正方形/長方形 16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167" name="正方形/長方形 16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168" name="正方形/長方形 16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9" name="正方形/長方形 16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0" name="テキスト ボックス 1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1" name="直線コネクタ 1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2" name="テキスト ボックス 17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38.1</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3" name="直線コネクタ 1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4" name="テキスト ボックス 1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38.2</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5" name="直線コネクタ 1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76" name="テキスト ボックス 17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38.3</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78" name="テキスト ボックス 1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79" name="テキスト ボックス 1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0" name="テキスト ボックス 1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1" name="テキスト ボックス 1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2" name="テキスト ボックス 1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183" name="円/楕円 182"/>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156227</xdr:rowOff>
    </xdr:from>
    <xdr:ext cx="405111" cy="259045"/>
    <xdr:sp macro="" textlink="">
      <xdr:nvSpPr>
        <xdr:cNvPr id="184" name="【認定こども園・幼稚園・保育所】&#10;有形固定資産減価償却率該当値テキスト"/>
        <xdr:cNvSpPr txBox="1"/>
      </xdr:nvSpPr>
      <xdr:spPr>
        <a:xfrm>
          <a:off x="16408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85" name="正方形/長方形 18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186" name="正方形/長方形 18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187" name="正方形/長方形 18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188" name="正方形/長方形 18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189" name="正方形/長方形 18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0" name="正方形/長方形 18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1" name="テキスト ボックス 1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92" name="直線コネクタ 1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193" name="テキスト ボックス 19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0.291</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194" name="直線コネクタ 1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195" name="テキスト ボックス 1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0.292</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96" name="直線コネクタ 1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197" name="テキスト ボックス 1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0.293</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19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199" name="テキスト ボックス 1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00" name="テキスト ボックス 1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01" name="テキスト ボックス 2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02" name="テキスト ボックス 2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03" name="テキスト ボックス 2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204" name="円/楕円 203"/>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156227</xdr:rowOff>
    </xdr:from>
    <xdr:ext cx="469744" cy="259045"/>
    <xdr:sp macro="" textlink="">
      <xdr:nvSpPr>
        <xdr:cNvPr id="205" name="【認定こども園・幼稚園・保育所】&#10;一人当たり面積該当値テキスト"/>
        <xdr:cNvSpPr txBox="1"/>
      </xdr:nvSpPr>
      <xdr:spPr>
        <a:xfrm>
          <a:off x="22250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06" name="正方形/長方形 2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50</xdr:row>
      <xdr:rowOff>88900</xdr:rowOff>
    </xdr:from>
    <xdr:to>
      <xdr:col>20</xdr:col>
      <xdr:colOff>225425</xdr:colOff>
      <xdr:row>52</xdr:row>
      <xdr:rowOff>0</xdr:rowOff>
    </xdr:to>
    <xdr:sp macro="" textlink="">
      <xdr:nvSpPr>
        <xdr:cNvPr id="207" name="正方形/長方形 206"/>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51</xdr:row>
      <xdr:rowOff>120650</xdr:rowOff>
    </xdr:from>
    <xdr:to>
      <xdr:col>20</xdr:col>
      <xdr:colOff>225425</xdr:colOff>
      <xdr:row>53</xdr:row>
      <xdr:rowOff>31750</xdr:rowOff>
    </xdr:to>
    <xdr:sp macro="" textlink="">
      <xdr:nvSpPr>
        <xdr:cNvPr id="208" name="正方形/長方形 207"/>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657225</xdr:colOff>
      <xdr:row>50</xdr:row>
      <xdr:rowOff>88900</xdr:rowOff>
    </xdr:from>
    <xdr:to>
      <xdr:col>22</xdr:col>
      <xdr:colOff>123825</xdr:colOff>
      <xdr:row>52</xdr:row>
      <xdr:rowOff>0</xdr:rowOff>
    </xdr:to>
    <xdr:sp macro="" textlink="">
      <xdr:nvSpPr>
        <xdr:cNvPr id="209" name="正方形/長方形 208"/>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51</xdr:row>
      <xdr:rowOff>120650</xdr:rowOff>
    </xdr:from>
    <xdr:to>
      <xdr:col>22</xdr:col>
      <xdr:colOff>123825</xdr:colOff>
      <xdr:row>53</xdr:row>
      <xdr:rowOff>31750</xdr:rowOff>
    </xdr:to>
    <xdr:sp macro="" textlink="">
      <xdr:nvSpPr>
        <xdr:cNvPr id="210" name="正方形/長方形 209"/>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11" name="正方形/長方形 2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12" name="テキスト ボックス 2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13" name="直線コネクタ 2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14" name="テキスト ボックス 2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68.9</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15" name="直線コネクタ 2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16" name="テキスト ボックス 2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17" name="直線コネクタ 2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18" name="テキスト ボックス 2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69.1</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1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225" name="円/楕円 22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22877</xdr:rowOff>
    </xdr:from>
    <xdr:ext cx="405111" cy="259045"/>
    <xdr:sp macro="" textlink="">
      <xdr:nvSpPr>
        <xdr:cNvPr id="226" name="【学校施設】&#10;有形固定資産減価償却率該当値テキスト"/>
        <xdr:cNvSpPr txBox="1"/>
      </xdr:nvSpPr>
      <xdr:spPr>
        <a:xfrm>
          <a:off x="16408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27" name="正方形/長方形 22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50</xdr:row>
      <xdr:rowOff>88900</xdr:rowOff>
    </xdr:from>
    <xdr:to>
      <xdr:col>28</xdr:col>
      <xdr:colOff>581025</xdr:colOff>
      <xdr:row>52</xdr:row>
      <xdr:rowOff>0</xdr:rowOff>
    </xdr:to>
    <xdr:sp macro="" textlink="">
      <xdr:nvSpPr>
        <xdr:cNvPr id="228" name="正方形/長方形 227"/>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51</xdr:row>
      <xdr:rowOff>120650</xdr:rowOff>
    </xdr:from>
    <xdr:to>
      <xdr:col>28</xdr:col>
      <xdr:colOff>581025</xdr:colOff>
      <xdr:row>53</xdr:row>
      <xdr:rowOff>31750</xdr:rowOff>
    </xdr:to>
    <xdr:sp macro="" textlink="">
      <xdr:nvSpPr>
        <xdr:cNvPr id="229" name="正方形/長方形 228"/>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28</xdr:col>
      <xdr:colOff>327025</xdr:colOff>
      <xdr:row>50</xdr:row>
      <xdr:rowOff>88900</xdr:rowOff>
    </xdr:from>
    <xdr:to>
      <xdr:col>30</xdr:col>
      <xdr:colOff>479425</xdr:colOff>
      <xdr:row>52</xdr:row>
      <xdr:rowOff>0</xdr:rowOff>
    </xdr:to>
    <xdr:sp macro="" textlink="">
      <xdr:nvSpPr>
        <xdr:cNvPr id="230" name="正方形/長方形 229"/>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51</xdr:row>
      <xdr:rowOff>120650</xdr:rowOff>
    </xdr:from>
    <xdr:to>
      <xdr:col>30</xdr:col>
      <xdr:colOff>479425</xdr:colOff>
      <xdr:row>53</xdr:row>
      <xdr:rowOff>31750</xdr:rowOff>
    </xdr:to>
    <xdr:sp macro="" textlink="">
      <xdr:nvSpPr>
        <xdr:cNvPr id="231" name="正方形/長方形 230"/>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32" name="正方形/長方形 23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3" name="テキスト ボックス 2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4" name="直線コネクタ 2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5" name="テキスト ボックス 2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1.893</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1.894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8" name="直線コネクタ 2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9" name="テキスト ボックス 2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1.895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4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41" name="テキスト ボックス 2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2" name="テキスト ボックス 2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3" name="テキスト ボックス 2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4" name="テキスト ボックス 2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5" name="テキスト ボックス 2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46" name="円/楕円 245"/>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22877</xdr:rowOff>
    </xdr:from>
    <xdr:ext cx="469744" cy="259045"/>
    <xdr:sp macro="" textlink="">
      <xdr:nvSpPr>
        <xdr:cNvPr id="247" name="【学校施設】&#10;一人当たり面積該当値テキスト"/>
        <xdr:cNvSpPr txBox="1"/>
      </xdr:nvSpPr>
      <xdr:spPr>
        <a:xfrm>
          <a:off x="22250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8" name="正方形/長方形 24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49" name="正方形/長方形 2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50" name="正方形/長方形 2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51" name="正方形/長方形 2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52" name="正方形/長方形 2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3" name="正方形/長方形 25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4" name="正方形/長方形 25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255" name="正方形/長方形 2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256" name="正方形/長方形 2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257" name="正方形/長方形 2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258" name="正方形/長方形 2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261" name="正方形/長方形 2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262" name="正方形/長方形 2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263" name="正方形/長方形 2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264" name="正方形/長方形 2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5" name="正方形/長方形 2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6" name="テキスト ボックス 2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7" name="直線コネクタ 2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68" name="テキスト ボックス 2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33.4</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69" name="直線コネクタ 2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70" name="テキスト ボックス 2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33.5</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71" name="直線コネクタ 2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272" name="テキスト ボックス 2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33.6</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7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74" name="テキスト ボックス 2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75" name="テキスト ボックス 2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76" name="テキスト ボックス 2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77" name="テキスト ボックス 2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78" name="テキスト ボックス 2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279" name="円/楕円 278"/>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99077</xdr:rowOff>
    </xdr:from>
    <xdr:ext cx="405111" cy="259045"/>
    <xdr:sp macro="" textlink="">
      <xdr:nvSpPr>
        <xdr:cNvPr id="280" name="【公民館】&#10;有形固定資産減価償却率該当値テキスト"/>
        <xdr:cNvSpPr txBox="1"/>
      </xdr:nvSpPr>
      <xdr:spPr>
        <a:xfrm>
          <a:off x="16408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81" name="正方形/長方形 2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282" name="正方形/長方形 28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283" name="正方形/長方形 28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284" name="正方形/長方形 28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285" name="正方形/長方形 28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286" name="正方形/長方形 2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87" name="テキスト ボックス 2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88" name="直線コネクタ 2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89" name="テキスト ボックス 2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0.334</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290" name="直線コネクタ 2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291" name="テキスト ボックス 2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0.335</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92" name="直線コネクタ 2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93" name="テキスト ボックス 2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0.336</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29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295" name="テキスト ボックス 2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96" name="テキスト ボックス 2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97" name="テキスト ボックス 2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98" name="テキスト ボックス 2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99" name="テキスト ボックス 2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300" name="円/楕円 29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99077</xdr:rowOff>
    </xdr:from>
    <xdr:ext cx="469744" cy="259045"/>
    <xdr:sp macro="" textlink="">
      <xdr:nvSpPr>
        <xdr:cNvPr id="301" name="【公民館】&#10;一人当たり面積該当値テキスト"/>
        <xdr:cNvSpPr txBox="1"/>
      </xdr:nvSpPr>
      <xdr:spPr>
        <a:xfrm>
          <a:off x="22250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02" name="正方形/長方形 30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03" name="正方形/長方形 3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04" name="テキスト ボックス 30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どの項目も長野県平均値とは大きな開きはない。</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一人当たり延長が全国平均値の５倍以上となっており、全国平均と比較すれば道路にかかる住民一人当たりの費用は高いと言える。一方、長野県平均値とは大差ないため、この傾向は、面積が広く、人口が少ない地域性が要因と考えられる。今後の道路新設、更新についても、費用対効果を考え、必要性、優先順位を的確に見極めなければならない。</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の有形固定資産減価償却率が全国平均値、長野県平均値より低くなっている。</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については、園児数の減少から、老朽化した保育園の廃止、複数の保育園を統合した新規施設整備を進めたことが要因である。</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については、補助金を活用して積極的に整備したことが要因である。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 name="直線コネクタ 1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1" name="円/楕円 20"/>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227713" cy="259045"/>
    <xdr:sp macro="" textlink="">
      <xdr:nvSpPr>
        <xdr:cNvPr id="22" name="テキスト ボックス 2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23" name="テキスト ボックス 22"/>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4" name="テキスト ボックス 23"/>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5" name="テキスト ボックス 24"/>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26" name="正方形/長方形 25"/>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27" name="正方形/長方形 26"/>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28" name="正方形/長方形 27"/>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29" name="正方形/長方形 28"/>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0" name="正方形/長方形 29"/>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 name="正方形/長方形 30"/>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48.3</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35" name="直線コネクタ 34"/>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36" name="テキスト ボックス 35"/>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48.4</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37" name="直線コネクタ 3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38" name="テキスト ボックス 3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39"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0" name="テキスト ボックス 3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1" name="テキスト ボックス 4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2" name="テキスト ボックス 4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3" name="テキスト ボックス 4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44" name="テキスト ボックス 4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45" name="円/楕円 44"/>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46" name="【図書館】&#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47" name="正方形/長方形 46"/>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8" name="正方形/長方形 47"/>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9" name="正方形/長方形 48"/>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50" name="正方形/長方形 49"/>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51" name="正方形/長方形 50"/>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2" name="正方形/長方形 51"/>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53" name="テキスト ボックス 5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4" name="直線コネクタ 5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5" name="テキスト ボックス 5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0.043</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6" name="直線コネクタ 5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7" name="テキスト ボックス 5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0.044</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59" name="テキスト ボックス 5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1" name="テキスト ボックス 6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2" name="テキスト ボックス 6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63" name="テキスト ボックス 6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64" name="テキスト ボックス 6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65" name="テキスト ボックス 6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66" name="円/楕円 6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156227</xdr:rowOff>
    </xdr:from>
    <xdr:ext cx="469744" cy="259045"/>
    <xdr:sp macro="" textlink="">
      <xdr:nvSpPr>
        <xdr:cNvPr id="67" name="【図書館】&#10;一人当たり面積該当値テキスト"/>
        <xdr:cNvSpPr txBox="1"/>
      </xdr:nvSpPr>
      <xdr:spPr>
        <a:xfrm>
          <a:off x="10566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68" name="正方形/長方形 6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50</xdr:row>
      <xdr:rowOff>88900</xdr:rowOff>
    </xdr:from>
    <xdr:to>
      <xdr:col>3</xdr:col>
      <xdr:colOff>219075</xdr:colOff>
      <xdr:row>52</xdr:row>
      <xdr:rowOff>0</xdr:rowOff>
    </xdr:to>
    <xdr:sp macro="" textlink="">
      <xdr:nvSpPr>
        <xdr:cNvPr id="69" name="正方形/長方形 68"/>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51</xdr:row>
      <xdr:rowOff>120650</xdr:rowOff>
    </xdr:from>
    <xdr:to>
      <xdr:col>3</xdr:col>
      <xdr:colOff>219075</xdr:colOff>
      <xdr:row>53</xdr:row>
      <xdr:rowOff>31750</xdr:rowOff>
    </xdr:to>
    <xdr:sp macro="" textlink="">
      <xdr:nvSpPr>
        <xdr:cNvPr id="70" name="正方形/長方形 69"/>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2</xdr:col>
      <xdr:colOff>650875</xdr:colOff>
      <xdr:row>50</xdr:row>
      <xdr:rowOff>88900</xdr:rowOff>
    </xdr:from>
    <xdr:to>
      <xdr:col>5</xdr:col>
      <xdr:colOff>117475</xdr:colOff>
      <xdr:row>52</xdr:row>
      <xdr:rowOff>0</xdr:rowOff>
    </xdr:to>
    <xdr:sp macro="" textlink="">
      <xdr:nvSpPr>
        <xdr:cNvPr id="71" name="正方形/長方形 70"/>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51</xdr:row>
      <xdr:rowOff>120650</xdr:rowOff>
    </xdr:from>
    <xdr:to>
      <xdr:col>5</xdr:col>
      <xdr:colOff>117475</xdr:colOff>
      <xdr:row>53</xdr:row>
      <xdr:rowOff>31750</xdr:rowOff>
    </xdr:to>
    <xdr:sp macro="" textlink="">
      <xdr:nvSpPr>
        <xdr:cNvPr id="72" name="正方形/長方形 71"/>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73" name="正方形/長方形 7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74" name="テキスト ボックス 7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75" name="直線コネクタ 7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76" name="テキスト ボックス 7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49.4</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77" name="直線コネクタ 7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78" name="テキスト ボックス 7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9" name="直線コネクタ 7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80" name="テキスト ボックス 7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49.6</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8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87" name="円/楕円 86"/>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22877</xdr:rowOff>
    </xdr:from>
    <xdr:ext cx="405111" cy="259045"/>
    <xdr:sp macro="" textlink="">
      <xdr:nvSpPr>
        <xdr:cNvPr id="88" name="【体育館・プール】&#10;有形固定資産減価償却率該当値テキスト"/>
        <xdr:cNvSpPr txBox="1"/>
      </xdr:nvSpPr>
      <xdr:spPr>
        <a:xfrm>
          <a:off x="4724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9" name="正方形/長方形 8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50</xdr:row>
      <xdr:rowOff>88900</xdr:rowOff>
    </xdr:from>
    <xdr:to>
      <xdr:col>11</xdr:col>
      <xdr:colOff>574675</xdr:colOff>
      <xdr:row>52</xdr:row>
      <xdr:rowOff>0</xdr:rowOff>
    </xdr:to>
    <xdr:sp macro="" textlink="">
      <xdr:nvSpPr>
        <xdr:cNvPr id="90" name="正方形/長方形 89"/>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51</xdr:row>
      <xdr:rowOff>120650</xdr:rowOff>
    </xdr:from>
    <xdr:to>
      <xdr:col>11</xdr:col>
      <xdr:colOff>574675</xdr:colOff>
      <xdr:row>53</xdr:row>
      <xdr:rowOff>31750</xdr:rowOff>
    </xdr:to>
    <xdr:sp macro="" textlink="">
      <xdr:nvSpPr>
        <xdr:cNvPr id="91" name="正方形/長方形 90"/>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11</xdr:col>
      <xdr:colOff>320675</xdr:colOff>
      <xdr:row>50</xdr:row>
      <xdr:rowOff>88900</xdr:rowOff>
    </xdr:from>
    <xdr:to>
      <xdr:col>13</xdr:col>
      <xdr:colOff>473075</xdr:colOff>
      <xdr:row>52</xdr:row>
      <xdr:rowOff>0</xdr:rowOff>
    </xdr:to>
    <xdr:sp macro="" textlink="">
      <xdr:nvSpPr>
        <xdr:cNvPr id="92" name="正方形/長方形 91"/>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51</xdr:row>
      <xdr:rowOff>120650</xdr:rowOff>
    </xdr:from>
    <xdr:to>
      <xdr:col>13</xdr:col>
      <xdr:colOff>473075</xdr:colOff>
      <xdr:row>53</xdr:row>
      <xdr:rowOff>31750</xdr:rowOff>
    </xdr:to>
    <xdr:sp macro="" textlink="">
      <xdr:nvSpPr>
        <xdr:cNvPr id="93" name="正方形/長方形 92"/>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0.176</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0.177</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0" name="直線コネクタ 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1" name="テキスト ボックス 1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0.178</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2"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03" name="テキスト ボックス 1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04" name="テキスト ボックス 1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05" name="テキスト ボックス 1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6" name="テキスト ボックス 1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7" name="テキスト ボックス 1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08" name="円/楕円 107"/>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22877</xdr:rowOff>
    </xdr:from>
    <xdr:ext cx="469744" cy="259045"/>
    <xdr:sp macro="" textlink="">
      <xdr:nvSpPr>
        <xdr:cNvPr id="109" name="【体育館・プール】&#10;一人当たり面積該当値テキスト"/>
        <xdr:cNvSpPr txBox="1"/>
      </xdr:nvSpPr>
      <xdr:spPr>
        <a:xfrm>
          <a:off x="10566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10" name="正方形/長方形 109"/>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11" name="正方形/長方形 110"/>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12" name="正方形/長方形 111"/>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13" name="正方形/長方形 112"/>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14" name="正方形/長方形 113"/>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15" name="正方形/長方形 11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6" name="テキスト ボックス 1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7" name="直線コネクタ 1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8" name="テキスト ボックス 1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55.6</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19" name="直線コネクタ 1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0" name="テキスト ボックス 1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55.7</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21" name="直線コネクタ 1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22" name="テキスト ボックス 1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55.8</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23"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24" name="テキスト ボックス 1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25" name="テキスト ボックス 1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26" name="テキスト ボックス 1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27" name="テキスト ボックス 1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28" name="テキスト ボックス 1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29" name="円/楕円 12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60977</xdr:rowOff>
    </xdr:from>
    <xdr:ext cx="405111" cy="259045"/>
    <xdr:sp macro="" textlink="">
      <xdr:nvSpPr>
        <xdr:cNvPr id="130" name="【福祉施設】&#10;有形固定資産減価償却率該当値テキスト"/>
        <xdr:cNvSpPr txBox="1"/>
      </xdr:nvSpPr>
      <xdr:spPr>
        <a:xfrm>
          <a:off x="47244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31" name="正方形/長方形 13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132" name="正方形/長方形 13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133" name="正方形/長方形 13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134" name="正方形/長方形 13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135" name="正方形/長方形 13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37" name="テキスト ボックス 1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38" name="直線コネクタ 1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39" name="テキスト ボックス 1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0.072</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40" name="直線コネクタ 1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41" name="テキスト ボックス 1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0.073</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42" name="直線コネクタ 1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43" name="テキスト ボックス 1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0.074</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45" name="テキスト ボックス 1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46" name="テキスト ボックス 1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7" name="テキスト ボックス 1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8" name="テキスト ボックス 1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9" name="テキスト ボックス 1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50" name="円/楕円 149"/>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60977</xdr:rowOff>
    </xdr:from>
    <xdr:ext cx="469744" cy="259045"/>
    <xdr:sp macro="" textlink="">
      <xdr:nvSpPr>
        <xdr:cNvPr id="151" name="【福祉施設】&#10;一人当たり面積該当値テキスト"/>
        <xdr:cNvSpPr txBox="1"/>
      </xdr:nvSpPr>
      <xdr:spPr>
        <a:xfrm>
          <a:off x="10566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52" name="正方形/長方形 1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53" name="正方形/長方形 15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54" name="正方形/長方形 15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55" name="正方形/長方形 15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56" name="正方形/長方形 15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57" name="正方形/長方形 15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8" name="テキスト ボックス 1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9" name="直線コネクタ 1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60" name="テキスト ボックス 1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39.7</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1" name="直線コネクタ 1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2" name="テキスト ボックス 1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39.8</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4" name="テキスト ボックス 16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39.9</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66" name="テキスト ボックス 1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67" name="テキスト ボックス 1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68" name="テキスト ボックス 1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69" name="テキスト ボックス 1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0" name="テキスト ボックス 1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171" name="円/楕円 170"/>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172" name="【市民会館】&#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3" name="正方形/長方形 1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74" name="正方形/長方形 1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75" name="正方形/長方形 1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76" name="正方形/長方形 1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77" name="正方形/長方形 1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78" name="正方形/長方形 17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79" name="テキスト ボックス 1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0" name="直線コネクタ 1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81" name="テキスト ボックス 18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0.139</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82" name="直線コネクタ 1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83" name="テキスト ボックス 1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84" name="直線コネクタ 1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85" name="テキスト ボックス 18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0.141</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8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87" name="テキスト ボックス 1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88" name="テキスト ボックス 1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89" name="テキスト ボックス 1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90" name="テキスト ボックス 1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91" name="テキスト ボックス 1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192" name="円/楕円 191"/>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469744" cy="259045"/>
    <xdr:sp macro="" textlink="">
      <xdr:nvSpPr>
        <xdr:cNvPr id="193" name="【市民会館】&#10;一人当たり面積該当値テキスト"/>
        <xdr:cNvSpPr txBox="1"/>
      </xdr:nvSpPr>
      <xdr:spPr>
        <a:xfrm>
          <a:off x="10566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94" name="正方形/長方形 19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195" name="正方形/長方形 19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196" name="正方形/長方形 19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197" name="正方形/長方形 19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198" name="正方形/長方形 19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99" name="正方形/長方形 19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00" name="正方形/長方形 19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01" name="正方形/長方形 20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02" name="正方形/長方形 20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03" name="正方形/長方形 20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04" name="正方形/長方形 20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05" name="正方形/長方形 20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06" name="正方形/長方形 2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50</xdr:row>
      <xdr:rowOff>88900</xdr:rowOff>
    </xdr:from>
    <xdr:to>
      <xdr:col>20</xdr:col>
      <xdr:colOff>225425</xdr:colOff>
      <xdr:row>52</xdr:row>
      <xdr:rowOff>0</xdr:rowOff>
    </xdr:to>
    <xdr:sp macro="" textlink="">
      <xdr:nvSpPr>
        <xdr:cNvPr id="207" name="正方形/長方形 206"/>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51</xdr:row>
      <xdr:rowOff>120650</xdr:rowOff>
    </xdr:from>
    <xdr:to>
      <xdr:col>20</xdr:col>
      <xdr:colOff>225425</xdr:colOff>
      <xdr:row>53</xdr:row>
      <xdr:rowOff>31750</xdr:rowOff>
    </xdr:to>
    <xdr:sp macro="" textlink="">
      <xdr:nvSpPr>
        <xdr:cNvPr id="208" name="正方形/長方形 207"/>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19</xdr:col>
      <xdr:colOff>657225</xdr:colOff>
      <xdr:row>50</xdr:row>
      <xdr:rowOff>88900</xdr:rowOff>
    </xdr:from>
    <xdr:to>
      <xdr:col>22</xdr:col>
      <xdr:colOff>123825</xdr:colOff>
      <xdr:row>52</xdr:row>
      <xdr:rowOff>0</xdr:rowOff>
    </xdr:to>
    <xdr:sp macro="" textlink="">
      <xdr:nvSpPr>
        <xdr:cNvPr id="209" name="正方形/長方形 208"/>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51</xdr:row>
      <xdr:rowOff>120650</xdr:rowOff>
    </xdr:from>
    <xdr:to>
      <xdr:col>22</xdr:col>
      <xdr:colOff>123825</xdr:colOff>
      <xdr:row>53</xdr:row>
      <xdr:rowOff>31750</xdr:rowOff>
    </xdr:to>
    <xdr:sp macro="" textlink="">
      <xdr:nvSpPr>
        <xdr:cNvPr id="210" name="正方形/長方形 209"/>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11" name="正方形/長方形 2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12" name="テキスト ボックス 2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13" name="直線コネクタ 2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14" name="テキスト ボックス 2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21.3</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15" name="直線コネクタ 2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16" name="テキスト ボックス 2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21.4</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17" name="直線コネクタ 2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18" name="テキスト ボックス 2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21.5</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1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225" name="円/楕円 22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22877</xdr:rowOff>
    </xdr:from>
    <xdr:ext cx="405111" cy="259045"/>
    <xdr:sp macro="" textlink="">
      <xdr:nvSpPr>
        <xdr:cNvPr id="226" name="【保健センター・保健所】&#10;有形固定資産減価償却率該当値テキスト"/>
        <xdr:cNvSpPr txBox="1"/>
      </xdr:nvSpPr>
      <xdr:spPr>
        <a:xfrm>
          <a:off x="164084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27" name="正方形/長方形 22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50</xdr:row>
      <xdr:rowOff>88900</xdr:rowOff>
    </xdr:from>
    <xdr:to>
      <xdr:col>28</xdr:col>
      <xdr:colOff>581025</xdr:colOff>
      <xdr:row>52</xdr:row>
      <xdr:rowOff>0</xdr:rowOff>
    </xdr:to>
    <xdr:sp macro="" textlink="">
      <xdr:nvSpPr>
        <xdr:cNvPr id="228" name="正方形/長方形 227"/>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51</xdr:row>
      <xdr:rowOff>120650</xdr:rowOff>
    </xdr:from>
    <xdr:to>
      <xdr:col>28</xdr:col>
      <xdr:colOff>581025</xdr:colOff>
      <xdr:row>53</xdr:row>
      <xdr:rowOff>31750</xdr:rowOff>
    </xdr:to>
    <xdr:sp macro="" textlink="">
      <xdr:nvSpPr>
        <xdr:cNvPr id="229" name="正方形/長方形 228"/>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28</xdr:col>
      <xdr:colOff>327025</xdr:colOff>
      <xdr:row>50</xdr:row>
      <xdr:rowOff>88900</xdr:rowOff>
    </xdr:from>
    <xdr:to>
      <xdr:col>30</xdr:col>
      <xdr:colOff>479425</xdr:colOff>
      <xdr:row>52</xdr:row>
      <xdr:rowOff>0</xdr:rowOff>
    </xdr:to>
    <xdr:sp macro="" textlink="">
      <xdr:nvSpPr>
        <xdr:cNvPr id="230" name="正方形/長方形 229"/>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51</xdr:row>
      <xdr:rowOff>120650</xdr:rowOff>
    </xdr:from>
    <xdr:to>
      <xdr:col>30</xdr:col>
      <xdr:colOff>479425</xdr:colOff>
      <xdr:row>53</xdr:row>
      <xdr:rowOff>31750</xdr:rowOff>
    </xdr:to>
    <xdr:sp macro="" textlink="">
      <xdr:nvSpPr>
        <xdr:cNvPr id="231" name="正方形/長方形 230"/>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32" name="正方形/長方形 23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3" name="テキスト ボックス 2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4" name="直線コネクタ 2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35" name="テキスト ボックス 2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0.034</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6" name="直線コネクタ 2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7" name="テキスト ボックス 2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8" name="直線コネクタ 2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9" name="テキスト ボックス 2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0.036</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4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41" name="テキスト ボックス 2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2" name="テキスト ボックス 2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3" name="テキスト ボックス 2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4" name="テキスト ボックス 2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5" name="テキスト ボックス 2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46" name="円/楕円 245"/>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22877</xdr:rowOff>
    </xdr:from>
    <xdr:ext cx="469744" cy="259045"/>
    <xdr:sp macro="" textlink="">
      <xdr:nvSpPr>
        <xdr:cNvPr id="247" name="【保健センター・保健所】&#10;一人当たり面積該当値テキスト"/>
        <xdr:cNvSpPr txBox="1"/>
      </xdr:nvSpPr>
      <xdr:spPr>
        <a:xfrm>
          <a:off x="22250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8" name="正方形/長方形 24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49" name="正方形/長方形 2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50" name="正方形/長方形 2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51" name="正方形/長方形 2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52" name="正方形/長方形 2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3" name="正方形/長方形 25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4" name="正方形/長方形 25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255" name="正方形/長方形 2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256" name="正方形/長方形 2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257" name="正方形/長方形 2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258" name="正方形/長方形 2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261" name="正方形/長方形 2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262" name="正方形/長方形 2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263" name="正方形/長方形 2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264" name="正方形/長方形 2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5" name="正方形/長方形 2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6" name="テキスト ボックス 2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7" name="直線コネクタ 2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68" name="テキスト ボックス 2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49.2</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69" name="直線コネクタ 2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70" name="テキスト ボックス 2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49.3</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71" name="直線コネクタ 2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272" name="テキスト ボックス 2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49.4</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7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74" name="テキスト ボックス 2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75" name="テキスト ボックス 2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76" name="テキスト ボックス 2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77" name="テキスト ボックス 2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78" name="テキスト ボックス 2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279" name="円/楕円 278"/>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99077</xdr:rowOff>
    </xdr:from>
    <xdr:ext cx="405111" cy="259045"/>
    <xdr:sp macro="" textlink="">
      <xdr:nvSpPr>
        <xdr:cNvPr id="280" name="【庁舎】&#10;有形固定資産減価償却率該当値テキスト"/>
        <xdr:cNvSpPr txBox="1"/>
      </xdr:nvSpPr>
      <xdr:spPr>
        <a:xfrm>
          <a:off x="16408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81" name="正方形/長方形 2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282" name="正方形/長方形 28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283" name="正方形/長方形 28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284" name="正方形/長方形 28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285" name="正方形/長方形 28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286" name="正方形/長方形 2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87" name="テキスト ボックス 2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88" name="直線コネクタ 2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89" name="テキスト ボックス 2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0.237</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290" name="直線コネクタ 2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291" name="テキスト ボックス 2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0.238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92" name="直線コネクタ 2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93" name="テキスト ボックス 2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0.239</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29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295" name="テキスト ボックス 2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96" name="テキスト ボックス 2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97" name="テキスト ボックス 2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98" name="テキスト ボックス 2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99" name="テキスト ボックス 2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300" name="円/楕円 29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99077</xdr:rowOff>
    </xdr:from>
    <xdr:ext cx="469744" cy="259045"/>
    <xdr:sp macro="" textlink="">
      <xdr:nvSpPr>
        <xdr:cNvPr id="301" name="【庁舎】&#10;一人当たり面積該当値テキスト"/>
        <xdr:cNvSpPr txBox="1"/>
      </xdr:nvSpPr>
      <xdr:spPr>
        <a:xfrm>
          <a:off x="22250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02" name="正方形/長方形 30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03" name="正方形/長方形 3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04" name="テキスト ボックス 30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これらの類型に含まれる施設数が少なく、１施設の建築費が高いため、１施設の有形固定資産減価償却率の高低に全体が左右されていると思われる。類似団体と比較しないと、この数値からの有効な分析は難しいが、建築費が高いからこそ、計画的に建て替えや長寿命化を進めていく必要があ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については、全国平均値、長野県平均値より有形固定資産減価償却率が低くなっているが、過疎化が進み市域が広い当市において、</a:t>
          </a:r>
          <a:r>
            <a:rPr lang="ja-JP" altLang="en-US" sz="1400">
              <a:effectLst/>
            </a:rPr>
            <a:t>将来にわたって体育施設を継続して提供できるよう、平成２８年度策定の体育施設整備計画による継続、廃止という判断に基づき整理を進めていく。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前年同様の数値で変化は見られない。類似団体平均との比較では、</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ポイント下回っている状況である。今後も、行政改革の推進による人件費をはじめとした義務的経費の削減に取り組みながら、税収増につながる積極的な企業誘致活動や移住・定住の促進に力を入れ、財政基盤の強化と安定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70" name="直線コネクタ 69"/>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3" name="直線コネクタ 72"/>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6" name="直線コネクタ 75"/>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9" name="直線コネクタ 78"/>
        <xdr:cNvCxnSpPr/>
      </xdr:nvCxnSpPr>
      <xdr:spPr>
        <a:xfrm>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9" name="円/楕円 88"/>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86377</xdr:rowOff>
    </xdr:from>
    <xdr:ext cx="762000" cy="259045"/>
    <xdr:sp macro="" textlink="">
      <xdr:nvSpPr>
        <xdr:cNvPr id="90"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1" name="円/楕円 90"/>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2" name="テキスト ボックス 91"/>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5" name="円/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7" name="円/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ポイント減少し、類似団体との平均は縮まったが依然高い比率となっている。人件費、公債費、補助費等の占める割合が大きいが、</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の割合は前年よりも小さくなっている。今後も補助金・負担金等の見直しや行政改革の推進による経常経費の削減、地方債の抑制等を行い、数値の低下を目指す。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4656</xdr:rowOff>
    </xdr:to>
    <xdr:cxnSp macro="">
      <xdr:nvCxnSpPr>
        <xdr:cNvPr id="133" name="直線コネクタ 132"/>
        <xdr:cNvCxnSpPr/>
      </xdr:nvCxnSpPr>
      <xdr:spPr>
        <a:xfrm flipV="1">
          <a:off x="4114800" y="1098804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28787</xdr:rowOff>
    </xdr:to>
    <xdr:cxnSp macro="">
      <xdr:nvCxnSpPr>
        <xdr:cNvPr id="136" name="直線コネクタ 135"/>
        <xdr:cNvCxnSpPr/>
      </xdr:nvCxnSpPr>
      <xdr:spPr>
        <a:xfrm flipV="1">
          <a:off x="3225800" y="1114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28787</xdr:rowOff>
    </xdr:to>
    <xdr:cxnSp macro="">
      <xdr:nvCxnSpPr>
        <xdr:cNvPr id="139" name="直線コネクタ 138"/>
        <xdr:cNvCxnSpPr/>
      </xdr:nvCxnSpPr>
      <xdr:spPr>
        <a:xfrm>
          <a:off x="2336800" y="1111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64</xdr:row>
      <xdr:rowOff>143933</xdr:rowOff>
    </xdr:to>
    <xdr:cxnSp macro="">
      <xdr:nvCxnSpPr>
        <xdr:cNvPr id="142" name="直線コネクタ 141"/>
        <xdr:cNvCxnSpPr/>
      </xdr:nvCxnSpPr>
      <xdr:spPr>
        <a:xfrm>
          <a:off x="1447800" y="1109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4" name="円/楕円 153"/>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5" name="テキスト ボックス 154"/>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6" name="円/楕円 155"/>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57" name="テキスト ボックス 156"/>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8" name="円/楕円 157"/>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9" name="テキスト ボックス 158"/>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60" name="円/楕円 159"/>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61" name="テキスト ボックス 160"/>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574</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類似団体との比較で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下回っている。項目ごとに見てみると、人件費は、</a:t>
          </a:r>
          <a:r>
            <a:rPr lang="ja-JP" altLang="en-US" sz="1100" b="0" i="0" baseline="0">
              <a:solidFill>
                <a:schemeClr val="dk1"/>
              </a:solidFill>
              <a:effectLst/>
              <a:latin typeface="+mn-lt"/>
              <a:ea typeface="+mn-ea"/>
              <a:cs typeface="+mn-cs"/>
            </a:rPr>
            <a:t>職員数の減少により</a:t>
          </a:r>
          <a:r>
            <a:rPr lang="ja-JP" altLang="ja-JP" sz="1100" b="0" i="0" baseline="0">
              <a:solidFill>
                <a:schemeClr val="dk1"/>
              </a:solidFill>
              <a:effectLst/>
              <a:latin typeface="+mn-lt"/>
              <a:ea typeface="+mn-ea"/>
              <a:cs typeface="+mn-cs"/>
            </a:rPr>
            <a:t>前年度に比べて</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となっている。物件費について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、選挙</a:t>
          </a:r>
          <a:r>
            <a:rPr lang="ja-JP" altLang="en-US" sz="1100" b="0" i="0" baseline="0">
              <a:solidFill>
                <a:schemeClr val="dk1"/>
              </a:solidFill>
              <a:effectLst/>
              <a:latin typeface="+mn-lt"/>
              <a:ea typeface="+mn-ea"/>
              <a:cs typeface="+mn-cs"/>
            </a:rPr>
            <a:t>執行の減や施設備品整備の減などにより減となっている</a:t>
          </a:r>
          <a:r>
            <a:rPr lang="ja-JP" altLang="ja-JP" sz="1100" b="0" i="0" baseline="0">
              <a:solidFill>
                <a:schemeClr val="dk1"/>
              </a:solidFill>
              <a:effectLst/>
              <a:latin typeface="+mn-lt"/>
              <a:ea typeface="+mn-ea"/>
              <a:cs typeface="+mn-cs"/>
            </a:rPr>
            <a:t>。維持補修費については、</a:t>
          </a:r>
          <a:r>
            <a:rPr lang="ja-JP" altLang="en-US" sz="1100" b="0" i="0" baseline="0">
              <a:solidFill>
                <a:schemeClr val="dk1"/>
              </a:solidFill>
              <a:effectLst/>
              <a:latin typeface="+mn-lt"/>
              <a:ea typeface="+mn-ea"/>
              <a:cs typeface="+mn-cs"/>
            </a:rPr>
            <a:t>地区要望への対応として、道路補修等の増により</a:t>
          </a:r>
          <a:r>
            <a:rPr lang="ja-JP" altLang="ja-JP" sz="1100" b="0" i="0" baseline="0">
              <a:solidFill>
                <a:schemeClr val="dk1"/>
              </a:solidFill>
              <a:effectLst/>
              <a:latin typeface="+mn-lt"/>
              <a:ea typeface="+mn-ea"/>
              <a:cs typeface="+mn-cs"/>
            </a:rPr>
            <a:t>増となっている。今後も定員適正化計画の確実な推進と経常経費の見直し等による経費削減に取り</a:t>
          </a:r>
          <a:r>
            <a:rPr lang="ja-JP" altLang="en-US" sz="1100" b="0" i="0" baseline="0">
              <a:solidFill>
                <a:schemeClr val="dk1"/>
              </a:solidFill>
              <a:effectLst/>
              <a:latin typeface="+mn-lt"/>
              <a:ea typeface="+mn-ea"/>
              <a:cs typeface="+mn-cs"/>
            </a:rPr>
            <a:t>組んでいく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80325</xdr:rowOff>
    </xdr:from>
    <xdr:to>
      <xdr:col>7</xdr:col>
      <xdr:colOff>152400</xdr:colOff>
      <xdr:row>81</xdr:row>
      <xdr:rowOff>83096</xdr:rowOff>
    </xdr:to>
    <xdr:cxnSp macro="">
      <xdr:nvCxnSpPr>
        <xdr:cNvPr id="194" name="直線コネクタ 193"/>
        <xdr:cNvCxnSpPr/>
      </xdr:nvCxnSpPr>
      <xdr:spPr>
        <a:xfrm flipV="1">
          <a:off x="4114800" y="13967775"/>
          <a:ext cx="8382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65856</xdr:rowOff>
    </xdr:from>
    <xdr:to>
      <xdr:col>6</xdr:col>
      <xdr:colOff>0</xdr:colOff>
      <xdr:row>81</xdr:row>
      <xdr:rowOff>83096</xdr:rowOff>
    </xdr:to>
    <xdr:cxnSp macro="">
      <xdr:nvCxnSpPr>
        <xdr:cNvPr id="197" name="直線コネクタ 196"/>
        <xdr:cNvCxnSpPr/>
      </xdr:nvCxnSpPr>
      <xdr:spPr>
        <a:xfrm>
          <a:off x="3225800" y="13953306"/>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63723</xdr:rowOff>
    </xdr:from>
    <xdr:to>
      <xdr:col>4</xdr:col>
      <xdr:colOff>482600</xdr:colOff>
      <xdr:row>81</xdr:row>
      <xdr:rowOff>65856</xdr:rowOff>
    </xdr:to>
    <xdr:cxnSp macro="">
      <xdr:nvCxnSpPr>
        <xdr:cNvPr id="200" name="直線コネクタ 199"/>
        <xdr:cNvCxnSpPr/>
      </xdr:nvCxnSpPr>
      <xdr:spPr>
        <a:xfrm>
          <a:off x="2336800" y="1395117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63723</xdr:rowOff>
    </xdr:from>
    <xdr:to>
      <xdr:col>3</xdr:col>
      <xdr:colOff>279400</xdr:colOff>
      <xdr:row>81</xdr:row>
      <xdr:rowOff>92072</xdr:rowOff>
    </xdr:to>
    <xdr:cxnSp macro="">
      <xdr:nvCxnSpPr>
        <xdr:cNvPr id="203" name="直線コネクタ 202"/>
        <xdr:cNvCxnSpPr/>
      </xdr:nvCxnSpPr>
      <xdr:spPr>
        <a:xfrm flipV="1">
          <a:off x="1447800" y="13951173"/>
          <a:ext cx="889000" cy="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29525</xdr:rowOff>
    </xdr:from>
    <xdr:to>
      <xdr:col>7</xdr:col>
      <xdr:colOff>203200</xdr:colOff>
      <xdr:row>81</xdr:row>
      <xdr:rowOff>131125</xdr:rowOff>
    </xdr:to>
    <xdr:sp macro="" textlink="">
      <xdr:nvSpPr>
        <xdr:cNvPr id="213" name="円/楕円 212"/>
        <xdr:cNvSpPr/>
      </xdr:nvSpPr>
      <xdr:spPr>
        <a:xfrm>
          <a:off x="4902200" y="139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46052</xdr:rowOff>
    </xdr:from>
    <xdr:ext cx="762000" cy="259045"/>
    <xdr:sp macro="" textlink="">
      <xdr:nvSpPr>
        <xdr:cNvPr id="214" name="人件費・物件費等の状況該当値テキスト"/>
        <xdr:cNvSpPr txBox="1"/>
      </xdr:nvSpPr>
      <xdr:spPr>
        <a:xfrm>
          <a:off x="5041900" y="137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32296</xdr:rowOff>
    </xdr:from>
    <xdr:to>
      <xdr:col>6</xdr:col>
      <xdr:colOff>50800</xdr:colOff>
      <xdr:row>81</xdr:row>
      <xdr:rowOff>133896</xdr:rowOff>
    </xdr:to>
    <xdr:sp macro="" textlink="">
      <xdr:nvSpPr>
        <xdr:cNvPr id="215" name="円/楕円 214"/>
        <xdr:cNvSpPr/>
      </xdr:nvSpPr>
      <xdr:spPr>
        <a:xfrm>
          <a:off x="4064000" y="139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144073</xdr:rowOff>
    </xdr:from>
    <xdr:ext cx="736600" cy="259045"/>
    <xdr:sp macro="" textlink="">
      <xdr:nvSpPr>
        <xdr:cNvPr id="216" name="テキスト ボックス 215"/>
        <xdr:cNvSpPr txBox="1"/>
      </xdr:nvSpPr>
      <xdr:spPr>
        <a:xfrm>
          <a:off x="3733800" y="1368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15056</xdr:rowOff>
    </xdr:from>
    <xdr:to>
      <xdr:col>4</xdr:col>
      <xdr:colOff>533400</xdr:colOff>
      <xdr:row>81</xdr:row>
      <xdr:rowOff>116656</xdr:rowOff>
    </xdr:to>
    <xdr:sp macro="" textlink="">
      <xdr:nvSpPr>
        <xdr:cNvPr id="217" name="円/楕円 216"/>
        <xdr:cNvSpPr/>
      </xdr:nvSpPr>
      <xdr:spPr>
        <a:xfrm>
          <a:off x="3175000" y="13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126833</xdr:rowOff>
    </xdr:from>
    <xdr:ext cx="762000" cy="259045"/>
    <xdr:sp macro="" textlink="">
      <xdr:nvSpPr>
        <xdr:cNvPr id="218" name="テキスト ボックス 217"/>
        <xdr:cNvSpPr txBox="1"/>
      </xdr:nvSpPr>
      <xdr:spPr>
        <a:xfrm>
          <a:off x="2844800" y="1367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12923</xdr:rowOff>
    </xdr:from>
    <xdr:to>
      <xdr:col>3</xdr:col>
      <xdr:colOff>330200</xdr:colOff>
      <xdr:row>81</xdr:row>
      <xdr:rowOff>114523</xdr:rowOff>
    </xdr:to>
    <xdr:sp macro="" textlink="">
      <xdr:nvSpPr>
        <xdr:cNvPr id="219" name="円/楕円 218"/>
        <xdr:cNvSpPr/>
      </xdr:nvSpPr>
      <xdr:spPr>
        <a:xfrm>
          <a:off x="2286000" y="13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124700</xdr:rowOff>
    </xdr:from>
    <xdr:ext cx="762000" cy="259045"/>
    <xdr:sp macro="" textlink="">
      <xdr:nvSpPr>
        <xdr:cNvPr id="220" name="テキスト ボックス 219"/>
        <xdr:cNvSpPr txBox="1"/>
      </xdr:nvSpPr>
      <xdr:spPr>
        <a:xfrm>
          <a:off x="1955800" y="136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41272</xdr:rowOff>
    </xdr:from>
    <xdr:to>
      <xdr:col>2</xdr:col>
      <xdr:colOff>127000</xdr:colOff>
      <xdr:row>81</xdr:row>
      <xdr:rowOff>142872</xdr:rowOff>
    </xdr:to>
    <xdr:sp macro="" textlink="">
      <xdr:nvSpPr>
        <xdr:cNvPr id="221" name="円/楕円 220"/>
        <xdr:cNvSpPr/>
      </xdr:nvSpPr>
      <xdr:spPr>
        <a:xfrm>
          <a:off x="1397000" y="139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153049</xdr:rowOff>
    </xdr:from>
    <xdr:ext cx="762000" cy="259045"/>
    <xdr:sp macro="" textlink="">
      <xdr:nvSpPr>
        <xdr:cNvPr id="222" name="テキスト ボックス 221"/>
        <xdr:cNvSpPr txBox="1"/>
      </xdr:nvSpPr>
      <xdr:spPr>
        <a:xfrm>
          <a:off x="1066800" y="1369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給与改定の影響により、前年と比較して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ポイント上昇したが、類似団体平均も同様に上昇しており、平均を下回る数値である。平成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年の市町村合併を機に、昇格基準の見直しや職員手当の適正化等給与制度の抜本的な改革に取り組んだ結果である。今後も適正な給与水準の維持を図っていく。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86</xdr:row>
      <xdr:rowOff>7761</xdr:rowOff>
    </xdr:to>
    <xdr:cxnSp macro="">
      <xdr:nvCxnSpPr>
        <xdr:cNvPr id="251" name="直線コネクタ 250"/>
        <xdr:cNvCxnSpPr/>
      </xdr:nvCxnSpPr>
      <xdr:spPr>
        <a:xfrm flipV="1">
          <a:off x="17018000" y="13773855"/>
          <a:ext cx="0" cy="978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2"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3" name="直線コネクタ 252"/>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4"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5" name="直線コネクタ 254"/>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60678</xdr:rowOff>
    </xdr:from>
    <xdr:to>
      <xdr:col>24</xdr:col>
      <xdr:colOff>558800</xdr:colOff>
      <xdr:row>81</xdr:row>
      <xdr:rowOff>141111</xdr:rowOff>
    </xdr:to>
    <xdr:cxnSp macro="">
      <xdr:nvCxnSpPr>
        <xdr:cNvPr id="256" name="直線コネクタ 255"/>
        <xdr:cNvCxnSpPr/>
      </xdr:nvCxnSpPr>
      <xdr:spPr>
        <a:xfrm>
          <a:off x="16179800" y="139481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81</xdr:row>
      <xdr:rowOff>60678</xdr:rowOff>
    </xdr:to>
    <xdr:cxnSp macro="">
      <xdr:nvCxnSpPr>
        <xdr:cNvPr id="259" name="直線コネクタ 258"/>
        <xdr:cNvCxnSpPr/>
      </xdr:nvCxnSpPr>
      <xdr:spPr>
        <a:xfrm>
          <a:off x="15290800" y="139079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20461</xdr:rowOff>
    </xdr:from>
    <xdr:to>
      <xdr:col>22</xdr:col>
      <xdr:colOff>203200</xdr:colOff>
      <xdr:row>87</xdr:row>
      <xdr:rowOff>64205</xdr:rowOff>
    </xdr:to>
    <xdr:cxnSp macro="">
      <xdr:nvCxnSpPr>
        <xdr:cNvPr id="262" name="直線コネクタ 261"/>
        <xdr:cNvCxnSpPr/>
      </xdr:nvCxnSpPr>
      <xdr:spPr>
        <a:xfrm flipV="1">
          <a:off x="14401800" y="1390791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23989</xdr:rowOff>
    </xdr:from>
    <xdr:to>
      <xdr:col>21</xdr:col>
      <xdr:colOff>0</xdr:colOff>
      <xdr:row>87</xdr:row>
      <xdr:rowOff>64205</xdr:rowOff>
    </xdr:to>
    <xdr:cxnSp macro="">
      <xdr:nvCxnSpPr>
        <xdr:cNvPr id="265" name="直線コネクタ 264"/>
        <xdr:cNvCxnSpPr/>
      </xdr:nvCxnSpPr>
      <xdr:spPr>
        <a:xfrm>
          <a:off x="13512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75" name="円/楕円 274"/>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76"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9878</xdr:rowOff>
    </xdr:from>
    <xdr:to>
      <xdr:col>23</xdr:col>
      <xdr:colOff>457200</xdr:colOff>
      <xdr:row>81</xdr:row>
      <xdr:rowOff>111478</xdr:rowOff>
    </xdr:to>
    <xdr:sp macro="" textlink="">
      <xdr:nvSpPr>
        <xdr:cNvPr id="277" name="円/楕円 276"/>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121655</xdr:rowOff>
    </xdr:from>
    <xdr:ext cx="736600" cy="259045"/>
    <xdr:sp macro="" textlink="">
      <xdr:nvSpPr>
        <xdr:cNvPr id="278" name="テキスト ボックス 277"/>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141111</xdr:rowOff>
    </xdr:from>
    <xdr:to>
      <xdr:col>22</xdr:col>
      <xdr:colOff>254000</xdr:colOff>
      <xdr:row>81</xdr:row>
      <xdr:rowOff>71261</xdr:rowOff>
    </xdr:to>
    <xdr:sp macro="" textlink="">
      <xdr:nvSpPr>
        <xdr:cNvPr id="279" name="円/楕円 278"/>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81438</xdr:rowOff>
    </xdr:from>
    <xdr:ext cx="762000" cy="259045"/>
    <xdr:sp macro="" textlink="">
      <xdr:nvSpPr>
        <xdr:cNvPr id="280" name="テキスト ボックス 279"/>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xdr:rowOff>
    </xdr:from>
    <xdr:to>
      <xdr:col>21</xdr:col>
      <xdr:colOff>50800</xdr:colOff>
      <xdr:row>87</xdr:row>
      <xdr:rowOff>115005</xdr:rowOff>
    </xdr:to>
    <xdr:sp macro="" textlink="">
      <xdr:nvSpPr>
        <xdr:cNvPr id="281" name="円/楕円 280"/>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125182</xdr:rowOff>
    </xdr:from>
    <xdr:ext cx="762000" cy="259045"/>
    <xdr:sp macro="" textlink="">
      <xdr:nvSpPr>
        <xdr:cNvPr id="282" name="テキスト ボックス 281"/>
        <xdr:cNvSpPr txBox="1"/>
      </xdr:nvSpPr>
      <xdr:spPr>
        <a:xfrm>
          <a:off x="14020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144639</xdr:rowOff>
    </xdr:from>
    <xdr:to>
      <xdr:col>19</xdr:col>
      <xdr:colOff>533400</xdr:colOff>
      <xdr:row>87</xdr:row>
      <xdr:rowOff>74789</xdr:rowOff>
    </xdr:to>
    <xdr:sp macro="" textlink="">
      <xdr:nvSpPr>
        <xdr:cNvPr id="283" name="円/楕円 282"/>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84966</xdr:rowOff>
    </xdr:from>
    <xdr:ext cx="762000" cy="259045"/>
    <xdr:sp macro="" textlink="">
      <xdr:nvSpPr>
        <xdr:cNvPr id="284" name="テキスト ボックス 283"/>
        <xdr:cNvSpPr txBox="1"/>
      </xdr:nvSpPr>
      <xdr:spPr>
        <a:xfrm>
          <a:off x="13131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0.08</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類似団体の平均値</a:t>
          </a:r>
          <a:r>
            <a:rPr lang="ja-JP" altLang="en-US" sz="1100" b="0" i="0" baseline="0">
              <a:solidFill>
                <a:schemeClr val="dk1"/>
              </a:solidFill>
              <a:effectLst/>
              <a:latin typeface="+mn-lt"/>
              <a:ea typeface="+mn-ea"/>
              <a:cs typeface="+mn-cs"/>
            </a:rPr>
            <a:t>が増加したため類似団体との</a:t>
          </a:r>
          <a:r>
            <a:rPr lang="ja-JP" altLang="ja-JP" sz="1100" b="0" i="0" baseline="0">
              <a:solidFill>
                <a:schemeClr val="dk1"/>
              </a:solidFill>
              <a:effectLst/>
              <a:latin typeface="+mn-lt"/>
              <a:ea typeface="+mn-ea"/>
              <a:cs typeface="+mn-cs"/>
            </a:rPr>
            <a:t>差も縮まってきている。定員適正化計画により、平成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年の市町村合併以降、確実に職員数を削減してきたことによるものである。今後も、第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次定員適正化計画により、住民サービスを低下させることなく、民間委託や臨時職員の活用により適正な職員数となるよう取り組んでいく。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4" name="直線コネクタ 313"/>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5"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6" name="直線コネクタ 315"/>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7"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8" name="直線コネクタ 317"/>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149013</xdr:rowOff>
    </xdr:from>
    <xdr:to>
      <xdr:col>24</xdr:col>
      <xdr:colOff>558800</xdr:colOff>
      <xdr:row>62</xdr:row>
      <xdr:rowOff>165100</xdr:rowOff>
    </xdr:to>
    <xdr:cxnSp macro="">
      <xdr:nvCxnSpPr>
        <xdr:cNvPr id="319" name="直線コネクタ 318"/>
        <xdr:cNvCxnSpPr/>
      </xdr:nvCxnSpPr>
      <xdr:spPr>
        <a:xfrm flipV="1">
          <a:off x="16179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20"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1" name="フローチャート : 判断 320"/>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165100</xdr:rowOff>
    </xdr:from>
    <xdr:to>
      <xdr:col>23</xdr:col>
      <xdr:colOff>406400</xdr:colOff>
      <xdr:row>63</xdr:row>
      <xdr:rowOff>39899</xdr:rowOff>
    </xdr:to>
    <xdr:cxnSp macro="">
      <xdr:nvCxnSpPr>
        <xdr:cNvPr id="322" name="直線コネクタ 321"/>
        <xdr:cNvCxnSpPr/>
      </xdr:nvCxnSpPr>
      <xdr:spPr>
        <a:xfrm flipV="1">
          <a:off x="15290800" y="1079500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4" name="テキスト ボックス 323"/>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39899</xdr:rowOff>
    </xdr:from>
    <xdr:to>
      <xdr:col>22</xdr:col>
      <xdr:colOff>203200</xdr:colOff>
      <xdr:row>63</xdr:row>
      <xdr:rowOff>47943</xdr:rowOff>
    </xdr:to>
    <xdr:cxnSp macro="">
      <xdr:nvCxnSpPr>
        <xdr:cNvPr id="325" name="直線コネクタ 324"/>
        <xdr:cNvCxnSpPr/>
      </xdr:nvCxnSpPr>
      <xdr:spPr>
        <a:xfrm flipV="1">
          <a:off x="14401800" y="108412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7" name="テキスト ボックス 326"/>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47943</xdr:rowOff>
    </xdr:from>
    <xdr:to>
      <xdr:col>21</xdr:col>
      <xdr:colOff>0</xdr:colOff>
      <xdr:row>63</xdr:row>
      <xdr:rowOff>108268</xdr:rowOff>
    </xdr:to>
    <xdr:cxnSp macro="">
      <xdr:nvCxnSpPr>
        <xdr:cNvPr id="328" name="直線コネクタ 327"/>
        <xdr:cNvCxnSpPr/>
      </xdr:nvCxnSpPr>
      <xdr:spPr>
        <a:xfrm flipV="1">
          <a:off x="13512800" y="1084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0" name="テキスト ボックス 32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2" name="テキスト ボックス 33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98213</xdr:rowOff>
    </xdr:from>
    <xdr:to>
      <xdr:col>24</xdr:col>
      <xdr:colOff>609600</xdr:colOff>
      <xdr:row>63</xdr:row>
      <xdr:rowOff>28363</xdr:rowOff>
    </xdr:to>
    <xdr:sp macro="" textlink="">
      <xdr:nvSpPr>
        <xdr:cNvPr id="338" name="円/楕円 337"/>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70290</xdr:rowOff>
    </xdr:from>
    <xdr:ext cx="762000" cy="259045"/>
    <xdr:sp macro="" textlink="">
      <xdr:nvSpPr>
        <xdr:cNvPr id="339" name="定員管理の状況該当値テキスト"/>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114300</xdr:rowOff>
    </xdr:from>
    <xdr:to>
      <xdr:col>23</xdr:col>
      <xdr:colOff>457200</xdr:colOff>
      <xdr:row>63</xdr:row>
      <xdr:rowOff>44450</xdr:rowOff>
    </xdr:to>
    <xdr:sp macro="" textlink="">
      <xdr:nvSpPr>
        <xdr:cNvPr id="340" name="円/楕円 339"/>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29227</xdr:rowOff>
    </xdr:from>
    <xdr:ext cx="736600" cy="259045"/>
    <xdr:sp macro="" textlink="">
      <xdr:nvSpPr>
        <xdr:cNvPr id="341" name="テキスト ボックス 340"/>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160549</xdr:rowOff>
    </xdr:from>
    <xdr:to>
      <xdr:col>22</xdr:col>
      <xdr:colOff>254000</xdr:colOff>
      <xdr:row>63</xdr:row>
      <xdr:rowOff>90699</xdr:rowOff>
    </xdr:to>
    <xdr:sp macro="" textlink="">
      <xdr:nvSpPr>
        <xdr:cNvPr id="342" name="円/楕円 341"/>
        <xdr:cNvSpPr/>
      </xdr:nvSpPr>
      <xdr:spPr>
        <a:xfrm>
          <a:off x="15240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75476</xdr:rowOff>
    </xdr:from>
    <xdr:ext cx="762000" cy="259045"/>
    <xdr:sp macro="" textlink="">
      <xdr:nvSpPr>
        <xdr:cNvPr id="343" name="テキスト ボックス 342"/>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168593</xdr:rowOff>
    </xdr:from>
    <xdr:to>
      <xdr:col>21</xdr:col>
      <xdr:colOff>50800</xdr:colOff>
      <xdr:row>63</xdr:row>
      <xdr:rowOff>98743</xdr:rowOff>
    </xdr:to>
    <xdr:sp macro="" textlink="">
      <xdr:nvSpPr>
        <xdr:cNvPr id="344" name="円/楕円 343"/>
        <xdr:cNvSpPr/>
      </xdr:nvSpPr>
      <xdr:spPr>
        <a:xfrm>
          <a:off x="14351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83520</xdr:rowOff>
    </xdr:from>
    <xdr:ext cx="762000" cy="259045"/>
    <xdr:sp macro="" textlink="">
      <xdr:nvSpPr>
        <xdr:cNvPr id="345" name="テキスト ボックス 344"/>
        <xdr:cNvSpPr txBox="1"/>
      </xdr:nvSpPr>
      <xdr:spPr>
        <a:xfrm>
          <a:off x="14020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57468</xdr:rowOff>
    </xdr:from>
    <xdr:to>
      <xdr:col>19</xdr:col>
      <xdr:colOff>533400</xdr:colOff>
      <xdr:row>63</xdr:row>
      <xdr:rowOff>159068</xdr:rowOff>
    </xdr:to>
    <xdr:sp macro="" textlink="">
      <xdr:nvSpPr>
        <xdr:cNvPr id="346" name="円/楕円 345"/>
        <xdr:cNvSpPr/>
      </xdr:nvSpPr>
      <xdr:spPr>
        <a:xfrm>
          <a:off x="13462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143845</xdr:rowOff>
    </xdr:from>
    <xdr:ext cx="762000" cy="259045"/>
    <xdr:sp macro="" textlink="">
      <xdr:nvSpPr>
        <xdr:cNvPr id="347" name="テキスト ボックス 346"/>
        <xdr:cNvSpPr txBox="1"/>
      </xdr:nvSpPr>
      <xdr:spPr>
        <a:xfrm>
          <a:off x="13131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新たな地方債の発行</a:t>
          </a:r>
          <a:r>
            <a:rPr lang="ja-JP" altLang="en-US" sz="1100" b="0" i="0" baseline="0">
              <a:solidFill>
                <a:schemeClr val="dk1"/>
              </a:solidFill>
              <a:effectLst/>
              <a:latin typeface="+mn-lt"/>
              <a:ea typeface="+mn-ea"/>
              <a:cs typeface="+mn-cs"/>
            </a:rPr>
            <a:t>に当たっては、借入額を償還元金以下に</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し、地方債残高</a:t>
          </a:r>
          <a:r>
            <a:rPr lang="ja-JP" altLang="ja-JP" sz="1100" b="0" i="0" baseline="0">
              <a:solidFill>
                <a:schemeClr val="dk1"/>
              </a:solidFill>
              <a:effectLst/>
              <a:latin typeface="+mn-lt"/>
              <a:ea typeface="+mn-ea"/>
              <a:cs typeface="+mn-cs"/>
            </a:rPr>
            <a:t>を計画的に減少していることから、前年と比較して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ポイント改善したが、類似団体平均との比較では、</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過去の</a:t>
          </a:r>
          <a:r>
            <a:rPr lang="ja-JP" altLang="ja-JP" sz="1100" b="0" i="0" baseline="0">
              <a:solidFill>
                <a:schemeClr val="dk1"/>
              </a:solidFill>
              <a:effectLst/>
              <a:latin typeface="+mn-lt"/>
              <a:ea typeface="+mn-ea"/>
              <a:cs typeface="+mn-cs"/>
            </a:rPr>
            <a:t>大型事業の償還や病院事業・下水道事業への公債費相当分の補助が依然続くため、急激な数値の改善は難しいが、伊那市財政健全化プログラムに従い、新たな地方債の発行抑制、歳出削減等に取組み数値の更なる改善に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42</xdr:row>
      <xdr:rowOff>94343</xdr:rowOff>
    </xdr:to>
    <xdr:cxnSp macro="">
      <xdr:nvCxnSpPr>
        <xdr:cNvPr id="379" name="直線コネクタ 378"/>
        <xdr:cNvCxnSpPr/>
      </xdr:nvCxnSpPr>
      <xdr:spPr>
        <a:xfrm flipV="1">
          <a:off x="17018000" y="6054272"/>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66420</xdr:rowOff>
    </xdr:from>
    <xdr:ext cx="762000" cy="259045"/>
    <xdr:sp macro="" textlink="">
      <xdr:nvSpPr>
        <xdr:cNvPr id="380" name="公債費負担の状況最小値テキスト"/>
        <xdr:cNvSpPr txBox="1"/>
      </xdr:nvSpPr>
      <xdr:spPr>
        <a:xfrm>
          <a:off x="17106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42</xdr:row>
      <xdr:rowOff>94343</xdr:rowOff>
    </xdr:from>
    <xdr:to>
      <xdr:col>24</xdr:col>
      <xdr:colOff>647700</xdr:colOff>
      <xdr:row>42</xdr:row>
      <xdr:rowOff>94343</xdr:rowOff>
    </xdr:to>
    <xdr:cxnSp macro="">
      <xdr:nvCxnSpPr>
        <xdr:cNvPr id="381" name="直線コネクタ 380"/>
        <xdr:cNvCxnSpPr/>
      </xdr:nvCxnSpPr>
      <xdr:spPr>
        <a:xfrm>
          <a:off x="16929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82"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83" name="直線コネクタ 382"/>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42</xdr:row>
      <xdr:rowOff>2419</xdr:rowOff>
    </xdr:to>
    <xdr:cxnSp macro="">
      <xdr:nvCxnSpPr>
        <xdr:cNvPr id="384" name="直線コネクタ 383"/>
        <xdr:cNvCxnSpPr/>
      </xdr:nvCxnSpPr>
      <xdr:spPr>
        <a:xfrm flipV="1">
          <a:off x="16179800" y="7053943"/>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148365</xdr:rowOff>
    </xdr:from>
    <xdr:ext cx="762000" cy="259045"/>
    <xdr:sp macro="" textlink="">
      <xdr:nvSpPr>
        <xdr:cNvPr id="385" name="公債費負担の状況平均値テキスト"/>
        <xdr:cNvSpPr txBox="1"/>
      </xdr:nvSpPr>
      <xdr:spPr>
        <a:xfrm>
          <a:off x="17106900" y="649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131838</xdr:rowOff>
    </xdr:from>
    <xdr:to>
      <xdr:col>24</xdr:col>
      <xdr:colOff>609600</xdr:colOff>
      <xdr:row>39</xdr:row>
      <xdr:rowOff>61988</xdr:rowOff>
    </xdr:to>
    <xdr:sp macro="" textlink="">
      <xdr:nvSpPr>
        <xdr:cNvPr id="386" name="フローチャート : 判断 385"/>
        <xdr:cNvSpPr/>
      </xdr:nvSpPr>
      <xdr:spPr>
        <a:xfrm>
          <a:off x="169672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43</xdr:row>
      <xdr:rowOff>37798</xdr:rowOff>
    </xdr:to>
    <xdr:cxnSp macro="">
      <xdr:nvCxnSpPr>
        <xdr:cNvPr id="387" name="直線コネクタ 386"/>
        <xdr:cNvCxnSpPr/>
      </xdr:nvCxnSpPr>
      <xdr:spPr>
        <a:xfrm flipV="1">
          <a:off x="15290800" y="720331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9" name="テキスト ボックス 38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37798</xdr:rowOff>
    </xdr:from>
    <xdr:to>
      <xdr:col>22</xdr:col>
      <xdr:colOff>203200</xdr:colOff>
      <xdr:row>43</xdr:row>
      <xdr:rowOff>141212</xdr:rowOff>
    </xdr:to>
    <xdr:cxnSp macro="">
      <xdr:nvCxnSpPr>
        <xdr:cNvPr id="390" name="直線コネクタ 389"/>
        <xdr:cNvCxnSpPr/>
      </xdr:nvCxnSpPr>
      <xdr:spPr>
        <a:xfrm flipV="1">
          <a:off x="14401800" y="74101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91" name="フローチャート : 判断 390"/>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2" name="テキスト ボックス 391"/>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107648</xdr:rowOff>
    </xdr:to>
    <xdr:cxnSp macro="">
      <xdr:nvCxnSpPr>
        <xdr:cNvPr id="393" name="直線コネクタ 392"/>
        <xdr:cNvCxnSpPr/>
      </xdr:nvCxnSpPr>
      <xdr:spPr>
        <a:xfrm flipV="1">
          <a:off x="13512800" y="75135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395" name="テキスト ボックス 394"/>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6" name="フローチャート : 判断 395"/>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397" name="テキスト ボックス 396"/>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403" name="円/楕円 402"/>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117220</xdr:rowOff>
    </xdr:from>
    <xdr:ext cx="762000" cy="259045"/>
    <xdr:sp macro="" textlink="">
      <xdr:nvSpPr>
        <xdr:cNvPr id="404"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5" name="円/楕円 404"/>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6" name="テキスト ボックス 405"/>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158448</xdr:rowOff>
    </xdr:from>
    <xdr:to>
      <xdr:col>22</xdr:col>
      <xdr:colOff>254000</xdr:colOff>
      <xdr:row>43</xdr:row>
      <xdr:rowOff>88598</xdr:rowOff>
    </xdr:to>
    <xdr:sp macro="" textlink="">
      <xdr:nvSpPr>
        <xdr:cNvPr id="407" name="円/楕円 406"/>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408" name="テキスト ボックス 407"/>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90412</xdr:rowOff>
    </xdr:from>
    <xdr:to>
      <xdr:col>21</xdr:col>
      <xdr:colOff>50800</xdr:colOff>
      <xdr:row>44</xdr:row>
      <xdr:rowOff>20562</xdr:rowOff>
    </xdr:to>
    <xdr:sp macro="" textlink="">
      <xdr:nvSpPr>
        <xdr:cNvPr id="409" name="円/楕円 408"/>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5339</xdr:rowOff>
    </xdr:from>
    <xdr:ext cx="762000" cy="259045"/>
    <xdr:sp macro="" textlink="">
      <xdr:nvSpPr>
        <xdr:cNvPr id="410" name="テキスト ボックス 409"/>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11" name="円/楕円 410"/>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143225</xdr:rowOff>
    </xdr:from>
    <xdr:ext cx="762000" cy="259045"/>
    <xdr:sp macro="" textlink="">
      <xdr:nvSpPr>
        <xdr:cNvPr id="412" name="テキスト ボックス 411"/>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新たな地方債の発行抑制や基金への積み増し等により、前年と比較して</a:t>
          </a:r>
          <a:r>
            <a:rPr lang="en-US" altLang="ja-JP" sz="1100" b="0" i="0" baseline="0">
              <a:solidFill>
                <a:schemeClr val="dk1"/>
              </a:solidFill>
              <a:effectLst/>
              <a:latin typeface="+mn-lt"/>
              <a:ea typeface="+mn-ea"/>
              <a:cs typeface="+mn-cs"/>
            </a:rPr>
            <a:t>30.5</a:t>
          </a:r>
          <a:r>
            <a:rPr lang="ja-JP" altLang="ja-JP" sz="1100" b="0" i="0" baseline="0">
              <a:solidFill>
                <a:schemeClr val="dk1"/>
              </a:solidFill>
              <a:effectLst/>
              <a:latin typeface="+mn-lt"/>
              <a:ea typeface="+mn-ea"/>
              <a:cs typeface="+mn-cs"/>
            </a:rPr>
            <a:t>ポイント改善し、類似団体平均</a:t>
          </a:r>
          <a:r>
            <a:rPr lang="ja-JP" altLang="en-US" sz="1100" b="0" i="0" baseline="0">
              <a:solidFill>
                <a:schemeClr val="dk1"/>
              </a:solidFill>
              <a:effectLst/>
              <a:latin typeface="+mn-lt"/>
              <a:ea typeface="+mn-ea"/>
              <a:cs typeface="+mn-cs"/>
            </a:rPr>
            <a:t>を下回ることができた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今後、幹線道路の整備やごみ処理施設の負担金など大きな財政負担を伴う事業が予定されていることから、</a:t>
          </a:r>
          <a:r>
            <a:rPr lang="ja-JP" altLang="ja-JP" sz="1100" b="0" i="0" baseline="0">
              <a:solidFill>
                <a:schemeClr val="dk1"/>
              </a:solidFill>
              <a:effectLst/>
              <a:latin typeface="+mn-lt"/>
              <a:ea typeface="+mn-ea"/>
              <a:cs typeface="+mn-cs"/>
            </a:rPr>
            <a:t>引き続き財政健全化に取り組み、基金への積立等により、さらに数値の改善を目指す。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41" name="直線コネクタ 440"/>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42"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43" name="直線コネクタ 442"/>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25612</xdr:rowOff>
    </xdr:from>
    <xdr:to>
      <xdr:col>24</xdr:col>
      <xdr:colOff>558800</xdr:colOff>
      <xdr:row>18</xdr:row>
      <xdr:rowOff>91581</xdr:rowOff>
    </xdr:to>
    <xdr:cxnSp macro="">
      <xdr:nvCxnSpPr>
        <xdr:cNvPr id="446" name="直線コネクタ 445"/>
        <xdr:cNvCxnSpPr/>
      </xdr:nvCxnSpPr>
      <xdr:spPr>
        <a:xfrm flipV="1">
          <a:off x="16179800" y="2768812"/>
          <a:ext cx="838200" cy="40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27322</xdr:rowOff>
    </xdr:from>
    <xdr:ext cx="762000" cy="259045"/>
    <xdr:sp macro="" textlink="">
      <xdr:nvSpPr>
        <xdr:cNvPr id="447" name="将来負担の状況平均値テキスト"/>
        <xdr:cNvSpPr txBox="1"/>
      </xdr:nvSpPr>
      <xdr:spPr>
        <a:xfrm>
          <a:off x="17106900" y="277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8" name="フローチャート : 判断 447"/>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91581</xdr:rowOff>
    </xdr:from>
    <xdr:to>
      <xdr:col>23</xdr:col>
      <xdr:colOff>406400</xdr:colOff>
      <xdr:row>20</xdr:row>
      <xdr:rowOff>129399</xdr:rowOff>
    </xdr:to>
    <xdr:cxnSp macro="">
      <xdr:nvCxnSpPr>
        <xdr:cNvPr id="449" name="直線コネクタ 448"/>
        <xdr:cNvCxnSpPr/>
      </xdr:nvCxnSpPr>
      <xdr:spPr>
        <a:xfrm flipV="1">
          <a:off x="15290800" y="3177681"/>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50" name="フローチャート : 判断 449"/>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51" name="テキスト ボックス 450"/>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129399</xdr:rowOff>
    </xdr:from>
    <xdr:to>
      <xdr:col>22</xdr:col>
      <xdr:colOff>203200</xdr:colOff>
      <xdr:row>21</xdr:row>
      <xdr:rowOff>126859</xdr:rowOff>
    </xdr:to>
    <xdr:cxnSp macro="">
      <xdr:nvCxnSpPr>
        <xdr:cNvPr id="452" name="直線コネクタ 451"/>
        <xdr:cNvCxnSpPr/>
      </xdr:nvCxnSpPr>
      <xdr:spPr>
        <a:xfrm flipV="1">
          <a:off x="14401800" y="355839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53" name="フローチャート : 判断 452"/>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4" name="テキスト ボックス 453"/>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126859</xdr:rowOff>
    </xdr:from>
    <xdr:to>
      <xdr:col>21</xdr:col>
      <xdr:colOff>0</xdr:colOff>
      <xdr:row>22</xdr:row>
      <xdr:rowOff>143087</xdr:rowOff>
    </xdr:to>
    <xdr:cxnSp macro="">
      <xdr:nvCxnSpPr>
        <xdr:cNvPr id="455" name="直線コネクタ 454"/>
        <xdr:cNvCxnSpPr/>
      </xdr:nvCxnSpPr>
      <xdr:spPr>
        <a:xfrm flipV="1">
          <a:off x="13512800" y="372730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6" name="フローチャート : 判断 455"/>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7" name="テキスト ボックス 456"/>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8" name="フローチャート : 判断 457"/>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9" name="テキスト ボックス 458"/>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146262</xdr:rowOff>
    </xdr:from>
    <xdr:to>
      <xdr:col>24</xdr:col>
      <xdr:colOff>609600</xdr:colOff>
      <xdr:row>16</xdr:row>
      <xdr:rowOff>76412</xdr:rowOff>
    </xdr:to>
    <xdr:sp macro="" textlink="">
      <xdr:nvSpPr>
        <xdr:cNvPr id="465" name="円/楕円 464"/>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162789</xdr:rowOff>
    </xdr:from>
    <xdr:ext cx="762000" cy="259045"/>
    <xdr:sp macro="" textlink="">
      <xdr:nvSpPr>
        <xdr:cNvPr id="466" name="将来負担の状況該当値テキスト"/>
        <xdr:cNvSpPr txBox="1"/>
      </xdr:nvSpPr>
      <xdr:spPr>
        <a:xfrm>
          <a:off x="17106900" y="256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40781</xdr:rowOff>
    </xdr:from>
    <xdr:to>
      <xdr:col>23</xdr:col>
      <xdr:colOff>457200</xdr:colOff>
      <xdr:row>18</xdr:row>
      <xdr:rowOff>142381</xdr:rowOff>
    </xdr:to>
    <xdr:sp macro="" textlink="">
      <xdr:nvSpPr>
        <xdr:cNvPr id="467" name="円/楕円 466"/>
        <xdr:cNvSpPr/>
      </xdr:nvSpPr>
      <xdr:spPr>
        <a:xfrm>
          <a:off x="16129000" y="31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127158</xdr:rowOff>
    </xdr:from>
    <xdr:ext cx="736600" cy="259045"/>
    <xdr:sp macro="" textlink="">
      <xdr:nvSpPr>
        <xdr:cNvPr id="468" name="テキスト ボックス 467"/>
        <xdr:cNvSpPr txBox="1"/>
      </xdr:nvSpPr>
      <xdr:spPr>
        <a:xfrm>
          <a:off x="15798800" y="321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78599</xdr:rowOff>
    </xdr:from>
    <xdr:to>
      <xdr:col>22</xdr:col>
      <xdr:colOff>254000</xdr:colOff>
      <xdr:row>21</xdr:row>
      <xdr:rowOff>8749</xdr:rowOff>
    </xdr:to>
    <xdr:sp macro="" textlink="">
      <xdr:nvSpPr>
        <xdr:cNvPr id="469" name="円/楕円 468"/>
        <xdr:cNvSpPr/>
      </xdr:nvSpPr>
      <xdr:spPr>
        <a:xfrm>
          <a:off x="15240000" y="35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164976</xdr:rowOff>
    </xdr:from>
    <xdr:ext cx="762000" cy="259045"/>
    <xdr:sp macro="" textlink="">
      <xdr:nvSpPr>
        <xdr:cNvPr id="470" name="テキスト ボックス 469"/>
        <xdr:cNvSpPr txBox="1"/>
      </xdr:nvSpPr>
      <xdr:spPr>
        <a:xfrm>
          <a:off x="14909800" y="3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76059</xdr:rowOff>
    </xdr:from>
    <xdr:to>
      <xdr:col>21</xdr:col>
      <xdr:colOff>50800</xdr:colOff>
      <xdr:row>22</xdr:row>
      <xdr:rowOff>6209</xdr:rowOff>
    </xdr:to>
    <xdr:sp macro="" textlink="">
      <xdr:nvSpPr>
        <xdr:cNvPr id="471" name="円/楕円 470"/>
        <xdr:cNvSpPr/>
      </xdr:nvSpPr>
      <xdr:spPr>
        <a:xfrm>
          <a:off x="14351000" y="36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162436</xdr:rowOff>
    </xdr:from>
    <xdr:ext cx="762000" cy="259045"/>
    <xdr:sp macro="" textlink="">
      <xdr:nvSpPr>
        <xdr:cNvPr id="472" name="テキスト ボックス 471"/>
        <xdr:cNvSpPr txBox="1"/>
      </xdr:nvSpPr>
      <xdr:spPr>
        <a:xfrm>
          <a:off x="14020800" y="376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92287</xdr:rowOff>
    </xdr:from>
    <xdr:to>
      <xdr:col>19</xdr:col>
      <xdr:colOff>533400</xdr:colOff>
      <xdr:row>23</xdr:row>
      <xdr:rowOff>22437</xdr:rowOff>
    </xdr:to>
    <xdr:sp macro="" textlink="">
      <xdr:nvSpPr>
        <xdr:cNvPr id="473" name="円/楕円 472"/>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7214</xdr:rowOff>
    </xdr:from>
    <xdr:ext cx="762000" cy="259045"/>
    <xdr:sp macro="" textlink="">
      <xdr:nvSpPr>
        <xdr:cNvPr id="474" name="テキスト ボックス 473"/>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給与改定による影響から昨年度より</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ポイント増加したが、類似団体平均を</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ポイント下回っており、類似団体では低い水準となっている。これは市町村合併に伴い、給与制度全般についての見直しを行ったことや定員適正化計画の実施のほか、民間委託や臨時職員の活用によるものと思われる。引き続き第</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次定員適正化計画に基づき、行政サービスを低下させることなく、福祉事業などの諸施策を充実させていくため、適正な人員配置を行っていく。</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41275</xdr:rowOff>
    </xdr:to>
    <xdr:cxnSp macro="">
      <xdr:nvCxnSpPr>
        <xdr:cNvPr id="70" name="直線コネクタ 69"/>
        <xdr:cNvCxnSpPr/>
      </xdr:nvCxnSpPr>
      <xdr:spPr>
        <a:xfrm>
          <a:off x="3987800" y="59563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127000</xdr:rowOff>
    </xdr:to>
    <xdr:cxnSp macro="">
      <xdr:nvCxnSpPr>
        <xdr:cNvPr id="73" name="直線コネクタ 72"/>
        <xdr:cNvCxnSpPr/>
      </xdr:nvCxnSpPr>
      <xdr:spPr>
        <a:xfrm>
          <a:off x="3098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84138</xdr:rowOff>
    </xdr:to>
    <xdr:cxnSp macro="">
      <xdr:nvCxnSpPr>
        <xdr:cNvPr id="76" name="直線コネクタ 75"/>
        <xdr:cNvCxnSpPr/>
      </xdr:nvCxnSpPr>
      <xdr:spPr>
        <a:xfrm flipV="1">
          <a:off x="2209800" y="58420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84138</xdr:rowOff>
    </xdr:from>
    <xdr:to>
      <xdr:col>3</xdr:col>
      <xdr:colOff>142875</xdr:colOff>
      <xdr:row>35</xdr:row>
      <xdr:rowOff>26988</xdr:rowOff>
    </xdr:to>
    <xdr:cxnSp macro="">
      <xdr:nvCxnSpPr>
        <xdr:cNvPr id="79" name="直線コネクタ 78"/>
        <xdr:cNvCxnSpPr/>
      </xdr:nvCxnSpPr>
      <xdr:spPr>
        <a:xfrm flipV="1">
          <a:off x="1320800" y="59134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161925</xdr:rowOff>
    </xdr:from>
    <xdr:to>
      <xdr:col>7</xdr:col>
      <xdr:colOff>66675</xdr:colOff>
      <xdr:row>35</xdr:row>
      <xdr:rowOff>92075</xdr:rowOff>
    </xdr:to>
    <xdr:sp macro="" textlink="">
      <xdr:nvSpPr>
        <xdr:cNvPr id="89" name="円/楕円 88"/>
        <xdr:cNvSpPr/>
      </xdr:nvSpPr>
      <xdr:spPr>
        <a:xfrm>
          <a:off x="47752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7002</xdr:rowOff>
    </xdr:from>
    <xdr:ext cx="762000" cy="259045"/>
    <xdr:sp macro="" textlink="">
      <xdr:nvSpPr>
        <xdr:cNvPr id="90" name="人件費該当値テキスト"/>
        <xdr:cNvSpPr txBox="1"/>
      </xdr:nvSpPr>
      <xdr:spPr>
        <a:xfrm>
          <a:off x="491490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91" name="円/楕円 90"/>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92" name="テキスト ボックス 91"/>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93" name="円/楕円 92"/>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4" name="テキスト ボックス 93"/>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33338</xdr:rowOff>
    </xdr:from>
    <xdr:to>
      <xdr:col>3</xdr:col>
      <xdr:colOff>193675</xdr:colOff>
      <xdr:row>34</xdr:row>
      <xdr:rowOff>134938</xdr:rowOff>
    </xdr:to>
    <xdr:sp macro="" textlink="">
      <xdr:nvSpPr>
        <xdr:cNvPr id="95" name="円/楕円 94"/>
        <xdr:cNvSpPr/>
      </xdr:nvSpPr>
      <xdr:spPr>
        <a:xfrm>
          <a:off x="2159000" y="58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145115</xdr:rowOff>
    </xdr:from>
    <xdr:ext cx="762000" cy="259045"/>
    <xdr:sp macro="" textlink="">
      <xdr:nvSpPr>
        <xdr:cNvPr id="96" name="テキスト ボックス 95"/>
        <xdr:cNvSpPr txBox="1"/>
      </xdr:nvSpPr>
      <xdr:spPr>
        <a:xfrm>
          <a:off x="1828800" y="563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147638</xdr:rowOff>
    </xdr:from>
    <xdr:to>
      <xdr:col>1</xdr:col>
      <xdr:colOff>676275</xdr:colOff>
      <xdr:row>35</xdr:row>
      <xdr:rowOff>77788</xdr:rowOff>
    </xdr:to>
    <xdr:sp macro="" textlink="">
      <xdr:nvSpPr>
        <xdr:cNvPr id="97" name="円/楕円 96"/>
        <xdr:cNvSpPr/>
      </xdr:nvSpPr>
      <xdr:spPr>
        <a:xfrm>
          <a:off x="12700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87965</xdr:rowOff>
    </xdr:from>
    <xdr:ext cx="762000" cy="259045"/>
    <xdr:sp macro="" textlink="">
      <xdr:nvSpPr>
        <xdr:cNvPr id="98" name="テキスト ボックス 97"/>
        <xdr:cNvSpPr txBox="1"/>
      </xdr:nvSpPr>
      <xdr:spPr>
        <a:xfrm>
          <a:off x="939800" y="5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前年度より</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減少し</a:t>
          </a:r>
          <a:r>
            <a:rPr lang="ja-JP" altLang="ja-JP" sz="1300" b="0" i="0" baseline="0">
              <a:solidFill>
                <a:schemeClr val="dk1"/>
              </a:solidFill>
              <a:latin typeface="+mn-lt"/>
              <a:ea typeface="+mn-ea"/>
              <a:cs typeface="+mn-cs"/>
            </a:rPr>
            <a:t>、類似団体平</a:t>
          </a:r>
          <a:r>
            <a:rPr lang="ja-JP" altLang="en-US" sz="1300" b="0" i="0" baseline="0">
              <a:solidFill>
                <a:schemeClr val="dk1"/>
              </a:solidFill>
              <a:latin typeface="+mn-lt"/>
              <a:ea typeface="+mn-ea"/>
              <a:cs typeface="+mn-cs"/>
            </a:rPr>
            <a:t>との比較では、物件費の割合は低いほうとなっている。</a:t>
          </a:r>
          <a:r>
            <a:rPr lang="ja-JP" altLang="ja-JP" sz="1300" b="0" i="0" baseline="0">
              <a:solidFill>
                <a:schemeClr val="dk1"/>
              </a:solidFill>
              <a:latin typeface="+mn-lt"/>
              <a:ea typeface="+mn-ea"/>
              <a:cs typeface="+mn-cs"/>
            </a:rPr>
            <a:t>財政健全化の取組みの中で、歳出削減に取り組んでいる成果が表れているが、市町村合併後、採用抑制等による職員数の減少に伴い、業務の民間委託や臨時職員雇用など、職員人件費から物件費へのシフトが見られ、物件費が増加</a:t>
          </a:r>
          <a:r>
            <a:rPr lang="ja-JP" altLang="en-US" sz="1300" b="0" i="0" baseline="0">
              <a:solidFill>
                <a:schemeClr val="dk1"/>
              </a:solidFill>
              <a:latin typeface="+mn-lt"/>
              <a:ea typeface="+mn-ea"/>
              <a:cs typeface="+mn-cs"/>
            </a:rPr>
            <a:t>する懸念もあるため</a:t>
          </a:r>
          <a:r>
            <a:rPr lang="ja-JP" altLang="ja-JP" sz="1300" b="0" i="0" baseline="0">
              <a:solidFill>
                <a:schemeClr val="dk1"/>
              </a:solidFill>
              <a:latin typeface="+mn-lt"/>
              <a:ea typeface="+mn-ea"/>
              <a:cs typeface="+mn-cs"/>
            </a:rPr>
            <a:t>、業務の見直しを行うなど抑制を図っていく。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20864</xdr:rowOff>
    </xdr:from>
    <xdr:to>
      <xdr:col>24</xdr:col>
      <xdr:colOff>31750</xdr:colOff>
      <xdr:row>14</xdr:row>
      <xdr:rowOff>127000</xdr:rowOff>
    </xdr:to>
    <xdr:cxnSp macro="">
      <xdr:nvCxnSpPr>
        <xdr:cNvPr id="133" name="直線コネクタ 132"/>
        <xdr:cNvCxnSpPr/>
      </xdr:nvCxnSpPr>
      <xdr:spPr>
        <a:xfrm flipV="1">
          <a:off x="15671800" y="2249714"/>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45357</xdr:rowOff>
    </xdr:from>
    <xdr:to>
      <xdr:col>22</xdr:col>
      <xdr:colOff>565150</xdr:colOff>
      <xdr:row>14</xdr:row>
      <xdr:rowOff>127000</xdr:rowOff>
    </xdr:to>
    <xdr:cxnSp macro="">
      <xdr:nvCxnSpPr>
        <xdr:cNvPr id="136" name="直線コネクタ 135"/>
        <xdr:cNvCxnSpPr/>
      </xdr:nvCxnSpPr>
      <xdr:spPr>
        <a:xfrm>
          <a:off x="14782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14</xdr:row>
      <xdr:rowOff>45357</xdr:rowOff>
    </xdr:to>
    <xdr:cxnSp macro="">
      <xdr:nvCxnSpPr>
        <xdr:cNvPr id="139" name="直線コネクタ 138"/>
        <xdr:cNvCxnSpPr/>
      </xdr:nvCxnSpPr>
      <xdr:spPr>
        <a:xfrm>
          <a:off x="13893800" y="23966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167821</xdr:rowOff>
    </xdr:to>
    <xdr:cxnSp macro="">
      <xdr:nvCxnSpPr>
        <xdr:cNvPr id="142" name="直線コネクタ 141"/>
        <xdr:cNvCxnSpPr/>
      </xdr:nvCxnSpPr>
      <xdr:spPr>
        <a:xfrm>
          <a:off x="13004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141514</xdr:rowOff>
    </xdr:from>
    <xdr:to>
      <xdr:col>24</xdr:col>
      <xdr:colOff>82550</xdr:colOff>
      <xdr:row>13</xdr:row>
      <xdr:rowOff>71664</xdr:rowOff>
    </xdr:to>
    <xdr:sp macro="" textlink="">
      <xdr:nvSpPr>
        <xdr:cNvPr id="152" name="円/楕円 151"/>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50091</xdr:rowOff>
    </xdr:from>
    <xdr:ext cx="762000" cy="259045"/>
    <xdr:sp macro="" textlink="">
      <xdr:nvSpPr>
        <xdr:cNvPr id="153" name="物件費該当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4" name="円/楕円 15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5" name="テキスト ボックス 15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166007</xdr:rowOff>
    </xdr:from>
    <xdr:to>
      <xdr:col>21</xdr:col>
      <xdr:colOff>412750</xdr:colOff>
      <xdr:row>14</xdr:row>
      <xdr:rowOff>96157</xdr:rowOff>
    </xdr:to>
    <xdr:sp macro="" textlink="">
      <xdr:nvSpPr>
        <xdr:cNvPr id="156" name="円/楕円 155"/>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106334</xdr:rowOff>
    </xdr:from>
    <xdr:ext cx="762000" cy="259045"/>
    <xdr:sp macro="" textlink="">
      <xdr:nvSpPr>
        <xdr:cNvPr id="157" name="テキスト ボックス 156"/>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8" name="円/楕円 157"/>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9" name="テキスト ボックス 158"/>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60" name="円/楕円 159"/>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61" name="テキスト ボックス 160"/>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経常収支比率における扶助費は、前年度から</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ポイントの増で、類似団体平均を</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ポイント下回っている。扶助費は障害者自立支援給付の増加などの増加傾向にあるが、資格審査等の適正化や各種手当への特別加算の見直し等を進めていくことで、抑制に努める。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57</xdr:row>
      <xdr:rowOff>1270</xdr:rowOff>
    </xdr:to>
    <xdr:cxnSp macro="">
      <xdr:nvCxnSpPr>
        <xdr:cNvPr id="192" name="直線コネクタ 191"/>
        <xdr:cNvCxnSpPr/>
      </xdr:nvCxnSpPr>
      <xdr:spPr>
        <a:xfrm>
          <a:off x="3987800" y="9636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35560</xdr:rowOff>
    </xdr:to>
    <xdr:cxnSp macro="">
      <xdr:nvCxnSpPr>
        <xdr:cNvPr id="195" name="直線コネクタ 194"/>
        <xdr:cNvCxnSpPr/>
      </xdr:nvCxnSpPr>
      <xdr:spPr>
        <a:xfrm>
          <a:off x="3098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161290</xdr:rowOff>
    </xdr:to>
    <xdr:cxnSp macro="">
      <xdr:nvCxnSpPr>
        <xdr:cNvPr id="198" name="直線コネクタ 197"/>
        <xdr:cNvCxnSpPr/>
      </xdr:nvCxnSpPr>
      <xdr:spPr>
        <a:xfrm>
          <a:off x="2209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115570</xdr:rowOff>
    </xdr:to>
    <xdr:cxnSp macro="">
      <xdr:nvCxnSpPr>
        <xdr:cNvPr id="201" name="直線コネクタ 200"/>
        <xdr:cNvCxnSpPr/>
      </xdr:nvCxnSpPr>
      <xdr:spPr>
        <a:xfrm>
          <a:off x="1320800" y="943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121920</xdr:rowOff>
    </xdr:from>
    <xdr:to>
      <xdr:col>7</xdr:col>
      <xdr:colOff>66675</xdr:colOff>
      <xdr:row>57</xdr:row>
      <xdr:rowOff>52070</xdr:rowOff>
    </xdr:to>
    <xdr:sp macro="" textlink="">
      <xdr:nvSpPr>
        <xdr:cNvPr id="211" name="円/楕円 210"/>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93997</xdr:rowOff>
    </xdr:from>
    <xdr:ext cx="762000" cy="259045"/>
    <xdr:sp macro="" textlink="">
      <xdr:nvSpPr>
        <xdr:cNvPr id="212"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13" name="円/楕円 212"/>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14" name="テキスト ボックス 213"/>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5" name="円/楕円 214"/>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6" name="テキスト ボックス 215"/>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17" name="円/楕円 216"/>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18" name="テキスト ボックス 217"/>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9" name="円/楕円 218"/>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20" name="テキスト ボックス 219"/>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経常収支比率における「その他」の主なものは、国民健康保険事業会計や介護保険事業会計など他会計への繰出金である。前年度より</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ポイント上昇したが、類似団体平均は下回っている。今後、独立採算の原則に立ち返った料金の</a:t>
          </a:r>
          <a:r>
            <a:rPr lang="ja-JP" altLang="en-US" sz="1300" b="0" i="0" baseline="0">
              <a:solidFill>
                <a:schemeClr val="dk1"/>
              </a:solidFill>
              <a:latin typeface="+mn-lt"/>
              <a:ea typeface="+mn-ea"/>
              <a:cs typeface="+mn-cs"/>
            </a:rPr>
            <a:t>見直し</a:t>
          </a:r>
          <a:r>
            <a:rPr lang="ja-JP" altLang="ja-JP" sz="1300" b="0" i="0" baseline="0">
              <a:solidFill>
                <a:schemeClr val="dk1"/>
              </a:solidFill>
              <a:latin typeface="+mn-lt"/>
              <a:ea typeface="+mn-ea"/>
              <a:cs typeface="+mn-cs"/>
            </a:rPr>
            <a:t>などによる経営健全化等により、</a:t>
          </a:r>
          <a:r>
            <a:rPr lang="ja-JP" altLang="en-US" sz="1300" b="0" i="0" baseline="0">
              <a:solidFill>
                <a:schemeClr val="dk1"/>
              </a:solidFill>
              <a:latin typeface="+mn-lt"/>
              <a:ea typeface="+mn-ea"/>
              <a:cs typeface="+mn-cs"/>
            </a:rPr>
            <a:t>一般会計の負担額を</a:t>
          </a:r>
          <a:r>
            <a:rPr lang="ja-JP" altLang="ja-JP" sz="1300" b="0" i="0" baseline="0">
              <a:solidFill>
                <a:schemeClr val="dk1"/>
              </a:solidFill>
              <a:latin typeface="+mn-lt"/>
              <a:ea typeface="+mn-ea"/>
              <a:cs typeface="+mn-cs"/>
            </a:rPr>
            <a:t>減らしていくよう努める。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31750</xdr:rowOff>
    </xdr:from>
    <xdr:to>
      <xdr:col>24</xdr:col>
      <xdr:colOff>31750</xdr:colOff>
      <xdr:row>54</xdr:row>
      <xdr:rowOff>69850</xdr:rowOff>
    </xdr:to>
    <xdr:cxnSp macro="">
      <xdr:nvCxnSpPr>
        <xdr:cNvPr id="253" name="直線コネクタ 252"/>
        <xdr:cNvCxnSpPr/>
      </xdr:nvCxnSpPr>
      <xdr:spPr>
        <a:xfrm>
          <a:off x="15671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4"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127000</xdr:rowOff>
    </xdr:from>
    <xdr:to>
      <xdr:col>22</xdr:col>
      <xdr:colOff>565150</xdr:colOff>
      <xdr:row>54</xdr:row>
      <xdr:rowOff>31750</xdr:rowOff>
    </xdr:to>
    <xdr:cxnSp macro="">
      <xdr:nvCxnSpPr>
        <xdr:cNvPr id="256" name="直線コネクタ 255"/>
        <xdr:cNvCxnSpPr/>
      </xdr:nvCxnSpPr>
      <xdr:spPr>
        <a:xfrm>
          <a:off x="14782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8" name="テキスト ボックス 257"/>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127000</xdr:rowOff>
    </xdr:from>
    <xdr:to>
      <xdr:col>21</xdr:col>
      <xdr:colOff>361950</xdr:colOff>
      <xdr:row>53</xdr:row>
      <xdr:rowOff>127000</xdr:rowOff>
    </xdr:to>
    <xdr:cxnSp macro="">
      <xdr:nvCxnSpPr>
        <xdr:cNvPr id="259" name="直線コネクタ 258"/>
        <xdr:cNvCxnSpPr/>
      </xdr:nvCxnSpPr>
      <xdr:spPr>
        <a:xfrm>
          <a:off x="13893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127000</xdr:rowOff>
    </xdr:from>
    <xdr:to>
      <xdr:col>20</xdr:col>
      <xdr:colOff>158750</xdr:colOff>
      <xdr:row>53</xdr:row>
      <xdr:rowOff>127000</xdr:rowOff>
    </xdr:to>
    <xdr:cxnSp macro="">
      <xdr:nvCxnSpPr>
        <xdr:cNvPr id="262" name="直線コネクタ 261"/>
        <xdr:cNvCxnSpPr/>
      </xdr:nvCxnSpPr>
      <xdr:spPr>
        <a:xfrm>
          <a:off x="13004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4" name="テキスト ボックス 263"/>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6" name="テキスト ボックス 265"/>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19050</xdr:rowOff>
    </xdr:from>
    <xdr:to>
      <xdr:col>24</xdr:col>
      <xdr:colOff>82550</xdr:colOff>
      <xdr:row>54</xdr:row>
      <xdr:rowOff>120650</xdr:rowOff>
    </xdr:to>
    <xdr:sp macro="" textlink="">
      <xdr:nvSpPr>
        <xdr:cNvPr id="272" name="円/楕円 271"/>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99077</xdr:rowOff>
    </xdr:from>
    <xdr:ext cx="762000" cy="259045"/>
    <xdr:sp macro="" textlink="">
      <xdr:nvSpPr>
        <xdr:cNvPr id="273" name="その他該当値テキスト"/>
        <xdr:cNvSpPr txBox="1"/>
      </xdr:nvSpPr>
      <xdr:spPr>
        <a:xfrm>
          <a:off x="16598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152400</xdr:rowOff>
    </xdr:from>
    <xdr:to>
      <xdr:col>22</xdr:col>
      <xdr:colOff>615950</xdr:colOff>
      <xdr:row>54</xdr:row>
      <xdr:rowOff>82550</xdr:rowOff>
    </xdr:to>
    <xdr:sp macro="" textlink="">
      <xdr:nvSpPr>
        <xdr:cNvPr id="274" name="円/楕円 273"/>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92727</xdr:rowOff>
    </xdr:from>
    <xdr:ext cx="736600" cy="259045"/>
    <xdr:sp macro="" textlink="">
      <xdr:nvSpPr>
        <xdr:cNvPr id="275" name="テキスト ボックス 274"/>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76200</xdr:rowOff>
    </xdr:from>
    <xdr:to>
      <xdr:col>21</xdr:col>
      <xdr:colOff>412750</xdr:colOff>
      <xdr:row>54</xdr:row>
      <xdr:rowOff>6350</xdr:rowOff>
    </xdr:to>
    <xdr:sp macro="" textlink="">
      <xdr:nvSpPr>
        <xdr:cNvPr id="276" name="円/楕円 275"/>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16527</xdr:rowOff>
    </xdr:from>
    <xdr:ext cx="762000" cy="259045"/>
    <xdr:sp macro="" textlink="">
      <xdr:nvSpPr>
        <xdr:cNvPr id="277" name="テキスト ボックス 276"/>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76200</xdr:rowOff>
    </xdr:from>
    <xdr:to>
      <xdr:col>20</xdr:col>
      <xdr:colOff>209550</xdr:colOff>
      <xdr:row>54</xdr:row>
      <xdr:rowOff>6350</xdr:rowOff>
    </xdr:to>
    <xdr:sp macro="" textlink="">
      <xdr:nvSpPr>
        <xdr:cNvPr id="278" name="円/楕円 277"/>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16527</xdr:rowOff>
    </xdr:from>
    <xdr:ext cx="762000" cy="259045"/>
    <xdr:sp macro="" textlink="">
      <xdr:nvSpPr>
        <xdr:cNvPr id="279" name="テキスト ボックス 278"/>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76200</xdr:rowOff>
    </xdr:from>
    <xdr:to>
      <xdr:col>19</xdr:col>
      <xdr:colOff>6350</xdr:colOff>
      <xdr:row>54</xdr:row>
      <xdr:rowOff>6350</xdr:rowOff>
    </xdr:to>
    <xdr:sp macro="" textlink="">
      <xdr:nvSpPr>
        <xdr:cNvPr id="280" name="円/楕円 279"/>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16527</xdr:rowOff>
    </xdr:from>
    <xdr:ext cx="762000" cy="259045"/>
    <xdr:sp macro="" textlink="">
      <xdr:nvSpPr>
        <xdr:cNvPr id="281" name="テキスト ボックス 280"/>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経常収支比率における補助費等の割合は、前年度に比べ</a:t>
          </a:r>
          <a:r>
            <a:rPr lang="en-US" altLang="ja-JP" sz="1300" b="0" i="0" baseline="0">
              <a:solidFill>
                <a:schemeClr val="dk1"/>
              </a:solidFill>
              <a:latin typeface="+mn-lt"/>
              <a:ea typeface="+mn-ea"/>
              <a:cs typeface="+mn-cs"/>
            </a:rPr>
            <a:t>0.6</a:t>
          </a:r>
          <a:r>
            <a:rPr lang="ja-JP" altLang="ja-JP" sz="1300" b="0" i="0" baseline="0">
              <a:solidFill>
                <a:schemeClr val="dk1"/>
              </a:solidFill>
              <a:latin typeface="+mn-lt"/>
              <a:ea typeface="+mn-ea"/>
              <a:cs typeface="+mn-cs"/>
            </a:rPr>
            <a:t>ポイント減少したが、類似団体内では下位となっている。下水道事業への補助金や、伊那中央行政組合が運営する伊那中央病院への負担金、上伊那広域連合への負担金が多額になっているためで、市財政の大きな特徴となっている。引き続き、負担金・補助金の交付先が適当な事業を行っているのかなどについて検証を行い、適正な事業運営を求め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16510</xdr:rowOff>
    </xdr:from>
    <xdr:to>
      <xdr:col>24</xdr:col>
      <xdr:colOff>31750</xdr:colOff>
      <xdr:row>40</xdr:row>
      <xdr:rowOff>20320</xdr:rowOff>
    </xdr:to>
    <xdr:cxnSp macro="">
      <xdr:nvCxnSpPr>
        <xdr:cNvPr id="309" name="直線コネクタ 308"/>
        <xdr:cNvCxnSpPr/>
      </xdr:nvCxnSpPr>
      <xdr:spPr>
        <a:xfrm flipV="1">
          <a:off x="16510000" y="56743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163847</xdr:rowOff>
    </xdr:from>
    <xdr:ext cx="762000" cy="259045"/>
    <xdr:sp macro="" textlink="">
      <xdr:nvSpPr>
        <xdr:cNvPr id="310" name="補助費等最小値テキスト"/>
        <xdr:cNvSpPr txBox="1"/>
      </xdr:nvSpPr>
      <xdr:spPr>
        <a:xfrm>
          <a:off x="16598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40</xdr:row>
      <xdr:rowOff>20320</xdr:rowOff>
    </xdr:from>
    <xdr:to>
      <xdr:col>24</xdr:col>
      <xdr:colOff>120650</xdr:colOff>
      <xdr:row>40</xdr:row>
      <xdr:rowOff>20320</xdr:rowOff>
    </xdr:to>
    <xdr:cxnSp macro="">
      <xdr:nvCxnSpPr>
        <xdr:cNvPr id="311" name="直線コネクタ 310"/>
        <xdr:cNvCxnSpPr/>
      </xdr:nvCxnSpPr>
      <xdr:spPr>
        <a:xfrm>
          <a:off x="16421100" y="68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16510</xdr:rowOff>
    </xdr:from>
    <xdr:to>
      <xdr:col>24</xdr:col>
      <xdr:colOff>120650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20320</xdr:rowOff>
    </xdr:from>
    <xdr:to>
      <xdr:col>24</xdr:col>
      <xdr:colOff>31750</xdr:colOff>
      <xdr:row>40</xdr:row>
      <xdr:rowOff>66040</xdr:rowOff>
    </xdr:to>
    <xdr:cxnSp macro="">
      <xdr:nvCxnSpPr>
        <xdr:cNvPr id="314" name="直線コネクタ 313"/>
        <xdr:cNvCxnSpPr/>
      </xdr:nvCxnSpPr>
      <xdr:spPr>
        <a:xfrm flipV="1">
          <a:off x="15671800" y="687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142257</xdr:rowOff>
    </xdr:from>
    <xdr:ext cx="762000" cy="259045"/>
    <xdr:sp macro="" textlink="">
      <xdr:nvSpPr>
        <xdr:cNvPr id="315" name="補助費等平均値テキスト"/>
        <xdr:cNvSpPr txBox="1"/>
      </xdr:nvSpPr>
      <xdr:spPr>
        <a:xfrm>
          <a:off x="16598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16" name="フローチャート : 判断 315"/>
        <xdr:cNvSpPr/>
      </xdr:nvSpPr>
      <xdr:spPr>
        <a:xfrm>
          <a:off x="16459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66040</xdr:rowOff>
    </xdr:from>
    <xdr:to>
      <xdr:col>22</xdr:col>
      <xdr:colOff>565150</xdr:colOff>
      <xdr:row>40</xdr:row>
      <xdr:rowOff>157480</xdr:rowOff>
    </xdr:to>
    <xdr:cxnSp macro="">
      <xdr:nvCxnSpPr>
        <xdr:cNvPr id="317" name="直線コネクタ 316"/>
        <xdr:cNvCxnSpPr/>
      </xdr:nvCxnSpPr>
      <xdr:spPr>
        <a:xfrm flipV="1">
          <a:off x="14782800" y="692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8" name="フローチャート : 判断 317"/>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58437</xdr:rowOff>
    </xdr:from>
    <xdr:ext cx="736600" cy="259045"/>
    <xdr:sp macro="" textlink="">
      <xdr:nvSpPr>
        <xdr:cNvPr id="319" name="テキスト ボックス 318"/>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119380</xdr:rowOff>
    </xdr:from>
    <xdr:to>
      <xdr:col>21</xdr:col>
      <xdr:colOff>361950</xdr:colOff>
      <xdr:row>40</xdr:row>
      <xdr:rowOff>157480</xdr:rowOff>
    </xdr:to>
    <xdr:cxnSp macro="">
      <xdr:nvCxnSpPr>
        <xdr:cNvPr id="320" name="直線コネクタ 319"/>
        <xdr:cNvCxnSpPr/>
      </xdr:nvCxnSpPr>
      <xdr:spPr>
        <a:xfrm>
          <a:off x="13893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21" name="フローチャート : 判断 320"/>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22" name="テキスト ボックス 321"/>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119380</xdr:rowOff>
    </xdr:from>
    <xdr:to>
      <xdr:col>20</xdr:col>
      <xdr:colOff>158750</xdr:colOff>
      <xdr:row>40</xdr:row>
      <xdr:rowOff>119380</xdr:rowOff>
    </xdr:to>
    <xdr:cxnSp macro="">
      <xdr:nvCxnSpPr>
        <xdr:cNvPr id="323" name="直線コネクタ 322"/>
        <xdr:cNvCxnSpPr/>
      </xdr:nvCxnSpPr>
      <xdr:spPr>
        <a:xfrm>
          <a:off x="13004800" y="697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4" name="フローチャート :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6" name="フローチャート : 判断 325"/>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88917</xdr:rowOff>
    </xdr:from>
    <xdr:ext cx="762000" cy="259045"/>
    <xdr:sp macro="" textlink="">
      <xdr:nvSpPr>
        <xdr:cNvPr id="327" name="テキスト ボックス 326"/>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140970</xdr:rowOff>
    </xdr:from>
    <xdr:to>
      <xdr:col>24</xdr:col>
      <xdr:colOff>82550</xdr:colOff>
      <xdr:row>40</xdr:row>
      <xdr:rowOff>71120</xdr:rowOff>
    </xdr:to>
    <xdr:sp macro="" textlink="">
      <xdr:nvSpPr>
        <xdr:cNvPr id="333" name="円/楕円 332"/>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49547</xdr:rowOff>
    </xdr:from>
    <xdr:ext cx="762000" cy="259045"/>
    <xdr:sp macro="" textlink="">
      <xdr:nvSpPr>
        <xdr:cNvPr id="334" name="補助費等該当値テキスト"/>
        <xdr:cNvSpPr txBox="1"/>
      </xdr:nvSpPr>
      <xdr:spPr>
        <a:xfrm>
          <a:off x="16598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15240</xdr:rowOff>
    </xdr:from>
    <xdr:to>
      <xdr:col>22</xdr:col>
      <xdr:colOff>615950</xdr:colOff>
      <xdr:row>40</xdr:row>
      <xdr:rowOff>116840</xdr:rowOff>
    </xdr:to>
    <xdr:sp macro="" textlink="">
      <xdr:nvSpPr>
        <xdr:cNvPr id="335" name="円/楕円 334"/>
        <xdr:cNvSpPr/>
      </xdr:nvSpPr>
      <xdr:spPr>
        <a:xfrm>
          <a:off x="15621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101617</xdr:rowOff>
    </xdr:from>
    <xdr:ext cx="736600" cy="259045"/>
    <xdr:sp macro="" textlink="">
      <xdr:nvSpPr>
        <xdr:cNvPr id="336" name="テキスト ボックス 335"/>
        <xdr:cNvSpPr txBox="1"/>
      </xdr:nvSpPr>
      <xdr:spPr>
        <a:xfrm>
          <a:off x="15290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106680</xdr:rowOff>
    </xdr:from>
    <xdr:to>
      <xdr:col>21</xdr:col>
      <xdr:colOff>412750</xdr:colOff>
      <xdr:row>41</xdr:row>
      <xdr:rowOff>36830</xdr:rowOff>
    </xdr:to>
    <xdr:sp macro="" textlink="">
      <xdr:nvSpPr>
        <xdr:cNvPr id="337" name="円/楕円 336"/>
        <xdr:cNvSpPr/>
      </xdr:nvSpPr>
      <xdr:spPr>
        <a:xfrm>
          <a:off x="14732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21607</xdr:rowOff>
    </xdr:from>
    <xdr:ext cx="762000" cy="259045"/>
    <xdr:sp macro="" textlink="">
      <xdr:nvSpPr>
        <xdr:cNvPr id="338" name="テキスト ボックス 337"/>
        <xdr:cNvSpPr txBox="1"/>
      </xdr:nvSpPr>
      <xdr:spPr>
        <a:xfrm>
          <a:off x="14401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68580</xdr:rowOff>
    </xdr:from>
    <xdr:to>
      <xdr:col>20</xdr:col>
      <xdr:colOff>209550</xdr:colOff>
      <xdr:row>40</xdr:row>
      <xdr:rowOff>170180</xdr:rowOff>
    </xdr:to>
    <xdr:sp macro="" textlink="">
      <xdr:nvSpPr>
        <xdr:cNvPr id="339" name="円/楕円 338"/>
        <xdr:cNvSpPr/>
      </xdr:nvSpPr>
      <xdr:spPr>
        <a:xfrm>
          <a:off x="13843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154957</xdr:rowOff>
    </xdr:from>
    <xdr:ext cx="762000" cy="259045"/>
    <xdr:sp macro="" textlink="">
      <xdr:nvSpPr>
        <xdr:cNvPr id="340" name="テキスト ボックス 339"/>
        <xdr:cNvSpPr txBox="1"/>
      </xdr:nvSpPr>
      <xdr:spPr>
        <a:xfrm>
          <a:off x="13512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68580</xdr:rowOff>
    </xdr:from>
    <xdr:to>
      <xdr:col>19</xdr:col>
      <xdr:colOff>6350</xdr:colOff>
      <xdr:row>40</xdr:row>
      <xdr:rowOff>170180</xdr:rowOff>
    </xdr:to>
    <xdr:sp macro="" textlink="">
      <xdr:nvSpPr>
        <xdr:cNvPr id="341" name="円/楕円 340"/>
        <xdr:cNvSpPr/>
      </xdr:nvSpPr>
      <xdr:spPr>
        <a:xfrm>
          <a:off x="12954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154957</xdr:rowOff>
    </xdr:from>
    <xdr:ext cx="762000" cy="259045"/>
    <xdr:sp macro="" textlink="">
      <xdr:nvSpPr>
        <xdr:cNvPr id="342" name="テキスト ボックス 341"/>
        <xdr:cNvSpPr txBox="1"/>
      </xdr:nvSpPr>
      <xdr:spPr>
        <a:xfrm>
          <a:off x="12623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財政健全化に取り組み、公債費の総額は着実に減少してきているが、類似団体と比較すると依然高い数値となっている。引き続き、数値改善のため、新規地方債の発行に当たっては、事業の優先度を十分検討した上で、交付税措置率の高い起債を活用するとともに、毎年の借入額が元金償還額を上回らないように取り組んで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7" name="直線コネクタ 356"/>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8" name="テキスト ボックス 357"/>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61" name="直線コネクタ 360"/>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2" name="テキスト ボックス 361"/>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5" name="直線コネクタ 364"/>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6" name="テキスト ボックス 365"/>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7" name="直線コネクタ 36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8" name="テキスト ボックス 36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9" name="直線コネクタ 368"/>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70" name="テキスト ボックス 369"/>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4" name="直線コネクタ 373"/>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5"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6" name="直線コネクタ 375"/>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7"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8" name="直線コネクタ 377"/>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50800</xdr:rowOff>
    </xdr:from>
    <xdr:to>
      <xdr:col>7</xdr:col>
      <xdr:colOff>15875</xdr:colOff>
      <xdr:row>79</xdr:row>
      <xdr:rowOff>155575</xdr:rowOff>
    </xdr:to>
    <xdr:cxnSp macro="">
      <xdr:nvCxnSpPr>
        <xdr:cNvPr id="379" name="直線コネクタ 378"/>
        <xdr:cNvCxnSpPr/>
      </xdr:nvCxnSpPr>
      <xdr:spPr>
        <a:xfrm flipV="1">
          <a:off x="3987800" y="135953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80"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1" name="フローチャート : 判断 380"/>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155575</xdr:rowOff>
    </xdr:from>
    <xdr:to>
      <xdr:col>5</xdr:col>
      <xdr:colOff>549275</xdr:colOff>
      <xdr:row>80</xdr:row>
      <xdr:rowOff>79375</xdr:rowOff>
    </xdr:to>
    <xdr:cxnSp macro="">
      <xdr:nvCxnSpPr>
        <xdr:cNvPr id="382" name="直線コネクタ 381"/>
        <xdr:cNvCxnSpPr/>
      </xdr:nvCxnSpPr>
      <xdr:spPr>
        <a:xfrm flipV="1">
          <a:off x="3098800" y="137001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3" name="フローチャート : 判断 382"/>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4" name="テキスト ボックス 383"/>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60325</xdr:rowOff>
    </xdr:from>
    <xdr:to>
      <xdr:col>4</xdr:col>
      <xdr:colOff>346075</xdr:colOff>
      <xdr:row>80</xdr:row>
      <xdr:rowOff>79375</xdr:rowOff>
    </xdr:to>
    <xdr:cxnSp macro="">
      <xdr:nvCxnSpPr>
        <xdr:cNvPr id="385" name="直線コネクタ 384"/>
        <xdr:cNvCxnSpPr/>
      </xdr:nvCxnSpPr>
      <xdr:spPr>
        <a:xfrm>
          <a:off x="2209800" y="1377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6" name="フローチャート : 判断 385"/>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7" name="テキスト ボックス 386"/>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22225</xdr:rowOff>
    </xdr:from>
    <xdr:to>
      <xdr:col>3</xdr:col>
      <xdr:colOff>142875</xdr:colOff>
      <xdr:row>80</xdr:row>
      <xdr:rowOff>60325</xdr:rowOff>
    </xdr:to>
    <xdr:cxnSp macro="">
      <xdr:nvCxnSpPr>
        <xdr:cNvPr id="388" name="直線コネクタ 387"/>
        <xdr:cNvCxnSpPr/>
      </xdr:nvCxnSpPr>
      <xdr:spPr>
        <a:xfrm>
          <a:off x="1320800" y="13738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9" name="フローチャート : 判断 388"/>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90" name="テキスト ボックス 389"/>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1" name="フローチャート : 判断 390"/>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2" name="テキスト ボックス 391"/>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98" name="円/楕円 397"/>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143527</xdr:rowOff>
    </xdr:from>
    <xdr:ext cx="762000" cy="259045"/>
    <xdr:sp macro="" textlink="">
      <xdr:nvSpPr>
        <xdr:cNvPr id="399" name="公債費該当値テキスト"/>
        <xdr:cNvSpPr txBox="1"/>
      </xdr:nvSpPr>
      <xdr:spPr>
        <a:xfrm>
          <a:off x="4914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104775</xdr:rowOff>
    </xdr:from>
    <xdr:to>
      <xdr:col>5</xdr:col>
      <xdr:colOff>600075</xdr:colOff>
      <xdr:row>80</xdr:row>
      <xdr:rowOff>34925</xdr:rowOff>
    </xdr:to>
    <xdr:sp macro="" textlink="">
      <xdr:nvSpPr>
        <xdr:cNvPr id="400" name="円/楕円 399"/>
        <xdr:cNvSpPr/>
      </xdr:nvSpPr>
      <xdr:spPr>
        <a:xfrm>
          <a:off x="3937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19702</xdr:rowOff>
    </xdr:from>
    <xdr:ext cx="736600" cy="259045"/>
    <xdr:sp macro="" textlink="">
      <xdr:nvSpPr>
        <xdr:cNvPr id="401" name="テキスト ボックス 400"/>
        <xdr:cNvSpPr txBox="1"/>
      </xdr:nvSpPr>
      <xdr:spPr>
        <a:xfrm>
          <a:off x="3606800" y="1373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28575</xdr:rowOff>
    </xdr:from>
    <xdr:to>
      <xdr:col>4</xdr:col>
      <xdr:colOff>396875</xdr:colOff>
      <xdr:row>80</xdr:row>
      <xdr:rowOff>130175</xdr:rowOff>
    </xdr:to>
    <xdr:sp macro="" textlink="">
      <xdr:nvSpPr>
        <xdr:cNvPr id="402" name="円/楕円 401"/>
        <xdr:cNvSpPr/>
      </xdr:nvSpPr>
      <xdr:spPr>
        <a:xfrm>
          <a:off x="304800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114952</xdr:rowOff>
    </xdr:from>
    <xdr:ext cx="762000" cy="259045"/>
    <xdr:sp macro="" textlink="">
      <xdr:nvSpPr>
        <xdr:cNvPr id="403" name="テキスト ボックス 402"/>
        <xdr:cNvSpPr txBox="1"/>
      </xdr:nvSpPr>
      <xdr:spPr>
        <a:xfrm>
          <a:off x="2717800" y="138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9525</xdr:rowOff>
    </xdr:from>
    <xdr:to>
      <xdr:col>3</xdr:col>
      <xdr:colOff>193675</xdr:colOff>
      <xdr:row>80</xdr:row>
      <xdr:rowOff>111125</xdr:rowOff>
    </xdr:to>
    <xdr:sp macro="" textlink="">
      <xdr:nvSpPr>
        <xdr:cNvPr id="404" name="円/楕円 403"/>
        <xdr:cNvSpPr/>
      </xdr:nvSpPr>
      <xdr:spPr>
        <a:xfrm>
          <a:off x="2159000" y="137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95902</xdr:rowOff>
    </xdr:from>
    <xdr:ext cx="762000" cy="259045"/>
    <xdr:sp macro="" textlink="">
      <xdr:nvSpPr>
        <xdr:cNvPr id="405" name="テキスト ボックス 404"/>
        <xdr:cNvSpPr txBox="1"/>
      </xdr:nvSpPr>
      <xdr:spPr>
        <a:xfrm>
          <a:off x="1828800" y="1381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142875</xdr:rowOff>
    </xdr:from>
    <xdr:to>
      <xdr:col>1</xdr:col>
      <xdr:colOff>676275</xdr:colOff>
      <xdr:row>80</xdr:row>
      <xdr:rowOff>73025</xdr:rowOff>
    </xdr:to>
    <xdr:sp macro="" textlink="">
      <xdr:nvSpPr>
        <xdr:cNvPr id="406" name="円/楕円 405"/>
        <xdr:cNvSpPr/>
      </xdr:nvSpPr>
      <xdr:spPr>
        <a:xfrm>
          <a:off x="1270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57802</xdr:rowOff>
    </xdr:from>
    <xdr:ext cx="762000" cy="259045"/>
    <xdr:sp macro="" textlink="">
      <xdr:nvSpPr>
        <xdr:cNvPr id="407" name="テキスト ボックス 406"/>
        <xdr:cNvSpPr txBox="1"/>
      </xdr:nvSpPr>
      <xdr:spPr>
        <a:xfrm>
          <a:off x="939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前年度に比べ</a:t>
          </a:r>
          <a:r>
            <a:rPr lang="en-US" altLang="ja-JP" sz="1300" b="0" i="0" baseline="0">
              <a:solidFill>
                <a:schemeClr val="dk1"/>
              </a:solidFill>
              <a:latin typeface="+mn-lt"/>
              <a:ea typeface="+mn-ea"/>
              <a:cs typeface="+mn-cs"/>
            </a:rPr>
            <a:t>0.9</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し、類似団体の平均</a:t>
          </a:r>
          <a:r>
            <a:rPr lang="ja-JP" altLang="en-US" sz="1300" b="0" i="0" baseline="0">
              <a:solidFill>
                <a:schemeClr val="dk1"/>
              </a:solidFill>
              <a:latin typeface="+mn-lt"/>
              <a:ea typeface="+mn-ea"/>
              <a:cs typeface="+mn-cs"/>
            </a:rPr>
            <a:t>より</a:t>
          </a:r>
          <a:r>
            <a:rPr lang="en-US" altLang="ja-JP" sz="1300" b="0" i="0" baseline="0">
              <a:solidFill>
                <a:schemeClr val="dk1"/>
              </a:solidFill>
              <a:latin typeface="+mn-lt"/>
              <a:ea typeface="+mn-ea"/>
              <a:cs typeface="+mn-cs"/>
            </a:rPr>
            <a:t>1</a:t>
          </a:r>
          <a:r>
            <a:rPr lang="ja-JP" altLang="en-US" sz="1300" b="0" i="0" baseline="0">
              <a:solidFill>
                <a:schemeClr val="dk1"/>
              </a:solidFill>
              <a:latin typeface="+mn-lt"/>
              <a:ea typeface="+mn-ea"/>
              <a:cs typeface="+mn-cs"/>
            </a:rPr>
            <a:t>ポイント低くなっている</a:t>
          </a:r>
          <a:r>
            <a:rPr lang="ja-JP" altLang="ja-JP" sz="1300" b="0" i="0" baseline="0">
              <a:solidFill>
                <a:schemeClr val="dk1"/>
              </a:solidFill>
              <a:latin typeface="+mn-lt"/>
              <a:ea typeface="+mn-ea"/>
              <a:cs typeface="+mn-cs"/>
            </a:rPr>
            <a:t>。経常収支比率における公債費以外の経費で数値が高いのは、人件費と補助費等</a:t>
          </a:r>
          <a:r>
            <a:rPr lang="ja-JP" altLang="en-US" sz="1300" b="0" i="0" baseline="0">
              <a:solidFill>
                <a:schemeClr val="dk1"/>
              </a:solidFill>
              <a:latin typeface="+mn-lt"/>
              <a:ea typeface="+mn-ea"/>
              <a:cs typeface="+mn-cs"/>
            </a:rPr>
            <a:t>であるが</a:t>
          </a:r>
          <a:r>
            <a:rPr lang="ja-JP" altLang="ja-JP" sz="1300" b="0" i="0" baseline="0">
              <a:solidFill>
                <a:schemeClr val="dk1"/>
              </a:solidFill>
              <a:latin typeface="+mn-lt"/>
              <a:ea typeface="+mn-ea"/>
              <a:cs typeface="+mn-cs"/>
            </a:rPr>
            <a:t>、なかでも補助費等の影響が大きい。下水道事業への補助金や、伊那中央行政組合が運営する伊那中央病院への負担金、上伊那広域連合への負担金が主な要因であるので、下水道の経営健全化や一部事務組合の負担の適正化を図り数値の改善に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5" name="直線コネクタ 434"/>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6"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7" name="直線コネクタ 436"/>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8"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9" name="直線コネクタ 438"/>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12700</xdr:rowOff>
    </xdr:to>
    <xdr:cxnSp macro="">
      <xdr:nvCxnSpPr>
        <xdr:cNvPr id="440" name="直線コネクタ 439"/>
        <xdr:cNvCxnSpPr/>
      </xdr:nvCxnSpPr>
      <xdr:spPr>
        <a:xfrm flipV="1">
          <a:off x="15671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41"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2" name="フローチャート : 判断 441"/>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95250</xdr:rowOff>
    </xdr:from>
    <xdr:to>
      <xdr:col>22</xdr:col>
      <xdr:colOff>565150</xdr:colOff>
      <xdr:row>78</xdr:row>
      <xdr:rowOff>12700</xdr:rowOff>
    </xdr:to>
    <xdr:cxnSp macro="">
      <xdr:nvCxnSpPr>
        <xdr:cNvPr id="443" name="直線コネクタ 442"/>
        <xdr:cNvCxnSpPr/>
      </xdr:nvCxnSpPr>
      <xdr:spPr>
        <a:xfrm>
          <a:off x="14782800" y="1329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4" name="フローチャート : 判断 443"/>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5" name="テキスト ボックス 444"/>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95250</xdr:rowOff>
    </xdr:to>
    <xdr:cxnSp macro="">
      <xdr:nvCxnSpPr>
        <xdr:cNvPr id="446" name="直線コネクタ 445"/>
        <xdr:cNvCxnSpPr/>
      </xdr:nvCxnSpPr>
      <xdr:spPr>
        <a:xfrm>
          <a:off x="13893800" y="1323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7" name="フローチャート : 判断 446"/>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48" name="テキスト ボックス 447"/>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44450</xdr:rowOff>
    </xdr:to>
    <xdr:cxnSp macro="">
      <xdr:nvCxnSpPr>
        <xdr:cNvPr id="449" name="直線コネクタ 448"/>
        <xdr:cNvCxnSpPr/>
      </xdr:nvCxnSpPr>
      <xdr:spPr>
        <a:xfrm flipV="1">
          <a:off x="13004800" y="1323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50" name="フローチャート : 判断 449"/>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51" name="テキスト ボックス 450"/>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2" name="フローチャート : 判断 451"/>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53" name="テキスト ボックス 452"/>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59" name="円/楕円 45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6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61" name="円/楕円 460"/>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62" name="テキスト ボックス 461"/>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44450</xdr:rowOff>
    </xdr:from>
    <xdr:to>
      <xdr:col>21</xdr:col>
      <xdr:colOff>412750</xdr:colOff>
      <xdr:row>77</xdr:row>
      <xdr:rowOff>146050</xdr:rowOff>
    </xdr:to>
    <xdr:sp macro="" textlink="">
      <xdr:nvSpPr>
        <xdr:cNvPr id="463" name="円/楕円 462"/>
        <xdr:cNvSpPr/>
      </xdr:nvSpPr>
      <xdr:spPr>
        <a:xfrm>
          <a:off x="14732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156227</xdr:rowOff>
    </xdr:from>
    <xdr:ext cx="762000" cy="259045"/>
    <xdr:sp macro="" textlink="">
      <xdr:nvSpPr>
        <xdr:cNvPr id="464" name="テキスト ボックス 463"/>
        <xdr:cNvSpPr txBox="1"/>
      </xdr:nvSpPr>
      <xdr:spPr>
        <a:xfrm>
          <a:off x="14401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65" name="円/楕円 464"/>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66" name="テキスト ボックス 465"/>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165100</xdr:rowOff>
    </xdr:from>
    <xdr:to>
      <xdr:col>19</xdr:col>
      <xdr:colOff>6350</xdr:colOff>
      <xdr:row>77</xdr:row>
      <xdr:rowOff>95250</xdr:rowOff>
    </xdr:to>
    <xdr:sp macro="" textlink="">
      <xdr:nvSpPr>
        <xdr:cNvPr id="467" name="円/楕円 466"/>
        <xdr:cNvSpPr/>
      </xdr:nvSpPr>
      <xdr:spPr>
        <a:xfrm>
          <a:off x="12954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68" name="テキスト ボックス 467"/>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87376</xdr:rowOff>
    </xdr:from>
    <xdr:to>
      <xdr:col>4</xdr:col>
      <xdr:colOff>1117600</xdr:colOff>
      <xdr:row>15</xdr:row>
      <xdr:rowOff>3861</xdr:rowOff>
    </xdr:to>
    <xdr:cxnSp macro="">
      <xdr:nvCxnSpPr>
        <xdr:cNvPr id="50" name="直線コネクタ 49"/>
        <xdr:cNvCxnSpPr/>
      </xdr:nvCxnSpPr>
      <xdr:spPr bwMode="auto">
        <a:xfrm>
          <a:off x="5003800" y="2535301"/>
          <a:ext cx="647700" cy="8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57573</xdr:rowOff>
    </xdr:from>
    <xdr:ext cx="762000" cy="259045"/>
    <xdr:sp macro="" textlink="">
      <xdr:nvSpPr>
        <xdr:cNvPr id="51" name="人口1人当たり決算額の推移平均値テキスト130"/>
        <xdr:cNvSpPr txBox="1"/>
      </xdr:nvSpPr>
      <xdr:spPr>
        <a:xfrm>
          <a:off x="5740400" y="267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87376</xdr:rowOff>
    </xdr:from>
    <xdr:to>
      <xdr:col>4</xdr:col>
      <xdr:colOff>469900</xdr:colOff>
      <xdr:row>15</xdr:row>
      <xdr:rowOff>9500</xdr:rowOff>
    </xdr:to>
    <xdr:cxnSp macro="">
      <xdr:nvCxnSpPr>
        <xdr:cNvPr id="53" name="直線コネクタ 52"/>
        <xdr:cNvCxnSpPr/>
      </xdr:nvCxnSpPr>
      <xdr:spPr bwMode="auto">
        <a:xfrm flipV="1">
          <a:off x="4305300" y="2535301"/>
          <a:ext cx="698500" cy="9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115951</xdr:rowOff>
    </xdr:from>
    <xdr:to>
      <xdr:col>3</xdr:col>
      <xdr:colOff>904875</xdr:colOff>
      <xdr:row>15</xdr:row>
      <xdr:rowOff>9500</xdr:rowOff>
    </xdr:to>
    <xdr:cxnSp macro="">
      <xdr:nvCxnSpPr>
        <xdr:cNvPr id="56" name="直線コネクタ 55"/>
        <xdr:cNvCxnSpPr/>
      </xdr:nvCxnSpPr>
      <xdr:spPr bwMode="auto">
        <a:xfrm>
          <a:off x="3606800" y="2563876"/>
          <a:ext cx="698500" cy="6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154385</xdr:rowOff>
    </xdr:from>
    <xdr:ext cx="762000" cy="259045"/>
    <xdr:sp macro="" textlink="">
      <xdr:nvSpPr>
        <xdr:cNvPr id="58" name="テキスト ボックス 57"/>
        <xdr:cNvSpPr txBox="1"/>
      </xdr:nvSpPr>
      <xdr:spPr>
        <a:xfrm>
          <a:off x="3924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112941</xdr:rowOff>
    </xdr:from>
    <xdr:to>
      <xdr:col>3</xdr:col>
      <xdr:colOff>206375</xdr:colOff>
      <xdr:row>14</xdr:row>
      <xdr:rowOff>115951</xdr:rowOff>
    </xdr:to>
    <xdr:cxnSp macro="">
      <xdr:nvCxnSpPr>
        <xdr:cNvPr id="59" name="直線コネクタ 58"/>
        <xdr:cNvCxnSpPr/>
      </xdr:nvCxnSpPr>
      <xdr:spPr bwMode="auto">
        <a:xfrm>
          <a:off x="2908300" y="2389416"/>
          <a:ext cx="698500" cy="17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68241</xdr:rowOff>
    </xdr:from>
    <xdr:ext cx="762000" cy="259045"/>
    <xdr:sp macro="" textlink="">
      <xdr:nvSpPr>
        <xdr:cNvPr id="61" name="テキスト ボックス 60"/>
        <xdr:cNvSpPr txBox="1"/>
      </xdr:nvSpPr>
      <xdr:spPr>
        <a:xfrm>
          <a:off x="32258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103522</xdr:rowOff>
    </xdr:from>
    <xdr:ext cx="762000" cy="259045"/>
    <xdr:sp macro="" textlink="">
      <xdr:nvSpPr>
        <xdr:cNvPr id="63" name="テキスト ボックス 62"/>
        <xdr:cNvSpPr txBox="1"/>
      </xdr:nvSpPr>
      <xdr:spPr>
        <a:xfrm>
          <a:off x="25273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124511</xdr:rowOff>
    </xdr:from>
    <xdr:to>
      <xdr:col>5</xdr:col>
      <xdr:colOff>34925</xdr:colOff>
      <xdr:row>15</xdr:row>
      <xdr:rowOff>54661</xdr:rowOff>
    </xdr:to>
    <xdr:sp macro="" textlink="">
      <xdr:nvSpPr>
        <xdr:cNvPr id="69" name="円/楕円 68"/>
        <xdr:cNvSpPr/>
      </xdr:nvSpPr>
      <xdr:spPr bwMode="auto">
        <a:xfrm>
          <a:off x="5600700" y="257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141038</xdr:rowOff>
    </xdr:from>
    <xdr:ext cx="762000" cy="259045"/>
    <xdr:sp macro="" textlink="">
      <xdr:nvSpPr>
        <xdr:cNvPr id="70" name="人口1人当たり決算額の推移該当値テキスト130"/>
        <xdr:cNvSpPr txBox="1"/>
      </xdr:nvSpPr>
      <xdr:spPr>
        <a:xfrm>
          <a:off x="5740400" y="24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84,482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36576</xdr:rowOff>
    </xdr:from>
    <xdr:to>
      <xdr:col>4</xdr:col>
      <xdr:colOff>520700</xdr:colOff>
      <xdr:row>14</xdr:row>
      <xdr:rowOff>138176</xdr:rowOff>
    </xdr:to>
    <xdr:sp macro="" textlink="">
      <xdr:nvSpPr>
        <xdr:cNvPr id="71" name="円/楕円 70"/>
        <xdr:cNvSpPr/>
      </xdr:nvSpPr>
      <xdr:spPr bwMode="auto">
        <a:xfrm>
          <a:off x="4953000" y="248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148353</xdr:rowOff>
    </xdr:from>
    <xdr:ext cx="736600" cy="259045"/>
    <xdr:sp macro="" textlink="">
      <xdr:nvSpPr>
        <xdr:cNvPr id="72" name="テキスト ボックス 71"/>
        <xdr:cNvSpPr txBox="1"/>
      </xdr:nvSpPr>
      <xdr:spPr>
        <a:xfrm>
          <a:off x="4622800" y="225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130150</xdr:rowOff>
    </xdr:from>
    <xdr:to>
      <xdr:col>3</xdr:col>
      <xdr:colOff>955675</xdr:colOff>
      <xdr:row>15</xdr:row>
      <xdr:rowOff>60300</xdr:rowOff>
    </xdr:to>
    <xdr:sp macro="" textlink="">
      <xdr:nvSpPr>
        <xdr:cNvPr id="73" name="円/楕円 72"/>
        <xdr:cNvSpPr/>
      </xdr:nvSpPr>
      <xdr:spPr bwMode="auto">
        <a:xfrm>
          <a:off x="4254500" y="257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70477</xdr:rowOff>
    </xdr:from>
    <xdr:ext cx="762000" cy="259045"/>
    <xdr:sp macro="" textlink="">
      <xdr:nvSpPr>
        <xdr:cNvPr id="74" name="テキスト ボックス 73"/>
        <xdr:cNvSpPr txBox="1"/>
      </xdr:nvSpPr>
      <xdr:spPr>
        <a:xfrm>
          <a:off x="3924300" y="234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65151</xdr:rowOff>
    </xdr:from>
    <xdr:to>
      <xdr:col>3</xdr:col>
      <xdr:colOff>257175</xdr:colOff>
      <xdr:row>14</xdr:row>
      <xdr:rowOff>166751</xdr:rowOff>
    </xdr:to>
    <xdr:sp macro="" textlink="">
      <xdr:nvSpPr>
        <xdr:cNvPr id="75" name="円/楕円 74"/>
        <xdr:cNvSpPr/>
      </xdr:nvSpPr>
      <xdr:spPr bwMode="auto">
        <a:xfrm>
          <a:off x="3556000" y="251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5478</xdr:rowOff>
    </xdr:from>
    <xdr:ext cx="762000" cy="259045"/>
    <xdr:sp macro="" textlink="">
      <xdr:nvSpPr>
        <xdr:cNvPr id="76" name="テキスト ボックス 75"/>
        <xdr:cNvSpPr txBox="1"/>
      </xdr:nvSpPr>
      <xdr:spPr>
        <a:xfrm>
          <a:off x="3225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62141</xdr:rowOff>
    </xdr:from>
    <xdr:to>
      <xdr:col>2</xdr:col>
      <xdr:colOff>692150</xdr:colOff>
      <xdr:row>13</xdr:row>
      <xdr:rowOff>163741</xdr:rowOff>
    </xdr:to>
    <xdr:sp macro="" textlink="">
      <xdr:nvSpPr>
        <xdr:cNvPr id="77" name="円/楕円 76"/>
        <xdr:cNvSpPr/>
      </xdr:nvSpPr>
      <xdr:spPr bwMode="auto">
        <a:xfrm>
          <a:off x="2857500" y="233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2468</xdr:rowOff>
    </xdr:from>
    <xdr:ext cx="762000" cy="259045"/>
    <xdr:sp macro="" textlink="">
      <xdr:nvSpPr>
        <xdr:cNvPr id="78" name="テキスト ボックス 77"/>
        <xdr:cNvSpPr txBox="1"/>
      </xdr:nvSpPr>
      <xdr:spPr>
        <a:xfrm>
          <a:off x="2527300" y="210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131991</xdr:rowOff>
    </xdr:from>
    <xdr:to>
      <xdr:col>4</xdr:col>
      <xdr:colOff>1117600</xdr:colOff>
      <xdr:row>37</xdr:row>
      <xdr:rowOff>266712</xdr:rowOff>
    </xdr:to>
    <xdr:cxnSp macro="">
      <xdr:nvCxnSpPr>
        <xdr:cNvPr id="107" name="直線コネクタ 106"/>
        <xdr:cNvCxnSpPr/>
      </xdr:nvCxnSpPr>
      <xdr:spPr bwMode="auto">
        <a:xfrm flipV="1">
          <a:off x="5651500" y="6399441"/>
          <a:ext cx="0" cy="991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238789</xdr:rowOff>
    </xdr:from>
    <xdr:ext cx="762000" cy="259045"/>
    <xdr:sp macro="" textlink="">
      <xdr:nvSpPr>
        <xdr:cNvPr id="108" name="人口1人当たり決算額の推移最小値テキスト445"/>
        <xdr:cNvSpPr txBox="1"/>
      </xdr:nvSpPr>
      <xdr:spPr>
        <a:xfrm>
          <a:off x="5740400" y="7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266712</xdr:rowOff>
    </xdr:from>
    <xdr:to>
      <xdr:col>5</xdr:col>
      <xdr:colOff>73025</xdr:colOff>
      <xdr:row>37</xdr:row>
      <xdr:rowOff>266712</xdr:rowOff>
    </xdr:to>
    <xdr:cxnSp macro="">
      <xdr:nvCxnSpPr>
        <xdr:cNvPr id="109" name="直線コネクタ 108"/>
        <xdr:cNvCxnSpPr/>
      </xdr:nvCxnSpPr>
      <xdr:spPr bwMode="auto">
        <a:xfrm>
          <a:off x="5562600" y="7391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218368</xdr:rowOff>
    </xdr:from>
    <xdr:ext cx="762000" cy="259045"/>
    <xdr:sp macro="" textlink="">
      <xdr:nvSpPr>
        <xdr:cNvPr id="110" name="人口1人当たり決算額の推移最大値テキスト445"/>
        <xdr:cNvSpPr txBox="1"/>
      </xdr:nvSpPr>
      <xdr:spPr>
        <a:xfrm>
          <a:off x="5740400" y="61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34</xdr:row>
      <xdr:rowOff>131991</xdr:rowOff>
    </xdr:from>
    <xdr:to>
      <xdr:col>5</xdr:col>
      <xdr:colOff>73025</xdr:colOff>
      <xdr:row>34</xdr:row>
      <xdr:rowOff>131991</xdr:rowOff>
    </xdr:to>
    <xdr:cxnSp macro="">
      <xdr:nvCxnSpPr>
        <xdr:cNvPr id="111" name="直線コネクタ 110"/>
        <xdr:cNvCxnSpPr/>
      </xdr:nvCxnSpPr>
      <xdr:spPr bwMode="auto">
        <a:xfrm>
          <a:off x="5562600" y="6399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30835</xdr:rowOff>
    </xdr:from>
    <xdr:to>
      <xdr:col>4</xdr:col>
      <xdr:colOff>1117600</xdr:colOff>
      <xdr:row>35</xdr:row>
      <xdr:rowOff>62916</xdr:rowOff>
    </xdr:to>
    <xdr:cxnSp macro="">
      <xdr:nvCxnSpPr>
        <xdr:cNvPr id="112" name="直線コネクタ 111"/>
        <xdr:cNvCxnSpPr/>
      </xdr:nvCxnSpPr>
      <xdr:spPr bwMode="auto">
        <a:xfrm flipV="1">
          <a:off x="5003800" y="6641185"/>
          <a:ext cx="647700" cy="3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178084</xdr:rowOff>
    </xdr:from>
    <xdr:ext cx="762000" cy="259045"/>
    <xdr:sp macro="" textlink="">
      <xdr:nvSpPr>
        <xdr:cNvPr id="113" name="人口1人当たり決算額の推移平均値テキスト445"/>
        <xdr:cNvSpPr txBox="1"/>
      </xdr:nvSpPr>
      <xdr:spPr>
        <a:xfrm>
          <a:off x="5740400" y="67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206007</xdr:rowOff>
    </xdr:from>
    <xdr:to>
      <xdr:col>5</xdr:col>
      <xdr:colOff>34925</xdr:colOff>
      <xdr:row>35</xdr:row>
      <xdr:rowOff>307607</xdr:rowOff>
    </xdr:to>
    <xdr:sp macro="" textlink="">
      <xdr:nvSpPr>
        <xdr:cNvPr id="114" name="フローチャート : 判断 113"/>
        <xdr:cNvSpPr/>
      </xdr:nvSpPr>
      <xdr:spPr bwMode="auto">
        <a:xfrm>
          <a:off x="56007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82080</xdr:rowOff>
    </xdr:from>
    <xdr:to>
      <xdr:col>4</xdr:col>
      <xdr:colOff>469900</xdr:colOff>
      <xdr:row>35</xdr:row>
      <xdr:rowOff>62916</xdr:rowOff>
    </xdr:to>
    <xdr:cxnSp macro="">
      <xdr:nvCxnSpPr>
        <xdr:cNvPr id="115" name="直線コネクタ 114"/>
        <xdr:cNvCxnSpPr/>
      </xdr:nvCxnSpPr>
      <xdr:spPr bwMode="auto">
        <a:xfrm>
          <a:off x="4305300" y="6349530"/>
          <a:ext cx="698500" cy="3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257328</xdr:rowOff>
    </xdr:from>
    <xdr:to>
      <xdr:col>4</xdr:col>
      <xdr:colOff>520700</xdr:colOff>
      <xdr:row>36</xdr:row>
      <xdr:rowOff>16028</xdr:rowOff>
    </xdr:to>
    <xdr:sp macro="" textlink="">
      <xdr:nvSpPr>
        <xdr:cNvPr id="116" name="フローチャート : 判断 115"/>
        <xdr:cNvSpPr/>
      </xdr:nvSpPr>
      <xdr:spPr bwMode="auto">
        <a:xfrm>
          <a:off x="4953000" y="686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xdr:rowOff>
    </xdr:from>
    <xdr:ext cx="736600" cy="259045"/>
    <xdr:sp macro="" textlink="">
      <xdr:nvSpPr>
        <xdr:cNvPr id="117" name="テキスト ボックス 116"/>
        <xdr:cNvSpPr txBox="1"/>
      </xdr:nvSpPr>
      <xdr:spPr>
        <a:xfrm>
          <a:off x="4622800" y="69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49466</xdr:rowOff>
    </xdr:from>
    <xdr:to>
      <xdr:col>3</xdr:col>
      <xdr:colOff>904875</xdr:colOff>
      <xdr:row>34</xdr:row>
      <xdr:rowOff>82080</xdr:rowOff>
    </xdr:to>
    <xdr:cxnSp macro="">
      <xdr:nvCxnSpPr>
        <xdr:cNvPr id="118" name="直線コネクタ 117"/>
        <xdr:cNvCxnSpPr/>
      </xdr:nvCxnSpPr>
      <xdr:spPr bwMode="auto">
        <a:xfrm>
          <a:off x="3606800" y="6316916"/>
          <a:ext cx="698500" cy="3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153353</xdr:rowOff>
    </xdr:from>
    <xdr:to>
      <xdr:col>3</xdr:col>
      <xdr:colOff>955675</xdr:colOff>
      <xdr:row>35</xdr:row>
      <xdr:rowOff>254953</xdr:rowOff>
    </xdr:to>
    <xdr:sp macro="" textlink="">
      <xdr:nvSpPr>
        <xdr:cNvPr id="119" name="フローチャート : 判断 118"/>
        <xdr:cNvSpPr/>
      </xdr:nvSpPr>
      <xdr:spPr bwMode="auto">
        <a:xfrm>
          <a:off x="4254500" y="6763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239730</xdr:rowOff>
    </xdr:from>
    <xdr:ext cx="762000" cy="259045"/>
    <xdr:sp macro="" textlink="">
      <xdr:nvSpPr>
        <xdr:cNvPr id="120" name="テキスト ボックス 119"/>
        <xdr:cNvSpPr txBox="1"/>
      </xdr:nvSpPr>
      <xdr:spPr>
        <a:xfrm>
          <a:off x="3924300" y="685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273761</xdr:rowOff>
    </xdr:from>
    <xdr:to>
      <xdr:col>3</xdr:col>
      <xdr:colOff>206375</xdr:colOff>
      <xdr:row>34</xdr:row>
      <xdr:rowOff>49466</xdr:rowOff>
    </xdr:to>
    <xdr:cxnSp macro="">
      <xdr:nvCxnSpPr>
        <xdr:cNvPr id="121" name="直線コネクタ 120"/>
        <xdr:cNvCxnSpPr/>
      </xdr:nvCxnSpPr>
      <xdr:spPr bwMode="auto">
        <a:xfrm>
          <a:off x="2908300" y="6198311"/>
          <a:ext cx="698500" cy="118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98831</xdr:rowOff>
    </xdr:from>
    <xdr:to>
      <xdr:col>3</xdr:col>
      <xdr:colOff>257175</xdr:colOff>
      <xdr:row>35</xdr:row>
      <xdr:rowOff>200431</xdr:rowOff>
    </xdr:to>
    <xdr:sp macro="" textlink="">
      <xdr:nvSpPr>
        <xdr:cNvPr id="122" name="フローチャート : 判断 121"/>
        <xdr:cNvSpPr/>
      </xdr:nvSpPr>
      <xdr:spPr bwMode="auto">
        <a:xfrm>
          <a:off x="35560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185208</xdr:rowOff>
    </xdr:from>
    <xdr:ext cx="762000" cy="259045"/>
    <xdr:sp macro="" textlink="">
      <xdr:nvSpPr>
        <xdr:cNvPr id="123" name="テキスト ボックス 122"/>
        <xdr:cNvSpPr txBox="1"/>
      </xdr:nvSpPr>
      <xdr:spPr>
        <a:xfrm>
          <a:off x="3225800" y="6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3887</xdr:rowOff>
    </xdr:from>
    <xdr:to>
      <xdr:col>2</xdr:col>
      <xdr:colOff>692150</xdr:colOff>
      <xdr:row>35</xdr:row>
      <xdr:rowOff>105487</xdr:rowOff>
    </xdr:to>
    <xdr:sp macro="" textlink="">
      <xdr:nvSpPr>
        <xdr:cNvPr id="124" name="フローチャート : 判断 123"/>
        <xdr:cNvSpPr/>
      </xdr:nvSpPr>
      <xdr:spPr bwMode="auto">
        <a:xfrm>
          <a:off x="2857500" y="6614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90264</xdr:rowOff>
    </xdr:from>
    <xdr:ext cx="762000" cy="259045"/>
    <xdr:sp macro="" textlink="">
      <xdr:nvSpPr>
        <xdr:cNvPr id="125" name="テキスト ボックス 124"/>
        <xdr:cNvSpPr txBox="1"/>
      </xdr:nvSpPr>
      <xdr:spPr>
        <a:xfrm>
          <a:off x="2527300" y="67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322935</xdr:rowOff>
    </xdr:from>
    <xdr:to>
      <xdr:col>5</xdr:col>
      <xdr:colOff>34925</xdr:colOff>
      <xdr:row>35</xdr:row>
      <xdr:rowOff>81635</xdr:rowOff>
    </xdr:to>
    <xdr:sp macro="" textlink="">
      <xdr:nvSpPr>
        <xdr:cNvPr id="131" name="円/楕円 130"/>
        <xdr:cNvSpPr/>
      </xdr:nvSpPr>
      <xdr:spPr bwMode="auto">
        <a:xfrm>
          <a:off x="5600700" y="659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168013</xdr:rowOff>
    </xdr:from>
    <xdr:ext cx="762000" cy="259045"/>
    <xdr:sp macro="" textlink="">
      <xdr:nvSpPr>
        <xdr:cNvPr id="132" name="人口1人当たり決算額の推移該当値テキスト445"/>
        <xdr:cNvSpPr txBox="1"/>
      </xdr:nvSpPr>
      <xdr:spPr>
        <a:xfrm>
          <a:off x="5740400" y="643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12116</xdr:rowOff>
    </xdr:from>
    <xdr:to>
      <xdr:col>4</xdr:col>
      <xdr:colOff>520700</xdr:colOff>
      <xdr:row>35</xdr:row>
      <xdr:rowOff>113716</xdr:rowOff>
    </xdr:to>
    <xdr:sp macro="" textlink="">
      <xdr:nvSpPr>
        <xdr:cNvPr id="133" name="円/楕円 132"/>
        <xdr:cNvSpPr/>
      </xdr:nvSpPr>
      <xdr:spPr bwMode="auto">
        <a:xfrm>
          <a:off x="4953000" y="6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123893</xdr:rowOff>
    </xdr:from>
    <xdr:ext cx="736600" cy="259045"/>
    <xdr:sp macro="" textlink="">
      <xdr:nvSpPr>
        <xdr:cNvPr id="134" name="テキスト ボックス 133"/>
        <xdr:cNvSpPr txBox="1"/>
      </xdr:nvSpPr>
      <xdr:spPr>
        <a:xfrm>
          <a:off x="4622800" y="639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31280</xdr:rowOff>
    </xdr:from>
    <xdr:to>
      <xdr:col>3</xdr:col>
      <xdr:colOff>955675</xdr:colOff>
      <xdr:row>34</xdr:row>
      <xdr:rowOff>132880</xdr:rowOff>
    </xdr:to>
    <xdr:sp macro="" textlink="">
      <xdr:nvSpPr>
        <xdr:cNvPr id="135" name="円/楕円 134"/>
        <xdr:cNvSpPr/>
      </xdr:nvSpPr>
      <xdr:spPr bwMode="auto">
        <a:xfrm>
          <a:off x="4254500" y="629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143057</xdr:rowOff>
    </xdr:from>
    <xdr:ext cx="762000" cy="259045"/>
    <xdr:sp macro="" textlink="">
      <xdr:nvSpPr>
        <xdr:cNvPr id="136" name="テキスト ボックス 135"/>
        <xdr:cNvSpPr txBox="1"/>
      </xdr:nvSpPr>
      <xdr:spPr>
        <a:xfrm>
          <a:off x="3924300" y="60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341566</xdr:rowOff>
    </xdr:from>
    <xdr:to>
      <xdr:col>3</xdr:col>
      <xdr:colOff>257175</xdr:colOff>
      <xdr:row>34</xdr:row>
      <xdr:rowOff>100266</xdr:rowOff>
    </xdr:to>
    <xdr:sp macro="" textlink="">
      <xdr:nvSpPr>
        <xdr:cNvPr id="137" name="円/楕円 136"/>
        <xdr:cNvSpPr/>
      </xdr:nvSpPr>
      <xdr:spPr bwMode="auto">
        <a:xfrm>
          <a:off x="3556000" y="626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110443</xdr:rowOff>
    </xdr:from>
    <xdr:ext cx="762000" cy="259045"/>
    <xdr:sp macro="" textlink="">
      <xdr:nvSpPr>
        <xdr:cNvPr id="138" name="テキスト ボックス 137"/>
        <xdr:cNvSpPr txBox="1"/>
      </xdr:nvSpPr>
      <xdr:spPr>
        <a:xfrm>
          <a:off x="3225800" y="603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222961</xdr:rowOff>
    </xdr:from>
    <xdr:to>
      <xdr:col>2</xdr:col>
      <xdr:colOff>692150</xdr:colOff>
      <xdr:row>33</xdr:row>
      <xdr:rowOff>324561</xdr:rowOff>
    </xdr:to>
    <xdr:sp macro="" textlink="">
      <xdr:nvSpPr>
        <xdr:cNvPr id="139" name="円/楕円 138"/>
        <xdr:cNvSpPr/>
      </xdr:nvSpPr>
      <xdr:spPr bwMode="auto">
        <a:xfrm>
          <a:off x="2857500" y="61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163288</xdr:rowOff>
    </xdr:from>
    <xdr:ext cx="762000" cy="259045"/>
    <xdr:sp macro="" textlink="">
      <xdr:nvSpPr>
        <xdr:cNvPr id="140" name="テキスト ボックス 139"/>
        <xdr:cNvSpPr txBox="1"/>
      </xdr:nvSpPr>
      <xdr:spPr>
        <a:xfrm>
          <a:off x="2527300" y="59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73308</xdr:rowOff>
    </xdr:from>
    <xdr:to>
      <xdr:col>6</xdr:col>
      <xdr:colOff>511175</xdr:colOff>
      <xdr:row>35</xdr:row>
      <xdr:rowOff>103124</xdr:rowOff>
    </xdr:to>
    <xdr:cxnSp macro="">
      <xdr:nvCxnSpPr>
        <xdr:cNvPr id="63" name="直線コネクタ 62"/>
        <xdr:cNvCxnSpPr/>
      </xdr:nvCxnSpPr>
      <xdr:spPr>
        <a:xfrm>
          <a:off x="3797300" y="6074058"/>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94955</xdr:rowOff>
    </xdr:from>
    <xdr:ext cx="534377" cy="259045"/>
    <xdr:sp macro="" textlink="">
      <xdr:nvSpPr>
        <xdr:cNvPr id="64" name="人件費平均値テキスト"/>
        <xdr:cNvSpPr txBox="1"/>
      </xdr:nvSpPr>
      <xdr:spPr>
        <a:xfrm>
          <a:off x="4686300" y="60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73308</xdr:rowOff>
    </xdr:from>
    <xdr:to>
      <xdr:col>5</xdr:col>
      <xdr:colOff>358775</xdr:colOff>
      <xdr:row>36</xdr:row>
      <xdr:rowOff>42480</xdr:rowOff>
    </xdr:to>
    <xdr:cxnSp macro="">
      <xdr:nvCxnSpPr>
        <xdr:cNvPr id="66" name="直線コネクタ 65"/>
        <xdr:cNvCxnSpPr/>
      </xdr:nvCxnSpPr>
      <xdr:spPr>
        <a:xfrm flipV="1">
          <a:off x="2908300" y="6074058"/>
          <a:ext cx="8890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36014</xdr:rowOff>
    </xdr:from>
    <xdr:to>
      <xdr:col>4</xdr:col>
      <xdr:colOff>155575</xdr:colOff>
      <xdr:row>36</xdr:row>
      <xdr:rowOff>42480</xdr:rowOff>
    </xdr:to>
    <xdr:cxnSp macro="">
      <xdr:nvCxnSpPr>
        <xdr:cNvPr id="69" name="直線コネクタ 68"/>
        <xdr:cNvCxnSpPr/>
      </xdr:nvCxnSpPr>
      <xdr:spPr>
        <a:xfrm>
          <a:off x="2019300" y="620821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1920</xdr:rowOff>
    </xdr:from>
    <xdr:to>
      <xdr:col>2</xdr:col>
      <xdr:colOff>638175</xdr:colOff>
      <xdr:row>36</xdr:row>
      <xdr:rowOff>36014</xdr:rowOff>
    </xdr:to>
    <xdr:cxnSp macro="">
      <xdr:nvCxnSpPr>
        <xdr:cNvPr id="72" name="直線コネクタ 71"/>
        <xdr:cNvCxnSpPr/>
      </xdr:nvCxnSpPr>
      <xdr:spPr>
        <a:xfrm>
          <a:off x="1130300" y="6002670"/>
          <a:ext cx="889000" cy="2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148872</xdr:rowOff>
    </xdr:from>
    <xdr:ext cx="534377" cy="259045"/>
    <xdr:sp macro="" textlink="">
      <xdr:nvSpPr>
        <xdr:cNvPr id="76" name="テキスト ボックス 75"/>
        <xdr:cNvSpPr txBox="1"/>
      </xdr:nvSpPr>
      <xdr:spPr>
        <a:xfrm>
          <a:off x="863111" y="61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52324</xdr:rowOff>
    </xdr:from>
    <xdr:to>
      <xdr:col>6</xdr:col>
      <xdr:colOff>561975</xdr:colOff>
      <xdr:row>35</xdr:row>
      <xdr:rowOff>153924</xdr:rowOff>
    </xdr:to>
    <xdr:sp macro="" textlink="">
      <xdr:nvSpPr>
        <xdr:cNvPr id="82" name="円/楕円 81"/>
        <xdr:cNvSpPr/>
      </xdr:nvSpPr>
      <xdr:spPr>
        <a:xfrm>
          <a:off x="45847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75201</xdr:rowOff>
    </xdr:from>
    <xdr:ext cx="534377" cy="259045"/>
    <xdr:sp macro="" textlink="">
      <xdr:nvSpPr>
        <xdr:cNvPr id="83" name="人件費該当値テキスト"/>
        <xdr:cNvSpPr txBox="1"/>
      </xdr:nvSpPr>
      <xdr:spPr>
        <a:xfrm>
          <a:off x="4686300" y="59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22508</xdr:rowOff>
    </xdr:from>
    <xdr:to>
      <xdr:col>5</xdr:col>
      <xdr:colOff>409575</xdr:colOff>
      <xdr:row>35</xdr:row>
      <xdr:rowOff>124108</xdr:rowOff>
    </xdr:to>
    <xdr:sp macro="" textlink="">
      <xdr:nvSpPr>
        <xdr:cNvPr id="84" name="円/楕円 83"/>
        <xdr:cNvSpPr/>
      </xdr:nvSpPr>
      <xdr:spPr>
        <a:xfrm>
          <a:off x="3746500" y="60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140635</xdr:rowOff>
    </xdr:from>
    <xdr:ext cx="534377" cy="259045"/>
    <xdr:sp macro="" textlink="">
      <xdr:nvSpPr>
        <xdr:cNvPr id="85" name="テキスト ボックス 84"/>
        <xdr:cNvSpPr txBox="1"/>
      </xdr:nvSpPr>
      <xdr:spPr>
        <a:xfrm>
          <a:off x="3530111" y="57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163130</xdr:rowOff>
    </xdr:from>
    <xdr:to>
      <xdr:col>4</xdr:col>
      <xdr:colOff>206375</xdr:colOff>
      <xdr:row>36</xdr:row>
      <xdr:rowOff>93280</xdr:rowOff>
    </xdr:to>
    <xdr:sp macro="" textlink="">
      <xdr:nvSpPr>
        <xdr:cNvPr id="86" name="円/楕円 85"/>
        <xdr:cNvSpPr/>
      </xdr:nvSpPr>
      <xdr:spPr>
        <a:xfrm>
          <a:off x="2857500" y="61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109807</xdr:rowOff>
    </xdr:from>
    <xdr:ext cx="534377" cy="259045"/>
    <xdr:sp macro="" textlink="">
      <xdr:nvSpPr>
        <xdr:cNvPr id="87" name="テキスト ボックス 86"/>
        <xdr:cNvSpPr txBox="1"/>
      </xdr:nvSpPr>
      <xdr:spPr>
        <a:xfrm>
          <a:off x="2641111" y="5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156664</xdr:rowOff>
    </xdr:from>
    <xdr:to>
      <xdr:col>3</xdr:col>
      <xdr:colOff>3175</xdr:colOff>
      <xdr:row>36</xdr:row>
      <xdr:rowOff>86814</xdr:rowOff>
    </xdr:to>
    <xdr:sp macro="" textlink="">
      <xdr:nvSpPr>
        <xdr:cNvPr id="88" name="円/楕円 87"/>
        <xdr:cNvSpPr/>
      </xdr:nvSpPr>
      <xdr:spPr>
        <a:xfrm>
          <a:off x="1968500" y="6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77941</xdr:rowOff>
    </xdr:from>
    <xdr:ext cx="534377" cy="259045"/>
    <xdr:sp macro="" textlink="">
      <xdr:nvSpPr>
        <xdr:cNvPr id="89" name="テキスト ボックス 88"/>
        <xdr:cNvSpPr txBox="1"/>
      </xdr:nvSpPr>
      <xdr:spPr>
        <a:xfrm>
          <a:off x="1752111" y="62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122570</xdr:rowOff>
    </xdr:from>
    <xdr:to>
      <xdr:col>1</xdr:col>
      <xdr:colOff>485775</xdr:colOff>
      <xdr:row>35</xdr:row>
      <xdr:rowOff>52720</xdr:rowOff>
    </xdr:to>
    <xdr:sp macro="" textlink="">
      <xdr:nvSpPr>
        <xdr:cNvPr id="90" name="円/楕円 89"/>
        <xdr:cNvSpPr/>
      </xdr:nvSpPr>
      <xdr:spPr>
        <a:xfrm>
          <a:off x="1079500" y="59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69247</xdr:rowOff>
    </xdr:from>
    <xdr:ext cx="534377" cy="259045"/>
    <xdr:sp macro="" textlink="">
      <xdr:nvSpPr>
        <xdr:cNvPr id="91" name="テキスト ボックス 90"/>
        <xdr:cNvSpPr txBox="1"/>
      </xdr:nvSpPr>
      <xdr:spPr>
        <a:xfrm>
          <a:off x="863111" y="57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66141</xdr:rowOff>
    </xdr:from>
    <xdr:to>
      <xdr:col>6</xdr:col>
      <xdr:colOff>511175</xdr:colOff>
      <xdr:row>57</xdr:row>
      <xdr:rowOff>71710</xdr:rowOff>
    </xdr:to>
    <xdr:cxnSp macro="">
      <xdr:nvCxnSpPr>
        <xdr:cNvPr id="118" name="直線コネクタ 117"/>
        <xdr:cNvCxnSpPr/>
      </xdr:nvCxnSpPr>
      <xdr:spPr>
        <a:xfrm>
          <a:off x="3797300" y="9838791"/>
          <a:ext cx="8382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66141</xdr:rowOff>
    </xdr:from>
    <xdr:to>
      <xdr:col>5</xdr:col>
      <xdr:colOff>358775</xdr:colOff>
      <xdr:row>57</xdr:row>
      <xdr:rowOff>75843</xdr:rowOff>
    </xdr:to>
    <xdr:cxnSp macro="">
      <xdr:nvCxnSpPr>
        <xdr:cNvPr id="121" name="直線コネクタ 120"/>
        <xdr:cNvCxnSpPr/>
      </xdr:nvCxnSpPr>
      <xdr:spPr>
        <a:xfrm flipV="1">
          <a:off x="2908300" y="9838791"/>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75843</xdr:rowOff>
    </xdr:from>
    <xdr:to>
      <xdr:col>4</xdr:col>
      <xdr:colOff>155575</xdr:colOff>
      <xdr:row>57</xdr:row>
      <xdr:rowOff>83208</xdr:rowOff>
    </xdr:to>
    <xdr:cxnSp macro="">
      <xdr:nvCxnSpPr>
        <xdr:cNvPr id="124" name="直線コネクタ 123"/>
        <xdr:cNvCxnSpPr/>
      </xdr:nvCxnSpPr>
      <xdr:spPr>
        <a:xfrm flipV="1">
          <a:off x="2019300" y="9848493"/>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74051</xdr:rowOff>
    </xdr:from>
    <xdr:to>
      <xdr:col>2</xdr:col>
      <xdr:colOff>638175</xdr:colOff>
      <xdr:row>57</xdr:row>
      <xdr:rowOff>83208</xdr:rowOff>
    </xdr:to>
    <xdr:cxnSp macro="">
      <xdr:nvCxnSpPr>
        <xdr:cNvPr id="127" name="直線コネクタ 126"/>
        <xdr:cNvCxnSpPr/>
      </xdr:nvCxnSpPr>
      <xdr:spPr>
        <a:xfrm>
          <a:off x="1130300" y="984670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20910</xdr:rowOff>
    </xdr:from>
    <xdr:to>
      <xdr:col>6</xdr:col>
      <xdr:colOff>561975</xdr:colOff>
      <xdr:row>57</xdr:row>
      <xdr:rowOff>122510</xdr:rowOff>
    </xdr:to>
    <xdr:sp macro="" textlink="">
      <xdr:nvSpPr>
        <xdr:cNvPr id="137" name="円/楕円 136"/>
        <xdr:cNvSpPr/>
      </xdr:nvSpPr>
      <xdr:spPr>
        <a:xfrm>
          <a:off x="4584700" y="97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107287</xdr:rowOff>
    </xdr:from>
    <xdr:ext cx="534377" cy="259045"/>
    <xdr:sp macro="" textlink="">
      <xdr:nvSpPr>
        <xdr:cNvPr id="138" name="物件費該当値テキスト"/>
        <xdr:cNvSpPr txBox="1"/>
      </xdr:nvSpPr>
      <xdr:spPr>
        <a:xfrm>
          <a:off x="4686300" y="97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15341</xdr:rowOff>
    </xdr:from>
    <xdr:to>
      <xdr:col>5</xdr:col>
      <xdr:colOff>409575</xdr:colOff>
      <xdr:row>57</xdr:row>
      <xdr:rowOff>116941</xdr:rowOff>
    </xdr:to>
    <xdr:sp macro="" textlink="">
      <xdr:nvSpPr>
        <xdr:cNvPr id="139" name="円/楕円 138"/>
        <xdr:cNvSpPr/>
      </xdr:nvSpPr>
      <xdr:spPr>
        <a:xfrm>
          <a:off x="3746500" y="97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108068</xdr:rowOff>
    </xdr:from>
    <xdr:ext cx="534377" cy="259045"/>
    <xdr:sp macro="" textlink="">
      <xdr:nvSpPr>
        <xdr:cNvPr id="140" name="テキスト ボックス 139"/>
        <xdr:cNvSpPr txBox="1"/>
      </xdr:nvSpPr>
      <xdr:spPr>
        <a:xfrm>
          <a:off x="3530111" y="98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25043</xdr:rowOff>
    </xdr:from>
    <xdr:to>
      <xdr:col>4</xdr:col>
      <xdr:colOff>206375</xdr:colOff>
      <xdr:row>57</xdr:row>
      <xdr:rowOff>126643</xdr:rowOff>
    </xdr:to>
    <xdr:sp macro="" textlink="">
      <xdr:nvSpPr>
        <xdr:cNvPr id="141" name="円/楕円 140"/>
        <xdr:cNvSpPr/>
      </xdr:nvSpPr>
      <xdr:spPr>
        <a:xfrm>
          <a:off x="2857500" y="97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117770</xdr:rowOff>
    </xdr:from>
    <xdr:ext cx="534377" cy="259045"/>
    <xdr:sp macro="" textlink="">
      <xdr:nvSpPr>
        <xdr:cNvPr id="142" name="テキスト ボックス 141"/>
        <xdr:cNvSpPr txBox="1"/>
      </xdr:nvSpPr>
      <xdr:spPr>
        <a:xfrm>
          <a:off x="2641111" y="989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32408</xdr:rowOff>
    </xdr:from>
    <xdr:to>
      <xdr:col>3</xdr:col>
      <xdr:colOff>3175</xdr:colOff>
      <xdr:row>57</xdr:row>
      <xdr:rowOff>134008</xdr:rowOff>
    </xdr:to>
    <xdr:sp macro="" textlink="">
      <xdr:nvSpPr>
        <xdr:cNvPr id="143" name="円/楕円 142"/>
        <xdr:cNvSpPr/>
      </xdr:nvSpPr>
      <xdr:spPr>
        <a:xfrm>
          <a:off x="1968500" y="98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125135</xdr:rowOff>
    </xdr:from>
    <xdr:ext cx="534377" cy="259045"/>
    <xdr:sp macro="" textlink="">
      <xdr:nvSpPr>
        <xdr:cNvPr id="144" name="テキスト ボックス 143"/>
        <xdr:cNvSpPr txBox="1"/>
      </xdr:nvSpPr>
      <xdr:spPr>
        <a:xfrm>
          <a:off x="1752111" y="9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23251</xdr:rowOff>
    </xdr:from>
    <xdr:to>
      <xdr:col>1</xdr:col>
      <xdr:colOff>485775</xdr:colOff>
      <xdr:row>57</xdr:row>
      <xdr:rowOff>124851</xdr:rowOff>
    </xdr:to>
    <xdr:sp macro="" textlink="">
      <xdr:nvSpPr>
        <xdr:cNvPr id="145" name="円/楕円 144"/>
        <xdr:cNvSpPr/>
      </xdr:nvSpPr>
      <xdr:spPr>
        <a:xfrm>
          <a:off x="1079500" y="97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115978</xdr:rowOff>
    </xdr:from>
    <xdr:ext cx="534377" cy="259045"/>
    <xdr:sp macro="" textlink="">
      <xdr:nvSpPr>
        <xdr:cNvPr id="146" name="テキスト ボックス 145"/>
        <xdr:cNvSpPr txBox="1"/>
      </xdr:nvSpPr>
      <xdr:spPr>
        <a:xfrm>
          <a:off x="863111" y="98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113664</xdr:rowOff>
    </xdr:from>
    <xdr:to>
      <xdr:col>6</xdr:col>
      <xdr:colOff>511175</xdr:colOff>
      <xdr:row>77</xdr:row>
      <xdr:rowOff>51308</xdr:rowOff>
    </xdr:to>
    <xdr:cxnSp macro="">
      <xdr:nvCxnSpPr>
        <xdr:cNvPr id="175" name="直線コネクタ 174"/>
        <xdr:cNvCxnSpPr/>
      </xdr:nvCxnSpPr>
      <xdr:spPr>
        <a:xfrm flipV="1">
          <a:off x="3797300" y="13143864"/>
          <a:ext cx="838200" cy="10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51308</xdr:rowOff>
    </xdr:from>
    <xdr:to>
      <xdr:col>5</xdr:col>
      <xdr:colOff>358775</xdr:colOff>
      <xdr:row>77</xdr:row>
      <xdr:rowOff>92583</xdr:rowOff>
    </xdr:to>
    <xdr:cxnSp macro="">
      <xdr:nvCxnSpPr>
        <xdr:cNvPr id="178" name="直線コネクタ 177"/>
        <xdr:cNvCxnSpPr/>
      </xdr:nvCxnSpPr>
      <xdr:spPr>
        <a:xfrm flipV="1">
          <a:off x="2908300" y="13252958"/>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92583</xdr:rowOff>
    </xdr:from>
    <xdr:to>
      <xdr:col>4</xdr:col>
      <xdr:colOff>155575</xdr:colOff>
      <xdr:row>77</xdr:row>
      <xdr:rowOff>99695</xdr:rowOff>
    </xdr:to>
    <xdr:cxnSp macro="">
      <xdr:nvCxnSpPr>
        <xdr:cNvPr id="181" name="直線コネクタ 180"/>
        <xdr:cNvCxnSpPr/>
      </xdr:nvCxnSpPr>
      <xdr:spPr>
        <a:xfrm flipV="1">
          <a:off x="2019300" y="1329423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95250</xdr:rowOff>
    </xdr:from>
    <xdr:to>
      <xdr:col>2</xdr:col>
      <xdr:colOff>638175</xdr:colOff>
      <xdr:row>77</xdr:row>
      <xdr:rowOff>99695</xdr:rowOff>
    </xdr:to>
    <xdr:cxnSp macro="">
      <xdr:nvCxnSpPr>
        <xdr:cNvPr id="184" name="直線コネクタ 183"/>
        <xdr:cNvCxnSpPr/>
      </xdr:nvCxnSpPr>
      <xdr:spPr>
        <a:xfrm>
          <a:off x="1130300" y="1329690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88" name="テキスト ボックス 187"/>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62864</xdr:rowOff>
    </xdr:from>
    <xdr:to>
      <xdr:col>6</xdr:col>
      <xdr:colOff>561975</xdr:colOff>
      <xdr:row>76</xdr:row>
      <xdr:rowOff>164464</xdr:rowOff>
    </xdr:to>
    <xdr:sp macro="" textlink="">
      <xdr:nvSpPr>
        <xdr:cNvPr id="194" name="円/楕円 193"/>
        <xdr:cNvSpPr/>
      </xdr:nvSpPr>
      <xdr:spPr>
        <a:xfrm>
          <a:off x="45847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41291</xdr:rowOff>
    </xdr:from>
    <xdr:ext cx="469744" cy="259045"/>
    <xdr:sp macro="" textlink="">
      <xdr:nvSpPr>
        <xdr:cNvPr id="195" name="維持補修費該当値テキスト"/>
        <xdr:cNvSpPr txBox="1"/>
      </xdr:nvSpPr>
      <xdr:spPr>
        <a:xfrm>
          <a:off x="4686300" y="1307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508</xdr:rowOff>
    </xdr:from>
    <xdr:to>
      <xdr:col>5</xdr:col>
      <xdr:colOff>409575</xdr:colOff>
      <xdr:row>77</xdr:row>
      <xdr:rowOff>102108</xdr:rowOff>
    </xdr:to>
    <xdr:sp macro="" textlink="">
      <xdr:nvSpPr>
        <xdr:cNvPr id="196" name="円/楕円 195"/>
        <xdr:cNvSpPr/>
      </xdr:nvSpPr>
      <xdr:spPr>
        <a:xfrm>
          <a:off x="3746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93235</xdr:rowOff>
    </xdr:from>
    <xdr:ext cx="469744" cy="259045"/>
    <xdr:sp macro="" textlink="">
      <xdr:nvSpPr>
        <xdr:cNvPr id="197" name="テキスト ボックス 196"/>
        <xdr:cNvSpPr txBox="1"/>
      </xdr:nvSpPr>
      <xdr:spPr>
        <a:xfrm>
          <a:off x="3562427"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41783</xdr:rowOff>
    </xdr:from>
    <xdr:to>
      <xdr:col>4</xdr:col>
      <xdr:colOff>206375</xdr:colOff>
      <xdr:row>77</xdr:row>
      <xdr:rowOff>143383</xdr:rowOff>
    </xdr:to>
    <xdr:sp macro="" textlink="">
      <xdr:nvSpPr>
        <xdr:cNvPr id="198" name="円/楕円 197"/>
        <xdr:cNvSpPr/>
      </xdr:nvSpPr>
      <xdr:spPr>
        <a:xfrm>
          <a:off x="2857500" y="132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134510</xdr:rowOff>
    </xdr:from>
    <xdr:ext cx="469744" cy="259045"/>
    <xdr:sp macro="" textlink="">
      <xdr:nvSpPr>
        <xdr:cNvPr id="199" name="テキスト ボックス 198"/>
        <xdr:cNvSpPr txBox="1"/>
      </xdr:nvSpPr>
      <xdr:spPr>
        <a:xfrm>
          <a:off x="2673427"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48895</xdr:rowOff>
    </xdr:from>
    <xdr:to>
      <xdr:col>3</xdr:col>
      <xdr:colOff>3175</xdr:colOff>
      <xdr:row>77</xdr:row>
      <xdr:rowOff>150495</xdr:rowOff>
    </xdr:to>
    <xdr:sp macro="" textlink="">
      <xdr:nvSpPr>
        <xdr:cNvPr id="200" name="円/楕円 199"/>
        <xdr:cNvSpPr/>
      </xdr:nvSpPr>
      <xdr:spPr>
        <a:xfrm>
          <a:off x="1968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141622</xdr:rowOff>
    </xdr:from>
    <xdr:ext cx="469744" cy="259045"/>
    <xdr:sp macro="" textlink="">
      <xdr:nvSpPr>
        <xdr:cNvPr id="201" name="テキスト ボックス 200"/>
        <xdr:cNvSpPr txBox="1"/>
      </xdr:nvSpPr>
      <xdr:spPr>
        <a:xfrm>
          <a:off x="1784427"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44450</xdr:rowOff>
    </xdr:from>
    <xdr:to>
      <xdr:col>1</xdr:col>
      <xdr:colOff>485775</xdr:colOff>
      <xdr:row>77</xdr:row>
      <xdr:rowOff>146050</xdr:rowOff>
    </xdr:to>
    <xdr:sp macro="" textlink="">
      <xdr:nvSpPr>
        <xdr:cNvPr id="202" name="円/楕円 201"/>
        <xdr:cNvSpPr/>
      </xdr:nvSpPr>
      <xdr:spPr>
        <a:xfrm>
          <a:off x="107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137177</xdr:rowOff>
    </xdr:from>
    <xdr:ext cx="469744" cy="259045"/>
    <xdr:sp macro="" textlink="">
      <xdr:nvSpPr>
        <xdr:cNvPr id="203" name="テキスト ボックス 202"/>
        <xdr:cNvSpPr txBox="1"/>
      </xdr:nvSpPr>
      <xdr:spPr>
        <a:xfrm>
          <a:off x="8954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117260</xdr:rowOff>
    </xdr:from>
    <xdr:to>
      <xdr:col>6</xdr:col>
      <xdr:colOff>511175</xdr:colOff>
      <xdr:row>96</xdr:row>
      <xdr:rowOff>2502</xdr:rowOff>
    </xdr:to>
    <xdr:cxnSp macro="">
      <xdr:nvCxnSpPr>
        <xdr:cNvPr id="233" name="直線コネクタ 232"/>
        <xdr:cNvCxnSpPr/>
      </xdr:nvCxnSpPr>
      <xdr:spPr>
        <a:xfrm flipV="1">
          <a:off x="3797300" y="16405010"/>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43121</xdr:rowOff>
    </xdr:from>
    <xdr:ext cx="534377" cy="259045"/>
    <xdr:sp macro="" textlink="">
      <xdr:nvSpPr>
        <xdr:cNvPr id="234" name="扶助費平均値テキスト"/>
        <xdr:cNvSpPr txBox="1"/>
      </xdr:nvSpPr>
      <xdr:spPr>
        <a:xfrm>
          <a:off x="4686300" y="1598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2502</xdr:rowOff>
    </xdr:from>
    <xdr:to>
      <xdr:col>5</xdr:col>
      <xdr:colOff>358775</xdr:colOff>
      <xdr:row>97</xdr:row>
      <xdr:rowOff>22276</xdr:rowOff>
    </xdr:to>
    <xdr:cxnSp macro="">
      <xdr:nvCxnSpPr>
        <xdr:cNvPr id="236" name="直線コネクタ 235"/>
        <xdr:cNvCxnSpPr/>
      </xdr:nvCxnSpPr>
      <xdr:spPr>
        <a:xfrm flipV="1">
          <a:off x="2908300" y="16461702"/>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73105</xdr:rowOff>
    </xdr:from>
    <xdr:ext cx="534377" cy="259045"/>
    <xdr:sp macro="" textlink="">
      <xdr:nvSpPr>
        <xdr:cNvPr id="238" name="テキスト ボックス 237"/>
        <xdr:cNvSpPr txBox="1"/>
      </xdr:nvSpPr>
      <xdr:spPr>
        <a:xfrm>
          <a:off x="3530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22276</xdr:rowOff>
    </xdr:from>
    <xdr:to>
      <xdr:col>4</xdr:col>
      <xdr:colOff>155575</xdr:colOff>
      <xdr:row>97</xdr:row>
      <xdr:rowOff>74130</xdr:rowOff>
    </xdr:to>
    <xdr:cxnSp macro="">
      <xdr:nvCxnSpPr>
        <xdr:cNvPr id="239" name="直線コネクタ 238"/>
        <xdr:cNvCxnSpPr/>
      </xdr:nvCxnSpPr>
      <xdr:spPr>
        <a:xfrm flipV="1">
          <a:off x="2019300" y="16652926"/>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71048</xdr:rowOff>
    </xdr:from>
    <xdr:ext cx="534377" cy="259045"/>
    <xdr:sp macro="" textlink="">
      <xdr:nvSpPr>
        <xdr:cNvPr id="241" name="テキスト ボックス 240"/>
        <xdr:cNvSpPr txBox="1"/>
      </xdr:nvSpPr>
      <xdr:spPr>
        <a:xfrm>
          <a:off x="2641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69559</xdr:rowOff>
    </xdr:from>
    <xdr:to>
      <xdr:col>2</xdr:col>
      <xdr:colOff>638175</xdr:colOff>
      <xdr:row>97</xdr:row>
      <xdr:rowOff>74130</xdr:rowOff>
    </xdr:to>
    <xdr:cxnSp macro="">
      <xdr:nvCxnSpPr>
        <xdr:cNvPr id="242" name="直線コネクタ 241"/>
        <xdr:cNvCxnSpPr/>
      </xdr:nvCxnSpPr>
      <xdr:spPr>
        <a:xfrm>
          <a:off x="1130300" y="1670020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4" name="テキスト ボックス 243"/>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84802</xdr:rowOff>
    </xdr:from>
    <xdr:ext cx="534377" cy="259045"/>
    <xdr:sp macro="" textlink="">
      <xdr:nvSpPr>
        <xdr:cNvPr id="246" name="テキスト ボックス 245"/>
        <xdr:cNvSpPr txBox="1"/>
      </xdr:nvSpPr>
      <xdr:spPr>
        <a:xfrm>
          <a:off x="86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66460</xdr:rowOff>
    </xdr:from>
    <xdr:to>
      <xdr:col>6</xdr:col>
      <xdr:colOff>561975</xdr:colOff>
      <xdr:row>95</xdr:row>
      <xdr:rowOff>168060</xdr:rowOff>
    </xdr:to>
    <xdr:sp macro="" textlink="">
      <xdr:nvSpPr>
        <xdr:cNvPr id="252" name="円/楕円 251"/>
        <xdr:cNvSpPr/>
      </xdr:nvSpPr>
      <xdr:spPr>
        <a:xfrm>
          <a:off x="4584700" y="163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44887</xdr:rowOff>
    </xdr:from>
    <xdr:ext cx="534377" cy="259045"/>
    <xdr:sp macro="" textlink="">
      <xdr:nvSpPr>
        <xdr:cNvPr id="253" name="扶助費該当値テキスト"/>
        <xdr:cNvSpPr txBox="1"/>
      </xdr:nvSpPr>
      <xdr:spPr>
        <a:xfrm>
          <a:off x="4686300" y="163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123152</xdr:rowOff>
    </xdr:from>
    <xdr:to>
      <xdr:col>5</xdr:col>
      <xdr:colOff>409575</xdr:colOff>
      <xdr:row>96</xdr:row>
      <xdr:rowOff>53302</xdr:rowOff>
    </xdr:to>
    <xdr:sp macro="" textlink="">
      <xdr:nvSpPr>
        <xdr:cNvPr id="254" name="円/楕円 253"/>
        <xdr:cNvSpPr/>
      </xdr:nvSpPr>
      <xdr:spPr>
        <a:xfrm>
          <a:off x="3746500" y="164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44429</xdr:rowOff>
    </xdr:from>
    <xdr:ext cx="534377" cy="259045"/>
    <xdr:sp macro="" textlink="">
      <xdr:nvSpPr>
        <xdr:cNvPr id="255" name="テキスト ボックス 254"/>
        <xdr:cNvSpPr txBox="1"/>
      </xdr:nvSpPr>
      <xdr:spPr>
        <a:xfrm>
          <a:off x="3530111" y="165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142926</xdr:rowOff>
    </xdr:from>
    <xdr:to>
      <xdr:col>4</xdr:col>
      <xdr:colOff>206375</xdr:colOff>
      <xdr:row>97</xdr:row>
      <xdr:rowOff>73076</xdr:rowOff>
    </xdr:to>
    <xdr:sp macro="" textlink="">
      <xdr:nvSpPr>
        <xdr:cNvPr id="256" name="円/楕円 255"/>
        <xdr:cNvSpPr/>
      </xdr:nvSpPr>
      <xdr:spPr>
        <a:xfrm>
          <a:off x="2857500" y="1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64203</xdr:rowOff>
    </xdr:from>
    <xdr:ext cx="534377" cy="259045"/>
    <xdr:sp macro="" textlink="">
      <xdr:nvSpPr>
        <xdr:cNvPr id="257" name="テキスト ボックス 256"/>
        <xdr:cNvSpPr txBox="1"/>
      </xdr:nvSpPr>
      <xdr:spPr>
        <a:xfrm>
          <a:off x="2641111" y="166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23330</xdr:rowOff>
    </xdr:from>
    <xdr:to>
      <xdr:col>3</xdr:col>
      <xdr:colOff>3175</xdr:colOff>
      <xdr:row>97</xdr:row>
      <xdr:rowOff>124930</xdr:rowOff>
    </xdr:to>
    <xdr:sp macro="" textlink="">
      <xdr:nvSpPr>
        <xdr:cNvPr id="258" name="円/楕円 257"/>
        <xdr:cNvSpPr/>
      </xdr:nvSpPr>
      <xdr:spPr>
        <a:xfrm>
          <a:off x="1968500" y="166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116057</xdr:rowOff>
    </xdr:from>
    <xdr:ext cx="534377" cy="259045"/>
    <xdr:sp macro="" textlink="">
      <xdr:nvSpPr>
        <xdr:cNvPr id="259" name="テキスト ボックス 258"/>
        <xdr:cNvSpPr txBox="1"/>
      </xdr:nvSpPr>
      <xdr:spPr>
        <a:xfrm>
          <a:off x="1752111" y="167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18759</xdr:rowOff>
    </xdr:from>
    <xdr:to>
      <xdr:col>1</xdr:col>
      <xdr:colOff>485775</xdr:colOff>
      <xdr:row>97</xdr:row>
      <xdr:rowOff>120359</xdr:rowOff>
    </xdr:to>
    <xdr:sp macro="" textlink="">
      <xdr:nvSpPr>
        <xdr:cNvPr id="260" name="円/楕円 259"/>
        <xdr:cNvSpPr/>
      </xdr:nvSpPr>
      <xdr:spPr>
        <a:xfrm>
          <a:off x="1079500" y="166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111486</xdr:rowOff>
    </xdr:from>
    <xdr:ext cx="534377" cy="259045"/>
    <xdr:sp macro="" textlink="">
      <xdr:nvSpPr>
        <xdr:cNvPr id="261" name="テキスト ボックス 260"/>
        <xdr:cNvSpPr txBox="1"/>
      </xdr:nvSpPr>
      <xdr:spPr>
        <a:xfrm>
          <a:off x="863111" y="16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33972</xdr:rowOff>
    </xdr:from>
    <xdr:to>
      <xdr:col>15</xdr:col>
      <xdr:colOff>180340</xdr:colOff>
      <xdr:row>38</xdr:row>
      <xdr:rowOff>103059</xdr:rowOff>
    </xdr:to>
    <xdr:cxnSp macro="">
      <xdr:nvCxnSpPr>
        <xdr:cNvPr id="288" name="直線コネクタ 287"/>
        <xdr:cNvCxnSpPr/>
      </xdr:nvCxnSpPr>
      <xdr:spPr>
        <a:xfrm flipV="1">
          <a:off x="10475595" y="5520372"/>
          <a:ext cx="1270" cy="10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106886</xdr:rowOff>
    </xdr:from>
    <xdr:ext cx="534377" cy="259045"/>
    <xdr:sp macro="" textlink="">
      <xdr:nvSpPr>
        <xdr:cNvPr id="289" name="補助費等最小値テキスト"/>
        <xdr:cNvSpPr txBox="1"/>
      </xdr:nvSpPr>
      <xdr:spPr>
        <a:xfrm>
          <a:off x="10528300" y="66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103059</xdr:rowOff>
    </xdr:from>
    <xdr:to>
      <xdr:col>15</xdr:col>
      <xdr:colOff>269875</xdr:colOff>
      <xdr:row>38</xdr:row>
      <xdr:rowOff>103059</xdr:rowOff>
    </xdr:to>
    <xdr:cxnSp macro="">
      <xdr:nvCxnSpPr>
        <xdr:cNvPr id="290" name="直線コネクタ 289"/>
        <xdr:cNvCxnSpPr/>
      </xdr:nvCxnSpPr>
      <xdr:spPr>
        <a:xfrm>
          <a:off x="10388600" y="6618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152099</xdr:rowOff>
    </xdr:from>
    <xdr:ext cx="534377" cy="259045"/>
    <xdr:sp macro="" textlink="">
      <xdr:nvSpPr>
        <xdr:cNvPr id="291" name="補助費等最大値テキスト"/>
        <xdr:cNvSpPr txBox="1"/>
      </xdr:nvSpPr>
      <xdr:spPr>
        <a:xfrm>
          <a:off x="10528300" y="52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32</xdr:row>
      <xdr:rowOff>33972</xdr:rowOff>
    </xdr:from>
    <xdr:to>
      <xdr:col>15</xdr:col>
      <xdr:colOff>269875</xdr:colOff>
      <xdr:row>32</xdr:row>
      <xdr:rowOff>33972</xdr:rowOff>
    </xdr:to>
    <xdr:cxnSp macro="">
      <xdr:nvCxnSpPr>
        <xdr:cNvPr id="292" name="直線コネクタ 291"/>
        <xdr:cNvCxnSpPr/>
      </xdr:nvCxnSpPr>
      <xdr:spPr>
        <a:xfrm>
          <a:off x="10388600" y="552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33972</xdr:rowOff>
    </xdr:from>
    <xdr:to>
      <xdr:col>15</xdr:col>
      <xdr:colOff>180975</xdr:colOff>
      <xdr:row>33</xdr:row>
      <xdr:rowOff>9545</xdr:rowOff>
    </xdr:to>
    <xdr:cxnSp macro="">
      <xdr:nvCxnSpPr>
        <xdr:cNvPr id="293" name="直線コネクタ 292"/>
        <xdr:cNvCxnSpPr/>
      </xdr:nvCxnSpPr>
      <xdr:spPr>
        <a:xfrm flipV="1">
          <a:off x="9639300" y="5520372"/>
          <a:ext cx="838200" cy="1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116721</xdr:rowOff>
    </xdr:from>
    <xdr:ext cx="534377" cy="259045"/>
    <xdr:sp macro="" textlink="">
      <xdr:nvSpPr>
        <xdr:cNvPr id="294" name="補助費等平均値テキスト"/>
        <xdr:cNvSpPr txBox="1"/>
      </xdr:nvSpPr>
      <xdr:spPr>
        <a:xfrm>
          <a:off x="10528300" y="6117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138294</xdr:rowOff>
    </xdr:from>
    <xdr:to>
      <xdr:col>15</xdr:col>
      <xdr:colOff>231775</xdr:colOff>
      <xdr:row>36</xdr:row>
      <xdr:rowOff>68444</xdr:rowOff>
    </xdr:to>
    <xdr:sp macro="" textlink="">
      <xdr:nvSpPr>
        <xdr:cNvPr id="295" name="フローチャート : 判断 294"/>
        <xdr:cNvSpPr/>
      </xdr:nvSpPr>
      <xdr:spPr>
        <a:xfrm>
          <a:off x="10426700" y="613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34038</xdr:rowOff>
    </xdr:from>
    <xdr:to>
      <xdr:col>14</xdr:col>
      <xdr:colOff>28575</xdr:colOff>
      <xdr:row>33</xdr:row>
      <xdr:rowOff>9545</xdr:rowOff>
    </xdr:to>
    <xdr:cxnSp macro="">
      <xdr:nvCxnSpPr>
        <xdr:cNvPr id="296" name="直線コネクタ 295"/>
        <xdr:cNvCxnSpPr/>
      </xdr:nvCxnSpPr>
      <xdr:spPr>
        <a:xfrm>
          <a:off x="8750300" y="5348988"/>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86957</xdr:rowOff>
    </xdr:from>
    <xdr:to>
      <xdr:col>14</xdr:col>
      <xdr:colOff>79375</xdr:colOff>
      <xdr:row>37</xdr:row>
      <xdr:rowOff>17107</xdr:rowOff>
    </xdr:to>
    <xdr:sp macro="" textlink="">
      <xdr:nvSpPr>
        <xdr:cNvPr id="297" name="フローチャート : 判断 296"/>
        <xdr:cNvSpPr/>
      </xdr:nvSpPr>
      <xdr:spPr>
        <a:xfrm>
          <a:off x="9588500" y="62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8234</xdr:rowOff>
    </xdr:from>
    <xdr:ext cx="534377" cy="259045"/>
    <xdr:sp macro="" textlink="">
      <xdr:nvSpPr>
        <xdr:cNvPr id="298" name="テキスト ボックス 297"/>
        <xdr:cNvSpPr txBox="1"/>
      </xdr:nvSpPr>
      <xdr:spPr>
        <a:xfrm>
          <a:off x="9372111" y="63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34038</xdr:rowOff>
    </xdr:from>
    <xdr:to>
      <xdr:col>12</xdr:col>
      <xdr:colOff>511175</xdr:colOff>
      <xdr:row>33</xdr:row>
      <xdr:rowOff>121004</xdr:rowOff>
    </xdr:to>
    <xdr:cxnSp macro="">
      <xdr:nvCxnSpPr>
        <xdr:cNvPr id="299" name="直線コネクタ 298"/>
        <xdr:cNvCxnSpPr/>
      </xdr:nvCxnSpPr>
      <xdr:spPr>
        <a:xfrm flipV="1">
          <a:off x="7861300" y="5348988"/>
          <a:ext cx="889000" cy="4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87120</xdr:rowOff>
    </xdr:from>
    <xdr:to>
      <xdr:col>12</xdr:col>
      <xdr:colOff>561975</xdr:colOff>
      <xdr:row>37</xdr:row>
      <xdr:rowOff>17270</xdr:rowOff>
    </xdr:to>
    <xdr:sp macro="" textlink="">
      <xdr:nvSpPr>
        <xdr:cNvPr id="300" name="フローチャート : 判断 299"/>
        <xdr:cNvSpPr/>
      </xdr:nvSpPr>
      <xdr:spPr>
        <a:xfrm>
          <a:off x="8699500" y="625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8397</xdr:rowOff>
    </xdr:from>
    <xdr:ext cx="534377" cy="259045"/>
    <xdr:sp macro="" textlink="">
      <xdr:nvSpPr>
        <xdr:cNvPr id="301" name="テキスト ボックス 300"/>
        <xdr:cNvSpPr txBox="1"/>
      </xdr:nvSpPr>
      <xdr:spPr>
        <a:xfrm>
          <a:off x="8483111" y="63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121004</xdr:rowOff>
    </xdr:from>
    <xdr:to>
      <xdr:col>11</xdr:col>
      <xdr:colOff>307975</xdr:colOff>
      <xdr:row>34</xdr:row>
      <xdr:rowOff>2818</xdr:rowOff>
    </xdr:to>
    <xdr:cxnSp macro="">
      <xdr:nvCxnSpPr>
        <xdr:cNvPr id="302" name="直線コネクタ 301"/>
        <xdr:cNvCxnSpPr/>
      </xdr:nvCxnSpPr>
      <xdr:spPr>
        <a:xfrm flipV="1">
          <a:off x="6972300" y="5778854"/>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133347</xdr:rowOff>
    </xdr:from>
    <xdr:to>
      <xdr:col>11</xdr:col>
      <xdr:colOff>358775</xdr:colOff>
      <xdr:row>37</xdr:row>
      <xdr:rowOff>63497</xdr:rowOff>
    </xdr:to>
    <xdr:sp macro="" textlink="">
      <xdr:nvSpPr>
        <xdr:cNvPr id="303" name="フローチャート : 判断 302"/>
        <xdr:cNvSpPr/>
      </xdr:nvSpPr>
      <xdr:spPr>
        <a:xfrm>
          <a:off x="7810500" y="630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54624</xdr:rowOff>
    </xdr:from>
    <xdr:ext cx="534377" cy="259045"/>
    <xdr:sp macro="" textlink="">
      <xdr:nvSpPr>
        <xdr:cNvPr id="304" name="テキスト ボックス 303"/>
        <xdr:cNvSpPr txBox="1"/>
      </xdr:nvSpPr>
      <xdr:spPr>
        <a:xfrm>
          <a:off x="7594111" y="639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145593</xdr:rowOff>
    </xdr:from>
    <xdr:to>
      <xdr:col>10</xdr:col>
      <xdr:colOff>155575</xdr:colOff>
      <xdr:row>37</xdr:row>
      <xdr:rowOff>75743</xdr:rowOff>
    </xdr:to>
    <xdr:sp macro="" textlink="">
      <xdr:nvSpPr>
        <xdr:cNvPr id="305" name="フローチャート : 判断 304"/>
        <xdr:cNvSpPr/>
      </xdr:nvSpPr>
      <xdr:spPr>
        <a:xfrm>
          <a:off x="6921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66870</xdr:rowOff>
    </xdr:from>
    <xdr:ext cx="534377" cy="259045"/>
    <xdr:sp macro="" textlink="">
      <xdr:nvSpPr>
        <xdr:cNvPr id="306" name="テキスト ボックス 305"/>
        <xdr:cNvSpPr txBox="1"/>
      </xdr:nvSpPr>
      <xdr:spPr>
        <a:xfrm>
          <a:off x="6705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154622</xdr:rowOff>
    </xdr:from>
    <xdr:to>
      <xdr:col>15</xdr:col>
      <xdr:colOff>231775</xdr:colOff>
      <xdr:row>32</xdr:row>
      <xdr:rowOff>84772</xdr:rowOff>
    </xdr:to>
    <xdr:sp macro="" textlink="">
      <xdr:nvSpPr>
        <xdr:cNvPr id="312" name="円/楕円 311"/>
        <xdr:cNvSpPr/>
      </xdr:nvSpPr>
      <xdr:spPr>
        <a:xfrm>
          <a:off x="10426700" y="546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107649</xdr:rowOff>
    </xdr:from>
    <xdr:ext cx="534377" cy="259045"/>
    <xdr:sp macro="" textlink="">
      <xdr:nvSpPr>
        <xdr:cNvPr id="313" name="補助費等該当値テキスト"/>
        <xdr:cNvSpPr txBox="1"/>
      </xdr:nvSpPr>
      <xdr:spPr>
        <a:xfrm>
          <a:off x="10528300" y="54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130195</xdr:rowOff>
    </xdr:from>
    <xdr:to>
      <xdr:col>14</xdr:col>
      <xdr:colOff>79375</xdr:colOff>
      <xdr:row>33</xdr:row>
      <xdr:rowOff>60345</xdr:rowOff>
    </xdr:to>
    <xdr:sp macro="" textlink="">
      <xdr:nvSpPr>
        <xdr:cNvPr id="314" name="円/楕円 313"/>
        <xdr:cNvSpPr/>
      </xdr:nvSpPr>
      <xdr:spPr>
        <a:xfrm>
          <a:off x="9588500" y="56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76872</xdr:rowOff>
    </xdr:from>
    <xdr:ext cx="534377" cy="259045"/>
    <xdr:sp macro="" textlink="">
      <xdr:nvSpPr>
        <xdr:cNvPr id="315" name="テキスト ボックス 314"/>
        <xdr:cNvSpPr txBox="1"/>
      </xdr:nvSpPr>
      <xdr:spPr>
        <a:xfrm>
          <a:off x="9372111" y="5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154688</xdr:rowOff>
    </xdr:from>
    <xdr:to>
      <xdr:col>12</xdr:col>
      <xdr:colOff>561975</xdr:colOff>
      <xdr:row>31</xdr:row>
      <xdr:rowOff>84838</xdr:rowOff>
    </xdr:to>
    <xdr:sp macro="" textlink="">
      <xdr:nvSpPr>
        <xdr:cNvPr id="316" name="円/楕円 315"/>
        <xdr:cNvSpPr/>
      </xdr:nvSpPr>
      <xdr:spPr>
        <a:xfrm>
          <a:off x="8699500" y="52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101365</xdr:rowOff>
    </xdr:from>
    <xdr:ext cx="599010" cy="259045"/>
    <xdr:sp macro="" textlink="">
      <xdr:nvSpPr>
        <xdr:cNvPr id="317" name="テキスト ボックス 316"/>
        <xdr:cNvSpPr txBox="1"/>
      </xdr:nvSpPr>
      <xdr:spPr>
        <a:xfrm>
          <a:off x="8450794" y="50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70204</xdr:rowOff>
    </xdr:from>
    <xdr:to>
      <xdr:col>11</xdr:col>
      <xdr:colOff>358775</xdr:colOff>
      <xdr:row>34</xdr:row>
      <xdr:rowOff>354</xdr:rowOff>
    </xdr:to>
    <xdr:sp macro="" textlink="">
      <xdr:nvSpPr>
        <xdr:cNvPr id="318" name="円/楕円 317"/>
        <xdr:cNvSpPr/>
      </xdr:nvSpPr>
      <xdr:spPr>
        <a:xfrm>
          <a:off x="7810500" y="57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16881</xdr:rowOff>
    </xdr:from>
    <xdr:ext cx="534377" cy="259045"/>
    <xdr:sp macro="" textlink="">
      <xdr:nvSpPr>
        <xdr:cNvPr id="319" name="テキスト ボックス 318"/>
        <xdr:cNvSpPr txBox="1"/>
      </xdr:nvSpPr>
      <xdr:spPr>
        <a:xfrm>
          <a:off x="7594111" y="55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123468</xdr:rowOff>
    </xdr:from>
    <xdr:to>
      <xdr:col>10</xdr:col>
      <xdr:colOff>155575</xdr:colOff>
      <xdr:row>34</xdr:row>
      <xdr:rowOff>53618</xdr:rowOff>
    </xdr:to>
    <xdr:sp macro="" textlink="">
      <xdr:nvSpPr>
        <xdr:cNvPr id="320" name="円/楕円 319"/>
        <xdr:cNvSpPr/>
      </xdr:nvSpPr>
      <xdr:spPr>
        <a:xfrm>
          <a:off x="6921500" y="57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70145</xdr:rowOff>
    </xdr:from>
    <xdr:ext cx="534377" cy="259045"/>
    <xdr:sp macro="" textlink="">
      <xdr:nvSpPr>
        <xdr:cNvPr id="321" name="テキスト ボックス 320"/>
        <xdr:cNvSpPr txBox="1"/>
      </xdr:nvSpPr>
      <xdr:spPr>
        <a:xfrm>
          <a:off x="6705111" y="55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8" name="直線コネクタ 347"/>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9"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50" name="直線コネクタ 349"/>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51"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2" name="直線コネクタ 351"/>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14297</xdr:rowOff>
    </xdr:from>
    <xdr:to>
      <xdr:col>15</xdr:col>
      <xdr:colOff>180975</xdr:colOff>
      <xdr:row>58</xdr:row>
      <xdr:rowOff>153993</xdr:rowOff>
    </xdr:to>
    <xdr:cxnSp macro="">
      <xdr:nvCxnSpPr>
        <xdr:cNvPr id="353" name="直線コネクタ 352"/>
        <xdr:cNvCxnSpPr/>
      </xdr:nvCxnSpPr>
      <xdr:spPr>
        <a:xfrm flipV="1">
          <a:off x="9639300" y="9786947"/>
          <a:ext cx="838200" cy="3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68158</xdr:rowOff>
    </xdr:from>
    <xdr:ext cx="534377" cy="259045"/>
    <xdr:sp macro="" textlink="">
      <xdr:nvSpPr>
        <xdr:cNvPr id="354" name="普通建設事業費平均値テキスト"/>
        <xdr:cNvSpPr txBox="1"/>
      </xdr:nvSpPr>
      <xdr:spPr>
        <a:xfrm>
          <a:off x="10528300" y="949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5" name="フローチャート : 判断 354"/>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91563</xdr:rowOff>
    </xdr:from>
    <xdr:to>
      <xdr:col>14</xdr:col>
      <xdr:colOff>28575</xdr:colOff>
      <xdr:row>58</xdr:row>
      <xdr:rowOff>153993</xdr:rowOff>
    </xdr:to>
    <xdr:cxnSp macro="">
      <xdr:nvCxnSpPr>
        <xdr:cNvPr id="356" name="直線コネクタ 355"/>
        <xdr:cNvCxnSpPr/>
      </xdr:nvCxnSpPr>
      <xdr:spPr>
        <a:xfrm>
          <a:off x="8750300" y="9864213"/>
          <a:ext cx="889000" cy="23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7" name="フローチャート : 判断 356"/>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117350</xdr:rowOff>
    </xdr:from>
    <xdr:ext cx="534377" cy="259045"/>
    <xdr:sp macro="" textlink="">
      <xdr:nvSpPr>
        <xdr:cNvPr id="358" name="テキスト ボックス 357"/>
        <xdr:cNvSpPr txBox="1"/>
      </xdr:nvSpPr>
      <xdr:spPr>
        <a:xfrm>
          <a:off x="9372111" y="95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91563</xdr:rowOff>
    </xdr:from>
    <xdr:to>
      <xdr:col>12</xdr:col>
      <xdr:colOff>511175</xdr:colOff>
      <xdr:row>57</xdr:row>
      <xdr:rowOff>103636</xdr:rowOff>
    </xdr:to>
    <xdr:cxnSp macro="">
      <xdr:nvCxnSpPr>
        <xdr:cNvPr id="359" name="直線コネクタ 358"/>
        <xdr:cNvCxnSpPr/>
      </xdr:nvCxnSpPr>
      <xdr:spPr>
        <a:xfrm flipV="1">
          <a:off x="7861300" y="9864213"/>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60" name="フローチャート : 判断 359"/>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78467</xdr:rowOff>
    </xdr:from>
    <xdr:ext cx="534377" cy="259045"/>
    <xdr:sp macro="" textlink="">
      <xdr:nvSpPr>
        <xdr:cNvPr id="361" name="テキスト ボックス 360"/>
        <xdr:cNvSpPr txBox="1"/>
      </xdr:nvSpPr>
      <xdr:spPr>
        <a:xfrm>
          <a:off x="8483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103636</xdr:rowOff>
    </xdr:from>
    <xdr:to>
      <xdr:col>11</xdr:col>
      <xdr:colOff>307975</xdr:colOff>
      <xdr:row>58</xdr:row>
      <xdr:rowOff>50263</xdr:rowOff>
    </xdr:to>
    <xdr:cxnSp macro="">
      <xdr:nvCxnSpPr>
        <xdr:cNvPr id="362" name="直線コネクタ 361"/>
        <xdr:cNvCxnSpPr/>
      </xdr:nvCxnSpPr>
      <xdr:spPr>
        <a:xfrm flipV="1">
          <a:off x="6972300" y="9876286"/>
          <a:ext cx="889000" cy="1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3" name="フローチャート : 判断 362"/>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64" name="テキスト ボックス 363"/>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5" name="フローチャート : 判断 364"/>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101392</xdr:rowOff>
    </xdr:from>
    <xdr:ext cx="534377" cy="259045"/>
    <xdr:sp macro="" textlink="">
      <xdr:nvSpPr>
        <xdr:cNvPr id="366" name="テキスト ボックス 365"/>
        <xdr:cNvSpPr txBox="1"/>
      </xdr:nvSpPr>
      <xdr:spPr>
        <a:xfrm>
          <a:off x="6705111" y="9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134947</xdr:rowOff>
    </xdr:from>
    <xdr:to>
      <xdr:col>15</xdr:col>
      <xdr:colOff>231775</xdr:colOff>
      <xdr:row>57</xdr:row>
      <xdr:rowOff>65097</xdr:rowOff>
    </xdr:to>
    <xdr:sp macro="" textlink="">
      <xdr:nvSpPr>
        <xdr:cNvPr id="372" name="円/楕円 371"/>
        <xdr:cNvSpPr/>
      </xdr:nvSpPr>
      <xdr:spPr>
        <a:xfrm>
          <a:off x="10426700" y="97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113374</xdr:rowOff>
    </xdr:from>
    <xdr:ext cx="534377" cy="259045"/>
    <xdr:sp macro="" textlink="">
      <xdr:nvSpPr>
        <xdr:cNvPr id="373" name="普通建設事業費該当値テキスト"/>
        <xdr:cNvSpPr txBox="1"/>
      </xdr:nvSpPr>
      <xdr:spPr>
        <a:xfrm>
          <a:off x="10528300" y="97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103193</xdr:rowOff>
    </xdr:from>
    <xdr:to>
      <xdr:col>14</xdr:col>
      <xdr:colOff>79375</xdr:colOff>
      <xdr:row>59</xdr:row>
      <xdr:rowOff>33343</xdr:rowOff>
    </xdr:to>
    <xdr:sp macro="" textlink="">
      <xdr:nvSpPr>
        <xdr:cNvPr id="374" name="円/楕円 373"/>
        <xdr:cNvSpPr/>
      </xdr:nvSpPr>
      <xdr:spPr>
        <a:xfrm>
          <a:off x="9588500" y="100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24470</xdr:rowOff>
    </xdr:from>
    <xdr:ext cx="534377" cy="259045"/>
    <xdr:sp macro="" textlink="">
      <xdr:nvSpPr>
        <xdr:cNvPr id="375" name="テキスト ボックス 374"/>
        <xdr:cNvSpPr txBox="1"/>
      </xdr:nvSpPr>
      <xdr:spPr>
        <a:xfrm>
          <a:off x="9372111" y="1014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40763</xdr:rowOff>
    </xdr:from>
    <xdr:to>
      <xdr:col>12</xdr:col>
      <xdr:colOff>561975</xdr:colOff>
      <xdr:row>57</xdr:row>
      <xdr:rowOff>142363</xdr:rowOff>
    </xdr:to>
    <xdr:sp macro="" textlink="">
      <xdr:nvSpPr>
        <xdr:cNvPr id="376" name="円/楕円 375"/>
        <xdr:cNvSpPr/>
      </xdr:nvSpPr>
      <xdr:spPr>
        <a:xfrm>
          <a:off x="8699500" y="98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133490</xdr:rowOff>
    </xdr:from>
    <xdr:ext cx="534377" cy="259045"/>
    <xdr:sp macro="" textlink="">
      <xdr:nvSpPr>
        <xdr:cNvPr id="377" name="テキスト ボックス 376"/>
        <xdr:cNvSpPr txBox="1"/>
      </xdr:nvSpPr>
      <xdr:spPr>
        <a:xfrm>
          <a:off x="8483111" y="9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52836</xdr:rowOff>
    </xdr:from>
    <xdr:to>
      <xdr:col>11</xdr:col>
      <xdr:colOff>358775</xdr:colOff>
      <xdr:row>57</xdr:row>
      <xdr:rowOff>154436</xdr:rowOff>
    </xdr:to>
    <xdr:sp macro="" textlink="">
      <xdr:nvSpPr>
        <xdr:cNvPr id="378" name="円/楕円 377"/>
        <xdr:cNvSpPr/>
      </xdr:nvSpPr>
      <xdr:spPr>
        <a:xfrm>
          <a:off x="7810500" y="98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170963</xdr:rowOff>
    </xdr:from>
    <xdr:ext cx="534377" cy="259045"/>
    <xdr:sp macro="" textlink="">
      <xdr:nvSpPr>
        <xdr:cNvPr id="379" name="テキスト ボックス 378"/>
        <xdr:cNvSpPr txBox="1"/>
      </xdr:nvSpPr>
      <xdr:spPr>
        <a:xfrm>
          <a:off x="7594111" y="9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170913</xdr:rowOff>
    </xdr:from>
    <xdr:to>
      <xdr:col>10</xdr:col>
      <xdr:colOff>155575</xdr:colOff>
      <xdr:row>58</xdr:row>
      <xdr:rowOff>101063</xdr:rowOff>
    </xdr:to>
    <xdr:sp macro="" textlink="">
      <xdr:nvSpPr>
        <xdr:cNvPr id="380" name="円/楕円 379"/>
        <xdr:cNvSpPr/>
      </xdr:nvSpPr>
      <xdr:spPr>
        <a:xfrm>
          <a:off x="6921500" y="99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92190</xdr:rowOff>
    </xdr:from>
    <xdr:ext cx="534377" cy="259045"/>
    <xdr:sp macro="" textlink="">
      <xdr:nvSpPr>
        <xdr:cNvPr id="381" name="テキスト ボックス 380"/>
        <xdr:cNvSpPr txBox="1"/>
      </xdr:nvSpPr>
      <xdr:spPr>
        <a:xfrm>
          <a:off x="6705111" y="100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5" name="直線コネクタ 404"/>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6"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7" name="直線コネクタ 406"/>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8"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9" name="直線コネクタ 408"/>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47358</xdr:rowOff>
    </xdr:from>
    <xdr:to>
      <xdr:col>15</xdr:col>
      <xdr:colOff>180975</xdr:colOff>
      <xdr:row>78</xdr:row>
      <xdr:rowOff>82931</xdr:rowOff>
    </xdr:to>
    <xdr:cxnSp macro="">
      <xdr:nvCxnSpPr>
        <xdr:cNvPr id="410" name="直線コネクタ 409"/>
        <xdr:cNvCxnSpPr/>
      </xdr:nvCxnSpPr>
      <xdr:spPr>
        <a:xfrm flipV="1">
          <a:off x="9639300" y="13420458"/>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11"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2" name="フローチャート : 判断 411"/>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3" name="フローチャート : 判断 412"/>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109834</xdr:rowOff>
    </xdr:from>
    <xdr:ext cx="534377" cy="259045"/>
    <xdr:sp macro="" textlink="">
      <xdr:nvSpPr>
        <xdr:cNvPr id="414" name="テキスト ボックス 413"/>
        <xdr:cNvSpPr txBox="1"/>
      </xdr:nvSpPr>
      <xdr:spPr>
        <a:xfrm>
          <a:off x="9372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168008</xdr:rowOff>
    </xdr:from>
    <xdr:to>
      <xdr:col>15</xdr:col>
      <xdr:colOff>231775</xdr:colOff>
      <xdr:row>78</xdr:row>
      <xdr:rowOff>98158</xdr:rowOff>
    </xdr:to>
    <xdr:sp macro="" textlink="">
      <xdr:nvSpPr>
        <xdr:cNvPr id="420" name="円/楕円 419"/>
        <xdr:cNvSpPr/>
      </xdr:nvSpPr>
      <xdr:spPr>
        <a:xfrm>
          <a:off x="10426700" y="133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82935</xdr:rowOff>
    </xdr:from>
    <xdr:ext cx="534377" cy="259045"/>
    <xdr:sp macro="" textlink="">
      <xdr:nvSpPr>
        <xdr:cNvPr id="421" name="普通建設事業費 （ うち新規整備　）該当値テキスト"/>
        <xdr:cNvSpPr txBox="1"/>
      </xdr:nvSpPr>
      <xdr:spPr>
        <a:xfrm>
          <a:off x="10528300" y="132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32131</xdr:rowOff>
    </xdr:from>
    <xdr:to>
      <xdr:col>14</xdr:col>
      <xdr:colOff>79375</xdr:colOff>
      <xdr:row>78</xdr:row>
      <xdr:rowOff>133731</xdr:rowOff>
    </xdr:to>
    <xdr:sp macro="" textlink="">
      <xdr:nvSpPr>
        <xdr:cNvPr id="422" name="円/楕円 421"/>
        <xdr:cNvSpPr/>
      </xdr:nvSpPr>
      <xdr:spPr>
        <a:xfrm>
          <a:off x="9588500" y="13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124858</xdr:rowOff>
    </xdr:from>
    <xdr:ext cx="534377" cy="259045"/>
    <xdr:sp macro="" textlink="">
      <xdr:nvSpPr>
        <xdr:cNvPr id="423" name="テキスト ボックス 422"/>
        <xdr:cNvSpPr txBox="1"/>
      </xdr:nvSpPr>
      <xdr:spPr>
        <a:xfrm>
          <a:off x="9372111" y="134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9" name="直線コネクタ 448"/>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50"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51" name="直線コネクタ 450"/>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2"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3" name="直線コネクタ 452"/>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157835</xdr:rowOff>
    </xdr:from>
    <xdr:to>
      <xdr:col>15</xdr:col>
      <xdr:colOff>180975</xdr:colOff>
      <xdr:row>98</xdr:row>
      <xdr:rowOff>31125</xdr:rowOff>
    </xdr:to>
    <xdr:cxnSp macro="">
      <xdr:nvCxnSpPr>
        <xdr:cNvPr id="454" name="直線コネクタ 453"/>
        <xdr:cNvCxnSpPr/>
      </xdr:nvCxnSpPr>
      <xdr:spPr>
        <a:xfrm flipV="1">
          <a:off x="9639300" y="16617035"/>
          <a:ext cx="838200" cy="2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44195</xdr:rowOff>
    </xdr:from>
    <xdr:ext cx="534377" cy="259045"/>
    <xdr:sp macro="" textlink="">
      <xdr:nvSpPr>
        <xdr:cNvPr id="455" name="普通建設事業費 （ うち更新整備　）平均値テキスト"/>
        <xdr:cNvSpPr txBox="1"/>
      </xdr:nvSpPr>
      <xdr:spPr>
        <a:xfrm>
          <a:off x="10528300" y="1667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6" name="フローチャート : 判断 455"/>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7" name="フローチャート : 判断 456"/>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8" name="テキスト ボックス 457"/>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107035</xdr:rowOff>
    </xdr:from>
    <xdr:to>
      <xdr:col>15</xdr:col>
      <xdr:colOff>231775</xdr:colOff>
      <xdr:row>97</xdr:row>
      <xdr:rowOff>37185</xdr:rowOff>
    </xdr:to>
    <xdr:sp macro="" textlink="">
      <xdr:nvSpPr>
        <xdr:cNvPr id="464" name="円/楕円 463"/>
        <xdr:cNvSpPr/>
      </xdr:nvSpPr>
      <xdr:spPr>
        <a:xfrm>
          <a:off x="104267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129912</xdr:rowOff>
    </xdr:from>
    <xdr:ext cx="534377" cy="259045"/>
    <xdr:sp macro="" textlink="">
      <xdr:nvSpPr>
        <xdr:cNvPr id="465" name="普通建設事業費 （ うち更新整備　）該当値テキスト"/>
        <xdr:cNvSpPr txBox="1"/>
      </xdr:nvSpPr>
      <xdr:spPr>
        <a:xfrm>
          <a:off x="10528300" y="164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151775</xdr:rowOff>
    </xdr:from>
    <xdr:to>
      <xdr:col>14</xdr:col>
      <xdr:colOff>79375</xdr:colOff>
      <xdr:row>98</xdr:row>
      <xdr:rowOff>81925</xdr:rowOff>
    </xdr:to>
    <xdr:sp macro="" textlink="">
      <xdr:nvSpPr>
        <xdr:cNvPr id="466" name="円/楕円 465"/>
        <xdr:cNvSpPr/>
      </xdr:nvSpPr>
      <xdr:spPr>
        <a:xfrm>
          <a:off x="9588500" y="167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73052</xdr:rowOff>
    </xdr:from>
    <xdr:ext cx="534377" cy="259045"/>
    <xdr:sp macro="" textlink="">
      <xdr:nvSpPr>
        <xdr:cNvPr id="467" name="テキスト ボックス 466"/>
        <xdr:cNvSpPr txBox="1"/>
      </xdr:nvSpPr>
      <xdr:spPr>
        <a:xfrm>
          <a:off x="9372111" y="168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9" name="直線コネクタ 488"/>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92"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93" name="直線コネクタ 492"/>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125572</xdr:rowOff>
    </xdr:from>
    <xdr:to>
      <xdr:col>23</xdr:col>
      <xdr:colOff>517525</xdr:colOff>
      <xdr:row>38</xdr:row>
      <xdr:rowOff>134534</xdr:rowOff>
    </xdr:to>
    <xdr:cxnSp macro="">
      <xdr:nvCxnSpPr>
        <xdr:cNvPr id="494" name="直線コネクタ 493"/>
        <xdr:cNvCxnSpPr/>
      </xdr:nvCxnSpPr>
      <xdr:spPr>
        <a:xfrm>
          <a:off x="15481300" y="664067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5"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6" name="フローチャート : 判断 495"/>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125572</xdr:rowOff>
    </xdr:from>
    <xdr:to>
      <xdr:col>22</xdr:col>
      <xdr:colOff>365125</xdr:colOff>
      <xdr:row>38</xdr:row>
      <xdr:rowOff>131562</xdr:rowOff>
    </xdr:to>
    <xdr:cxnSp macro="">
      <xdr:nvCxnSpPr>
        <xdr:cNvPr id="497" name="直線コネクタ 496"/>
        <xdr:cNvCxnSpPr/>
      </xdr:nvCxnSpPr>
      <xdr:spPr>
        <a:xfrm flipV="1">
          <a:off x="14592300" y="6640672"/>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8" name="フローチャート : 判断 497"/>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9" name="テキスト ボックス 498"/>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110119</xdr:rowOff>
    </xdr:from>
    <xdr:to>
      <xdr:col>21</xdr:col>
      <xdr:colOff>161925</xdr:colOff>
      <xdr:row>38</xdr:row>
      <xdr:rowOff>131562</xdr:rowOff>
    </xdr:to>
    <xdr:cxnSp macro="">
      <xdr:nvCxnSpPr>
        <xdr:cNvPr id="500" name="直線コネクタ 499"/>
        <xdr:cNvCxnSpPr/>
      </xdr:nvCxnSpPr>
      <xdr:spPr>
        <a:xfrm>
          <a:off x="13703300" y="6625219"/>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501" name="フローチャート : 判断 500"/>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2" name="テキスト ボックス 501"/>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102667</xdr:rowOff>
    </xdr:from>
    <xdr:to>
      <xdr:col>19</xdr:col>
      <xdr:colOff>644525</xdr:colOff>
      <xdr:row>38</xdr:row>
      <xdr:rowOff>110119</xdr:rowOff>
    </xdr:to>
    <xdr:cxnSp macro="">
      <xdr:nvCxnSpPr>
        <xdr:cNvPr id="503" name="直線コネクタ 502"/>
        <xdr:cNvCxnSpPr/>
      </xdr:nvCxnSpPr>
      <xdr:spPr>
        <a:xfrm>
          <a:off x="12814300" y="6617767"/>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4" name="フローチャート : 判断 503"/>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5" name="テキスト ボックス 504"/>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6" name="フローチャート : 判断 505"/>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7" name="テキスト ボックス 506"/>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83734</xdr:rowOff>
    </xdr:from>
    <xdr:to>
      <xdr:col>23</xdr:col>
      <xdr:colOff>568325</xdr:colOff>
      <xdr:row>39</xdr:row>
      <xdr:rowOff>13884</xdr:rowOff>
    </xdr:to>
    <xdr:sp macro="" textlink="">
      <xdr:nvSpPr>
        <xdr:cNvPr id="513" name="円/楕円 512"/>
        <xdr:cNvSpPr/>
      </xdr:nvSpPr>
      <xdr:spPr>
        <a:xfrm>
          <a:off x="162687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170111</xdr:rowOff>
    </xdr:from>
    <xdr:ext cx="378565" cy="259045"/>
    <xdr:sp macro="" textlink="">
      <xdr:nvSpPr>
        <xdr:cNvPr id="514" name="災害復旧事業費該当値テキスト"/>
        <xdr:cNvSpPr txBox="1"/>
      </xdr:nvSpPr>
      <xdr:spPr>
        <a:xfrm>
          <a:off x="16370300" y="651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74772</xdr:rowOff>
    </xdr:from>
    <xdr:to>
      <xdr:col>22</xdr:col>
      <xdr:colOff>415925</xdr:colOff>
      <xdr:row>39</xdr:row>
      <xdr:rowOff>4922</xdr:rowOff>
    </xdr:to>
    <xdr:sp macro="" textlink="">
      <xdr:nvSpPr>
        <xdr:cNvPr id="515" name="円/楕円 514"/>
        <xdr:cNvSpPr/>
      </xdr:nvSpPr>
      <xdr:spPr>
        <a:xfrm>
          <a:off x="15430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167499</xdr:rowOff>
    </xdr:from>
    <xdr:ext cx="378565" cy="259045"/>
    <xdr:sp macro="" textlink="">
      <xdr:nvSpPr>
        <xdr:cNvPr id="516" name="テキスト ボックス 515"/>
        <xdr:cNvSpPr txBox="1"/>
      </xdr:nvSpPr>
      <xdr:spPr>
        <a:xfrm>
          <a:off x="15292017" y="668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80762</xdr:rowOff>
    </xdr:from>
    <xdr:to>
      <xdr:col>21</xdr:col>
      <xdr:colOff>212725</xdr:colOff>
      <xdr:row>39</xdr:row>
      <xdr:rowOff>10912</xdr:rowOff>
    </xdr:to>
    <xdr:sp macro="" textlink="">
      <xdr:nvSpPr>
        <xdr:cNvPr id="517" name="円/楕円 516"/>
        <xdr:cNvSpPr/>
      </xdr:nvSpPr>
      <xdr:spPr>
        <a:xfrm>
          <a:off x="14541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2039</xdr:rowOff>
    </xdr:from>
    <xdr:ext cx="378565" cy="259045"/>
    <xdr:sp macro="" textlink="">
      <xdr:nvSpPr>
        <xdr:cNvPr id="518" name="テキスト ボックス 517"/>
        <xdr:cNvSpPr txBox="1"/>
      </xdr:nvSpPr>
      <xdr:spPr>
        <a:xfrm>
          <a:off x="14403017" y="6688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59319</xdr:rowOff>
    </xdr:from>
    <xdr:to>
      <xdr:col>20</xdr:col>
      <xdr:colOff>9525</xdr:colOff>
      <xdr:row>38</xdr:row>
      <xdr:rowOff>160919</xdr:rowOff>
    </xdr:to>
    <xdr:sp macro="" textlink="">
      <xdr:nvSpPr>
        <xdr:cNvPr id="519" name="円/楕円 518"/>
        <xdr:cNvSpPr/>
      </xdr:nvSpPr>
      <xdr:spPr>
        <a:xfrm>
          <a:off x="13652500" y="65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152046</xdr:rowOff>
    </xdr:from>
    <xdr:ext cx="378565" cy="259045"/>
    <xdr:sp macro="" textlink="">
      <xdr:nvSpPr>
        <xdr:cNvPr id="520" name="テキスト ボックス 519"/>
        <xdr:cNvSpPr txBox="1"/>
      </xdr:nvSpPr>
      <xdr:spPr>
        <a:xfrm>
          <a:off x="13514017" y="666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51867</xdr:rowOff>
    </xdr:from>
    <xdr:to>
      <xdr:col>18</xdr:col>
      <xdr:colOff>492125</xdr:colOff>
      <xdr:row>38</xdr:row>
      <xdr:rowOff>153467</xdr:rowOff>
    </xdr:to>
    <xdr:sp macro="" textlink="">
      <xdr:nvSpPr>
        <xdr:cNvPr id="521" name="円/楕円 520"/>
        <xdr:cNvSpPr/>
      </xdr:nvSpPr>
      <xdr:spPr>
        <a:xfrm>
          <a:off x="12763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144594</xdr:rowOff>
    </xdr:from>
    <xdr:ext cx="378565" cy="259045"/>
    <xdr:sp macro="" textlink="">
      <xdr:nvSpPr>
        <xdr:cNvPr id="522" name="テキスト ボックス 521"/>
        <xdr:cNvSpPr txBox="1"/>
      </xdr:nvSpPr>
      <xdr:spPr>
        <a:xfrm>
          <a:off x="12625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4" name="テキスト ボックス 58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4" name="テキスト ボックス 59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6" name="テキスト ボックス 59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8" name="直線コネクタ 597"/>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9"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600" name="直線コネクタ 599"/>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601"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2" name="直線コネクタ 601"/>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86861</xdr:rowOff>
    </xdr:from>
    <xdr:to>
      <xdr:col>23</xdr:col>
      <xdr:colOff>517525</xdr:colOff>
      <xdr:row>71</xdr:row>
      <xdr:rowOff>169124</xdr:rowOff>
    </xdr:to>
    <xdr:cxnSp macro="">
      <xdr:nvCxnSpPr>
        <xdr:cNvPr id="603" name="直線コネクタ 602"/>
        <xdr:cNvCxnSpPr/>
      </xdr:nvCxnSpPr>
      <xdr:spPr>
        <a:xfrm>
          <a:off x="15481300" y="12259811"/>
          <a:ext cx="8382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604"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5" name="フローチャート : 判断 604"/>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86861</xdr:rowOff>
    </xdr:from>
    <xdr:to>
      <xdr:col>22</xdr:col>
      <xdr:colOff>365125</xdr:colOff>
      <xdr:row>71</xdr:row>
      <xdr:rowOff>100217</xdr:rowOff>
    </xdr:to>
    <xdr:cxnSp macro="">
      <xdr:nvCxnSpPr>
        <xdr:cNvPr id="606" name="直線コネクタ 605"/>
        <xdr:cNvCxnSpPr/>
      </xdr:nvCxnSpPr>
      <xdr:spPr>
        <a:xfrm flipV="1">
          <a:off x="14592300" y="12259811"/>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7" name="フローチャート : 判断 606"/>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8" name="テキスト ボックス 607"/>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100250</xdr:rowOff>
    </xdr:from>
    <xdr:to>
      <xdr:col>21</xdr:col>
      <xdr:colOff>161925</xdr:colOff>
      <xdr:row>71</xdr:row>
      <xdr:rowOff>100217</xdr:rowOff>
    </xdr:to>
    <xdr:cxnSp macro="">
      <xdr:nvCxnSpPr>
        <xdr:cNvPr id="609" name="直線コネクタ 608"/>
        <xdr:cNvCxnSpPr/>
      </xdr:nvCxnSpPr>
      <xdr:spPr>
        <a:xfrm>
          <a:off x="13703300" y="121017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10" name="フローチャート : 判断 609"/>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11" name="テキスト ボックス 610"/>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53811</xdr:rowOff>
    </xdr:from>
    <xdr:to>
      <xdr:col>19</xdr:col>
      <xdr:colOff>644525</xdr:colOff>
      <xdr:row>70</xdr:row>
      <xdr:rowOff>100250</xdr:rowOff>
    </xdr:to>
    <xdr:cxnSp macro="">
      <xdr:nvCxnSpPr>
        <xdr:cNvPr id="612" name="直線コネクタ 611"/>
        <xdr:cNvCxnSpPr/>
      </xdr:nvCxnSpPr>
      <xdr:spPr>
        <a:xfrm>
          <a:off x="12814300" y="12055311"/>
          <a:ext cx="8890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3" name="フローチャート : 判断 612"/>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14" name="テキスト ボックス 613"/>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5" name="フローチャート : 判断 614"/>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6" name="テキスト ボックス 615"/>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118324</xdr:rowOff>
    </xdr:from>
    <xdr:to>
      <xdr:col>23</xdr:col>
      <xdr:colOff>568325</xdr:colOff>
      <xdr:row>72</xdr:row>
      <xdr:rowOff>48474</xdr:rowOff>
    </xdr:to>
    <xdr:sp macro="" textlink="">
      <xdr:nvSpPr>
        <xdr:cNvPr id="622" name="円/楕円 621"/>
        <xdr:cNvSpPr/>
      </xdr:nvSpPr>
      <xdr:spPr>
        <a:xfrm>
          <a:off x="16268700" y="122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141201</xdr:rowOff>
    </xdr:from>
    <xdr:ext cx="534377" cy="259045"/>
    <xdr:sp macro="" textlink="">
      <xdr:nvSpPr>
        <xdr:cNvPr id="623" name="公債費該当値テキスト"/>
        <xdr:cNvSpPr txBox="1"/>
      </xdr:nvSpPr>
      <xdr:spPr>
        <a:xfrm>
          <a:off x="16370300" y="121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36061</xdr:rowOff>
    </xdr:from>
    <xdr:to>
      <xdr:col>22</xdr:col>
      <xdr:colOff>415925</xdr:colOff>
      <xdr:row>71</xdr:row>
      <xdr:rowOff>137661</xdr:rowOff>
    </xdr:to>
    <xdr:sp macro="" textlink="">
      <xdr:nvSpPr>
        <xdr:cNvPr id="624" name="円/楕円 623"/>
        <xdr:cNvSpPr/>
      </xdr:nvSpPr>
      <xdr:spPr>
        <a:xfrm>
          <a:off x="15430500" y="122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154188</xdr:rowOff>
    </xdr:from>
    <xdr:ext cx="534377" cy="259045"/>
    <xdr:sp macro="" textlink="">
      <xdr:nvSpPr>
        <xdr:cNvPr id="625" name="テキスト ボックス 624"/>
        <xdr:cNvSpPr txBox="1"/>
      </xdr:nvSpPr>
      <xdr:spPr>
        <a:xfrm>
          <a:off x="15214111" y="119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49417</xdr:rowOff>
    </xdr:from>
    <xdr:to>
      <xdr:col>21</xdr:col>
      <xdr:colOff>212725</xdr:colOff>
      <xdr:row>71</xdr:row>
      <xdr:rowOff>151017</xdr:rowOff>
    </xdr:to>
    <xdr:sp macro="" textlink="">
      <xdr:nvSpPr>
        <xdr:cNvPr id="626" name="円/楕円 625"/>
        <xdr:cNvSpPr/>
      </xdr:nvSpPr>
      <xdr:spPr>
        <a:xfrm>
          <a:off x="14541500" y="122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167544</xdr:rowOff>
    </xdr:from>
    <xdr:ext cx="534377" cy="259045"/>
    <xdr:sp macro="" textlink="">
      <xdr:nvSpPr>
        <xdr:cNvPr id="627" name="テキスト ボックス 626"/>
        <xdr:cNvSpPr txBox="1"/>
      </xdr:nvSpPr>
      <xdr:spPr>
        <a:xfrm>
          <a:off x="14325111" y="119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49450</xdr:rowOff>
    </xdr:from>
    <xdr:to>
      <xdr:col>20</xdr:col>
      <xdr:colOff>9525</xdr:colOff>
      <xdr:row>70</xdr:row>
      <xdr:rowOff>151050</xdr:rowOff>
    </xdr:to>
    <xdr:sp macro="" textlink="">
      <xdr:nvSpPr>
        <xdr:cNvPr id="628" name="円/楕円 627"/>
        <xdr:cNvSpPr/>
      </xdr:nvSpPr>
      <xdr:spPr>
        <a:xfrm>
          <a:off x="13652500" y="120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167577</xdr:rowOff>
    </xdr:from>
    <xdr:ext cx="534377" cy="259045"/>
    <xdr:sp macro="" textlink="">
      <xdr:nvSpPr>
        <xdr:cNvPr id="629" name="テキスト ボックス 628"/>
        <xdr:cNvSpPr txBox="1"/>
      </xdr:nvSpPr>
      <xdr:spPr>
        <a:xfrm>
          <a:off x="13436111" y="118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3011</xdr:rowOff>
    </xdr:from>
    <xdr:to>
      <xdr:col>18</xdr:col>
      <xdr:colOff>492125</xdr:colOff>
      <xdr:row>70</xdr:row>
      <xdr:rowOff>104611</xdr:rowOff>
    </xdr:to>
    <xdr:sp macro="" textlink="">
      <xdr:nvSpPr>
        <xdr:cNvPr id="630" name="円/楕円 629"/>
        <xdr:cNvSpPr/>
      </xdr:nvSpPr>
      <xdr:spPr>
        <a:xfrm>
          <a:off x="12763500" y="120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121138</xdr:rowOff>
    </xdr:from>
    <xdr:ext cx="534377" cy="259045"/>
    <xdr:sp macro="" textlink="">
      <xdr:nvSpPr>
        <xdr:cNvPr id="631" name="テキスト ボックス 630"/>
        <xdr:cNvSpPr txBox="1"/>
      </xdr:nvSpPr>
      <xdr:spPr>
        <a:xfrm>
          <a:off x="12547111" y="11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3" name="直線コネクタ 652"/>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4"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5" name="直線コネクタ 654"/>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6"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7" name="直線コネクタ 656"/>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81544</xdr:rowOff>
    </xdr:from>
    <xdr:to>
      <xdr:col>23</xdr:col>
      <xdr:colOff>517525</xdr:colOff>
      <xdr:row>95</xdr:row>
      <xdr:rowOff>13719</xdr:rowOff>
    </xdr:to>
    <xdr:cxnSp macro="">
      <xdr:nvCxnSpPr>
        <xdr:cNvPr id="658" name="直線コネクタ 657"/>
        <xdr:cNvCxnSpPr/>
      </xdr:nvCxnSpPr>
      <xdr:spPr>
        <a:xfrm flipV="1">
          <a:off x="15481300" y="15683494"/>
          <a:ext cx="838200" cy="6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150035</xdr:rowOff>
    </xdr:from>
    <xdr:ext cx="534377" cy="259045"/>
    <xdr:sp macro="" textlink="">
      <xdr:nvSpPr>
        <xdr:cNvPr id="659" name="積立金平均値テキスト"/>
        <xdr:cNvSpPr txBox="1"/>
      </xdr:nvSpPr>
      <xdr:spPr>
        <a:xfrm>
          <a:off x="16370300" y="1643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60" name="フローチャート : 判断 659"/>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169464</xdr:rowOff>
    </xdr:from>
    <xdr:to>
      <xdr:col>22</xdr:col>
      <xdr:colOff>365125</xdr:colOff>
      <xdr:row>95</xdr:row>
      <xdr:rowOff>13719</xdr:rowOff>
    </xdr:to>
    <xdr:cxnSp macro="">
      <xdr:nvCxnSpPr>
        <xdr:cNvPr id="661" name="直線コネクタ 660"/>
        <xdr:cNvCxnSpPr/>
      </xdr:nvCxnSpPr>
      <xdr:spPr>
        <a:xfrm>
          <a:off x="14592300" y="16285764"/>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2" name="フローチャート : 判断 661"/>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104429</xdr:rowOff>
    </xdr:from>
    <xdr:ext cx="534377" cy="259045"/>
    <xdr:sp macro="" textlink="">
      <xdr:nvSpPr>
        <xdr:cNvPr id="663" name="テキスト ボックス 662"/>
        <xdr:cNvSpPr txBox="1"/>
      </xdr:nvSpPr>
      <xdr:spPr>
        <a:xfrm>
          <a:off x="15214111" y="16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169464</xdr:rowOff>
    </xdr:from>
    <xdr:to>
      <xdr:col>21</xdr:col>
      <xdr:colOff>161925</xdr:colOff>
      <xdr:row>96</xdr:row>
      <xdr:rowOff>101043</xdr:rowOff>
    </xdr:to>
    <xdr:cxnSp macro="">
      <xdr:nvCxnSpPr>
        <xdr:cNvPr id="664" name="直線コネクタ 663"/>
        <xdr:cNvCxnSpPr/>
      </xdr:nvCxnSpPr>
      <xdr:spPr>
        <a:xfrm flipV="1">
          <a:off x="13703300" y="16285764"/>
          <a:ext cx="889000" cy="27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5" name="フローチャート : 判断 664"/>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6" name="テキスト ボックス 665"/>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101043</xdr:rowOff>
    </xdr:from>
    <xdr:to>
      <xdr:col>19</xdr:col>
      <xdr:colOff>644525</xdr:colOff>
      <xdr:row>97</xdr:row>
      <xdr:rowOff>12072</xdr:rowOff>
    </xdr:to>
    <xdr:cxnSp macro="">
      <xdr:nvCxnSpPr>
        <xdr:cNvPr id="667" name="直線コネクタ 666"/>
        <xdr:cNvCxnSpPr/>
      </xdr:nvCxnSpPr>
      <xdr:spPr>
        <a:xfrm flipV="1">
          <a:off x="12814300" y="16560243"/>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8" name="フローチャート : 判断 667"/>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9" name="テキスト ボックス 668"/>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70" name="フローチャート : 判断 669"/>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71" name="テキスト ボックス 670"/>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30744</xdr:rowOff>
    </xdr:from>
    <xdr:to>
      <xdr:col>23</xdr:col>
      <xdr:colOff>568325</xdr:colOff>
      <xdr:row>91</xdr:row>
      <xdr:rowOff>132344</xdr:rowOff>
    </xdr:to>
    <xdr:sp macro="" textlink="">
      <xdr:nvSpPr>
        <xdr:cNvPr id="677" name="円/楕円 676"/>
        <xdr:cNvSpPr/>
      </xdr:nvSpPr>
      <xdr:spPr>
        <a:xfrm>
          <a:off x="16268700" y="1563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155221</xdr:rowOff>
    </xdr:from>
    <xdr:ext cx="534377" cy="259045"/>
    <xdr:sp macro="" textlink="">
      <xdr:nvSpPr>
        <xdr:cNvPr id="678" name="積立金該当値テキスト"/>
        <xdr:cNvSpPr txBox="1"/>
      </xdr:nvSpPr>
      <xdr:spPr>
        <a:xfrm>
          <a:off x="16370300" y="1558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134369</xdr:rowOff>
    </xdr:from>
    <xdr:to>
      <xdr:col>22</xdr:col>
      <xdr:colOff>415925</xdr:colOff>
      <xdr:row>95</xdr:row>
      <xdr:rowOff>64519</xdr:rowOff>
    </xdr:to>
    <xdr:sp macro="" textlink="">
      <xdr:nvSpPr>
        <xdr:cNvPr id="679" name="円/楕円 678"/>
        <xdr:cNvSpPr/>
      </xdr:nvSpPr>
      <xdr:spPr>
        <a:xfrm>
          <a:off x="15430500" y="162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81046</xdr:rowOff>
    </xdr:from>
    <xdr:ext cx="534377" cy="259045"/>
    <xdr:sp macro="" textlink="">
      <xdr:nvSpPr>
        <xdr:cNvPr id="680" name="テキスト ボックス 679"/>
        <xdr:cNvSpPr txBox="1"/>
      </xdr:nvSpPr>
      <xdr:spPr>
        <a:xfrm>
          <a:off x="15214111" y="160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118664</xdr:rowOff>
    </xdr:from>
    <xdr:to>
      <xdr:col>21</xdr:col>
      <xdr:colOff>212725</xdr:colOff>
      <xdr:row>95</xdr:row>
      <xdr:rowOff>48814</xdr:rowOff>
    </xdr:to>
    <xdr:sp macro="" textlink="">
      <xdr:nvSpPr>
        <xdr:cNvPr id="681" name="円/楕円 680"/>
        <xdr:cNvSpPr/>
      </xdr:nvSpPr>
      <xdr:spPr>
        <a:xfrm>
          <a:off x="14541500" y="162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65341</xdr:rowOff>
    </xdr:from>
    <xdr:ext cx="534377" cy="259045"/>
    <xdr:sp macro="" textlink="">
      <xdr:nvSpPr>
        <xdr:cNvPr id="682" name="テキスト ボックス 681"/>
        <xdr:cNvSpPr txBox="1"/>
      </xdr:nvSpPr>
      <xdr:spPr>
        <a:xfrm>
          <a:off x="14325111" y="160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50243</xdr:rowOff>
    </xdr:from>
    <xdr:to>
      <xdr:col>20</xdr:col>
      <xdr:colOff>9525</xdr:colOff>
      <xdr:row>96</xdr:row>
      <xdr:rowOff>151843</xdr:rowOff>
    </xdr:to>
    <xdr:sp macro="" textlink="">
      <xdr:nvSpPr>
        <xdr:cNvPr id="683" name="円/楕円 682"/>
        <xdr:cNvSpPr/>
      </xdr:nvSpPr>
      <xdr:spPr>
        <a:xfrm>
          <a:off x="13652500" y="165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168370</xdr:rowOff>
    </xdr:from>
    <xdr:ext cx="534377" cy="259045"/>
    <xdr:sp macro="" textlink="">
      <xdr:nvSpPr>
        <xdr:cNvPr id="684" name="テキスト ボックス 683"/>
        <xdr:cNvSpPr txBox="1"/>
      </xdr:nvSpPr>
      <xdr:spPr>
        <a:xfrm>
          <a:off x="13436111" y="162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132722</xdr:rowOff>
    </xdr:from>
    <xdr:to>
      <xdr:col>18</xdr:col>
      <xdr:colOff>492125</xdr:colOff>
      <xdr:row>97</xdr:row>
      <xdr:rowOff>62872</xdr:rowOff>
    </xdr:to>
    <xdr:sp macro="" textlink="">
      <xdr:nvSpPr>
        <xdr:cNvPr id="685" name="円/楕円 684"/>
        <xdr:cNvSpPr/>
      </xdr:nvSpPr>
      <xdr:spPr>
        <a:xfrm>
          <a:off x="12763500" y="165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53999</xdr:rowOff>
    </xdr:from>
    <xdr:ext cx="534377" cy="259045"/>
    <xdr:sp macro="" textlink="">
      <xdr:nvSpPr>
        <xdr:cNvPr id="686" name="テキスト ボックス 685"/>
        <xdr:cNvSpPr txBox="1"/>
      </xdr:nvSpPr>
      <xdr:spPr>
        <a:xfrm>
          <a:off x="12547111" y="166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2" name="直線コネクタ 711"/>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5"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6" name="直線コネクタ 715"/>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113683</xdr:rowOff>
    </xdr:from>
    <xdr:to>
      <xdr:col>32</xdr:col>
      <xdr:colOff>187325</xdr:colOff>
      <xdr:row>39</xdr:row>
      <xdr:rowOff>98878</xdr:rowOff>
    </xdr:to>
    <xdr:cxnSp macro="">
      <xdr:nvCxnSpPr>
        <xdr:cNvPr id="717" name="直線コネクタ 716"/>
        <xdr:cNvCxnSpPr/>
      </xdr:nvCxnSpPr>
      <xdr:spPr>
        <a:xfrm flipV="1">
          <a:off x="21323300" y="6628783"/>
          <a:ext cx="8382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8"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9" name="フローチャート : 判断 718"/>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1" name="フローチャート : 判断 720"/>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22" name="テキスト ボックス 721"/>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4" name="フローチャート : 判断 723"/>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5" name="テキスト ボックス 724"/>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6" name="直線コネクタ 72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7" name="フローチャート : 判断 726"/>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8" name="テキスト ボックス 727"/>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9" name="フローチャート : 判断 728"/>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30" name="テキスト ボックス 729"/>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62883</xdr:rowOff>
    </xdr:from>
    <xdr:to>
      <xdr:col>32</xdr:col>
      <xdr:colOff>238125</xdr:colOff>
      <xdr:row>38</xdr:row>
      <xdr:rowOff>164483</xdr:rowOff>
    </xdr:to>
    <xdr:sp macro="" textlink="">
      <xdr:nvSpPr>
        <xdr:cNvPr id="736" name="円/楕円 735"/>
        <xdr:cNvSpPr/>
      </xdr:nvSpPr>
      <xdr:spPr>
        <a:xfrm>
          <a:off x="22110700" y="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41310</xdr:rowOff>
    </xdr:from>
    <xdr:ext cx="469744" cy="259045"/>
    <xdr:sp macro="" textlink="">
      <xdr:nvSpPr>
        <xdr:cNvPr id="737" name="投資及び出資金該当値テキスト"/>
        <xdr:cNvSpPr txBox="1"/>
      </xdr:nvSpPr>
      <xdr:spPr>
        <a:xfrm>
          <a:off x="22212300" y="65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4" name="円/楕円 74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5" name="テキスト ボックス 74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9" name="直線コネクタ 768"/>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70"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1" name="直線コネクタ 770"/>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2"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3" name="直線コネクタ 772"/>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153683</xdr:rowOff>
    </xdr:from>
    <xdr:to>
      <xdr:col>32</xdr:col>
      <xdr:colOff>187325</xdr:colOff>
      <xdr:row>57</xdr:row>
      <xdr:rowOff>59080</xdr:rowOff>
    </xdr:to>
    <xdr:cxnSp macro="">
      <xdr:nvCxnSpPr>
        <xdr:cNvPr id="774" name="直線コネクタ 773"/>
        <xdr:cNvCxnSpPr/>
      </xdr:nvCxnSpPr>
      <xdr:spPr>
        <a:xfrm>
          <a:off x="21323300" y="9754883"/>
          <a:ext cx="8382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75"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6" name="フローチャート : 判断 775"/>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82969</xdr:rowOff>
    </xdr:from>
    <xdr:to>
      <xdr:col>31</xdr:col>
      <xdr:colOff>34925</xdr:colOff>
      <xdr:row>56</xdr:row>
      <xdr:rowOff>153683</xdr:rowOff>
    </xdr:to>
    <xdr:cxnSp macro="">
      <xdr:nvCxnSpPr>
        <xdr:cNvPr id="777" name="直線コネクタ 776"/>
        <xdr:cNvCxnSpPr/>
      </xdr:nvCxnSpPr>
      <xdr:spPr>
        <a:xfrm>
          <a:off x="20434300" y="9684169"/>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8" name="フローチャート : 判断 777"/>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9" name="テキスト ボックス 778"/>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19647</xdr:rowOff>
    </xdr:from>
    <xdr:to>
      <xdr:col>29</xdr:col>
      <xdr:colOff>517525</xdr:colOff>
      <xdr:row>56</xdr:row>
      <xdr:rowOff>82969</xdr:rowOff>
    </xdr:to>
    <xdr:cxnSp macro="">
      <xdr:nvCxnSpPr>
        <xdr:cNvPr id="780" name="直線コネクタ 779"/>
        <xdr:cNvCxnSpPr/>
      </xdr:nvCxnSpPr>
      <xdr:spPr>
        <a:xfrm>
          <a:off x="19545300" y="962084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1" name="フローチャート : 判断 780"/>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82" name="テキスト ボックス 781"/>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160045</xdr:rowOff>
    </xdr:from>
    <xdr:to>
      <xdr:col>28</xdr:col>
      <xdr:colOff>314325</xdr:colOff>
      <xdr:row>56</xdr:row>
      <xdr:rowOff>19647</xdr:rowOff>
    </xdr:to>
    <xdr:cxnSp macro="">
      <xdr:nvCxnSpPr>
        <xdr:cNvPr id="783" name="直線コネクタ 782"/>
        <xdr:cNvCxnSpPr/>
      </xdr:nvCxnSpPr>
      <xdr:spPr>
        <a:xfrm>
          <a:off x="18656300" y="9589795"/>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4" name="フローチャート : 判断 783"/>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85" name="テキスト ボックス 784"/>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6" name="フローチャート : 判断 785"/>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7" name="テキスト ボックス 786"/>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8280</xdr:rowOff>
    </xdr:from>
    <xdr:to>
      <xdr:col>32</xdr:col>
      <xdr:colOff>238125</xdr:colOff>
      <xdr:row>57</xdr:row>
      <xdr:rowOff>109880</xdr:rowOff>
    </xdr:to>
    <xdr:sp macro="" textlink="">
      <xdr:nvSpPr>
        <xdr:cNvPr id="793" name="円/楕円 792"/>
        <xdr:cNvSpPr/>
      </xdr:nvSpPr>
      <xdr:spPr>
        <a:xfrm>
          <a:off x="221107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31157</xdr:rowOff>
    </xdr:from>
    <xdr:ext cx="469744" cy="259045"/>
    <xdr:sp macro="" textlink="">
      <xdr:nvSpPr>
        <xdr:cNvPr id="794" name="貸付金該当値テキスト"/>
        <xdr:cNvSpPr txBox="1"/>
      </xdr:nvSpPr>
      <xdr:spPr>
        <a:xfrm>
          <a:off x="22212300" y="96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102883</xdr:rowOff>
    </xdr:from>
    <xdr:to>
      <xdr:col>31</xdr:col>
      <xdr:colOff>85725</xdr:colOff>
      <xdr:row>57</xdr:row>
      <xdr:rowOff>33033</xdr:rowOff>
    </xdr:to>
    <xdr:sp macro="" textlink="">
      <xdr:nvSpPr>
        <xdr:cNvPr id="795" name="円/楕円 794"/>
        <xdr:cNvSpPr/>
      </xdr:nvSpPr>
      <xdr:spPr>
        <a:xfrm>
          <a:off x="212725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49560</xdr:rowOff>
    </xdr:from>
    <xdr:ext cx="534377" cy="259045"/>
    <xdr:sp macro="" textlink="">
      <xdr:nvSpPr>
        <xdr:cNvPr id="796" name="テキスト ボックス 795"/>
        <xdr:cNvSpPr txBox="1"/>
      </xdr:nvSpPr>
      <xdr:spPr>
        <a:xfrm>
          <a:off x="21056111" y="9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32169</xdr:rowOff>
    </xdr:from>
    <xdr:to>
      <xdr:col>29</xdr:col>
      <xdr:colOff>568325</xdr:colOff>
      <xdr:row>56</xdr:row>
      <xdr:rowOff>133769</xdr:rowOff>
    </xdr:to>
    <xdr:sp macro="" textlink="">
      <xdr:nvSpPr>
        <xdr:cNvPr id="797" name="円/楕円 796"/>
        <xdr:cNvSpPr/>
      </xdr:nvSpPr>
      <xdr:spPr>
        <a:xfrm>
          <a:off x="20383500" y="9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150296</xdr:rowOff>
    </xdr:from>
    <xdr:ext cx="534377" cy="259045"/>
    <xdr:sp macro="" textlink="">
      <xdr:nvSpPr>
        <xdr:cNvPr id="798" name="テキスト ボックス 797"/>
        <xdr:cNvSpPr txBox="1"/>
      </xdr:nvSpPr>
      <xdr:spPr>
        <a:xfrm>
          <a:off x="20167111"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140297</xdr:rowOff>
    </xdr:from>
    <xdr:to>
      <xdr:col>28</xdr:col>
      <xdr:colOff>365125</xdr:colOff>
      <xdr:row>56</xdr:row>
      <xdr:rowOff>70447</xdr:rowOff>
    </xdr:to>
    <xdr:sp macro="" textlink="">
      <xdr:nvSpPr>
        <xdr:cNvPr id="799" name="円/楕円 798"/>
        <xdr:cNvSpPr/>
      </xdr:nvSpPr>
      <xdr:spPr>
        <a:xfrm>
          <a:off x="19494500" y="95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86974</xdr:rowOff>
    </xdr:from>
    <xdr:ext cx="534377" cy="259045"/>
    <xdr:sp macro="" textlink="">
      <xdr:nvSpPr>
        <xdr:cNvPr id="800" name="テキスト ボックス 799"/>
        <xdr:cNvSpPr txBox="1"/>
      </xdr:nvSpPr>
      <xdr:spPr>
        <a:xfrm>
          <a:off x="19278111" y="93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109245</xdr:rowOff>
    </xdr:from>
    <xdr:to>
      <xdr:col>27</xdr:col>
      <xdr:colOff>161925</xdr:colOff>
      <xdr:row>56</xdr:row>
      <xdr:rowOff>39395</xdr:rowOff>
    </xdr:to>
    <xdr:sp macro="" textlink="">
      <xdr:nvSpPr>
        <xdr:cNvPr id="801" name="円/楕円 800"/>
        <xdr:cNvSpPr/>
      </xdr:nvSpPr>
      <xdr:spPr>
        <a:xfrm>
          <a:off x="186055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55922</xdr:rowOff>
    </xdr:from>
    <xdr:ext cx="534377" cy="259045"/>
    <xdr:sp macro="" textlink="">
      <xdr:nvSpPr>
        <xdr:cNvPr id="802" name="テキスト ボックス 801"/>
        <xdr:cNvSpPr txBox="1"/>
      </xdr:nvSpPr>
      <xdr:spPr>
        <a:xfrm>
          <a:off x="18389111" y="93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9" name="直線コネクタ 828"/>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30"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1" name="直線コネクタ 830"/>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2"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3" name="直線コネクタ 832"/>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135455</xdr:rowOff>
    </xdr:from>
    <xdr:to>
      <xdr:col>32</xdr:col>
      <xdr:colOff>187325</xdr:colOff>
      <xdr:row>79</xdr:row>
      <xdr:rowOff>46594</xdr:rowOff>
    </xdr:to>
    <xdr:cxnSp macro="">
      <xdr:nvCxnSpPr>
        <xdr:cNvPr id="834" name="直線コネクタ 833"/>
        <xdr:cNvCxnSpPr/>
      </xdr:nvCxnSpPr>
      <xdr:spPr>
        <a:xfrm flipV="1">
          <a:off x="21323300" y="13508555"/>
          <a:ext cx="838200" cy="8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5"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6" name="フローチャート : 判断 835"/>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46594</xdr:rowOff>
    </xdr:from>
    <xdr:to>
      <xdr:col>31</xdr:col>
      <xdr:colOff>34925</xdr:colOff>
      <xdr:row>79</xdr:row>
      <xdr:rowOff>114489</xdr:rowOff>
    </xdr:to>
    <xdr:cxnSp macro="">
      <xdr:nvCxnSpPr>
        <xdr:cNvPr id="837" name="直線コネクタ 836"/>
        <xdr:cNvCxnSpPr/>
      </xdr:nvCxnSpPr>
      <xdr:spPr>
        <a:xfrm flipV="1">
          <a:off x="20434300" y="13591144"/>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8" name="フローチャート : 判断 837"/>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9" name="テキスト ボックス 838"/>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102406</xdr:rowOff>
    </xdr:from>
    <xdr:to>
      <xdr:col>29</xdr:col>
      <xdr:colOff>517525</xdr:colOff>
      <xdr:row>79</xdr:row>
      <xdr:rowOff>114489</xdr:rowOff>
    </xdr:to>
    <xdr:cxnSp macro="">
      <xdr:nvCxnSpPr>
        <xdr:cNvPr id="840" name="直線コネクタ 839"/>
        <xdr:cNvCxnSpPr/>
      </xdr:nvCxnSpPr>
      <xdr:spPr>
        <a:xfrm>
          <a:off x="19545300" y="136469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1" name="フローチャート : 判断 840"/>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42" name="テキスト ボックス 841"/>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102406</xdr:rowOff>
    </xdr:from>
    <xdr:to>
      <xdr:col>28</xdr:col>
      <xdr:colOff>314325</xdr:colOff>
      <xdr:row>79</xdr:row>
      <xdr:rowOff>108383</xdr:rowOff>
    </xdr:to>
    <xdr:cxnSp macro="">
      <xdr:nvCxnSpPr>
        <xdr:cNvPr id="843" name="直線コネクタ 842"/>
        <xdr:cNvCxnSpPr/>
      </xdr:nvCxnSpPr>
      <xdr:spPr>
        <a:xfrm flipV="1">
          <a:off x="18656300" y="13646956"/>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4" name="フローチャート : 判断 843"/>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5" name="テキスト ボックス 844"/>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6" name="フローチャート : 判断 845"/>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7" name="テキスト ボックス 846"/>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84655</xdr:rowOff>
    </xdr:from>
    <xdr:to>
      <xdr:col>32</xdr:col>
      <xdr:colOff>238125</xdr:colOff>
      <xdr:row>79</xdr:row>
      <xdr:rowOff>14805</xdr:rowOff>
    </xdr:to>
    <xdr:sp macro="" textlink="">
      <xdr:nvSpPr>
        <xdr:cNvPr id="853" name="円/楕円 852"/>
        <xdr:cNvSpPr/>
      </xdr:nvSpPr>
      <xdr:spPr>
        <a:xfrm>
          <a:off x="22110700" y="134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63082</xdr:rowOff>
    </xdr:from>
    <xdr:ext cx="534377" cy="259045"/>
    <xdr:sp macro="" textlink="">
      <xdr:nvSpPr>
        <xdr:cNvPr id="854" name="繰出金該当値テキスト"/>
        <xdr:cNvSpPr txBox="1"/>
      </xdr:nvSpPr>
      <xdr:spPr>
        <a:xfrm>
          <a:off x="22212300" y="134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167244</xdr:rowOff>
    </xdr:from>
    <xdr:to>
      <xdr:col>31</xdr:col>
      <xdr:colOff>85725</xdr:colOff>
      <xdr:row>79</xdr:row>
      <xdr:rowOff>97394</xdr:rowOff>
    </xdr:to>
    <xdr:sp macro="" textlink="">
      <xdr:nvSpPr>
        <xdr:cNvPr id="855" name="円/楕円 854"/>
        <xdr:cNvSpPr/>
      </xdr:nvSpPr>
      <xdr:spPr>
        <a:xfrm>
          <a:off x="21272500" y="135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88521</xdr:rowOff>
    </xdr:from>
    <xdr:ext cx="534377" cy="259045"/>
    <xdr:sp macro="" textlink="">
      <xdr:nvSpPr>
        <xdr:cNvPr id="856" name="テキスト ボックス 855"/>
        <xdr:cNvSpPr txBox="1"/>
      </xdr:nvSpPr>
      <xdr:spPr>
        <a:xfrm>
          <a:off x="21056111" y="136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31,601</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63689</xdr:rowOff>
    </xdr:from>
    <xdr:to>
      <xdr:col>29</xdr:col>
      <xdr:colOff>568325</xdr:colOff>
      <xdr:row>79</xdr:row>
      <xdr:rowOff>165289</xdr:rowOff>
    </xdr:to>
    <xdr:sp macro="" textlink="">
      <xdr:nvSpPr>
        <xdr:cNvPr id="857" name="円/楕円 856"/>
        <xdr:cNvSpPr/>
      </xdr:nvSpPr>
      <xdr:spPr>
        <a:xfrm>
          <a:off x="20383500" y="136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156416</xdr:rowOff>
    </xdr:from>
    <xdr:ext cx="534377" cy="259045"/>
    <xdr:sp macro="" textlink="">
      <xdr:nvSpPr>
        <xdr:cNvPr id="858" name="テキスト ボックス 857"/>
        <xdr:cNvSpPr txBox="1"/>
      </xdr:nvSpPr>
      <xdr:spPr>
        <a:xfrm>
          <a:off x="20167111" y="1370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51606</xdr:rowOff>
    </xdr:from>
    <xdr:to>
      <xdr:col>28</xdr:col>
      <xdr:colOff>365125</xdr:colOff>
      <xdr:row>79</xdr:row>
      <xdr:rowOff>153206</xdr:rowOff>
    </xdr:to>
    <xdr:sp macro="" textlink="">
      <xdr:nvSpPr>
        <xdr:cNvPr id="859" name="円/楕円 858"/>
        <xdr:cNvSpPr/>
      </xdr:nvSpPr>
      <xdr:spPr>
        <a:xfrm>
          <a:off x="19494500" y="135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144333</xdr:rowOff>
    </xdr:from>
    <xdr:ext cx="534377" cy="259045"/>
    <xdr:sp macro="" textlink="">
      <xdr:nvSpPr>
        <xdr:cNvPr id="860" name="テキスト ボックス 859"/>
        <xdr:cNvSpPr txBox="1"/>
      </xdr:nvSpPr>
      <xdr:spPr>
        <a:xfrm>
          <a:off x="19278111" y="136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29,892</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57583</xdr:rowOff>
    </xdr:from>
    <xdr:to>
      <xdr:col>27</xdr:col>
      <xdr:colOff>161925</xdr:colOff>
      <xdr:row>79</xdr:row>
      <xdr:rowOff>159183</xdr:rowOff>
    </xdr:to>
    <xdr:sp macro="" textlink="">
      <xdr:nvSpPr>
        <xdr:cNvPr id="861" name="円/楕円 860"/>
        <xdr:cNvSpPr/>
      </xdr:nvSpPr>
      <xdr:spPr>
        <a:xfrm>
          <a:off x="18605500" y="13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150310</xdr:rowOff>
    </xdr:from>
    <xdr:ext cx="534377" cy="259045"/>
    <xdr:sp macro="" textlink="">
      <xdr:nvSpPr>
        <xdr:cNvPr id="862" name="テキスト ボックス 861"/>
        <xdr:cNvSpPr txBox="1"/>
      </xdr:nvSpPr>
      <xdr:spPr>
        <a:xfrm>
          <a:off x="18389111" y="136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住民一人当たりの人件費は</a:t>
          </a:r>
          <a:r>
            <a:rPr kumimoji="1" lang="en-US" altLang="ja-JP" sz="1100">
              <a:solidFill>
                <a:schemeClr val="dk1"/>
              </a:solidFill>
              <a:latin typeface="+mn-lt"/>
              <a:ea typeface="+mn-ea"/>
              <a:cs typeface="+mn-cs"/>
            </a:rPr>
            <a:t>68,904</a:t>
          </a:r>
          <a:r>
            <a:rPr kumimoji="1" lang="ja-JP" altLang="ja-JP" sz="1100">
              <a:solidFill>
                <a:schemeClr val="dk1"/>
              </a:solidFill>
              <a:latin typeface="+mn-lt"/>
              <a:ea typeface="+mn-ea"/>
              <a:cs typeface="+mn-cs"/>
            </a:rPr>
            <a:t>円で、類似団体と比べ低い水準にある。引き続き定員適正化計画などに基づき定員管理を行い抑制に努めていく。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補助費等については住民一人当たり</a:t>
          </a:r>
          <a:r>
            <a:rPr kumimoji="1" lang="en-US" altLang="ja-JP" sz="1100">
              <a:solidFill>
                <a:schemeClr val="dk1"/>
              </a:solidFill>
              <a:latin typeface="+mn-lt"/>
              <a:ea typeface="+mn-ea"/>
              <a:cs typeface="+mn-cs"/>
            </a:rPr>
            <a:t>97,475</a:t>
          </a:r>
          <a:r>
            <a:rPr kumimoji="1" lang="ja-JP" altLang="ja-JP" sz="1100">
              <a:solidFill>
                <a:schemeClr val="dk1"/>
              </a:solidFill>
              <a:latin typeface="+mn-lt"/>
              <a:ea typeface="+mn-ea"/>
              <a:cs typeface="+mn-cs"/>
            </a:rPr>
            <a:t>円で、類似団体中最も高くなっている。これは積極的な整備を行ってきた下水道事業会計への繰出しが多額であることに加え、伊那中央行政組合や上伊那広域連合で広域的に行政を行うことに対する負担金が大きいためである。これらは市の財政状況に大きな影響を及ぼすことから、引き続き連携を図りながら、経営の健全化や経費の節減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公債費については住民一人当たり</a:t>
          </a:r>
          <a:r>
            <a:rPr kumimoji="1" lang="en-US" altLang="ja-JP" sz="1100">
              <a:solidFill>
                <a:schemeClr val="dk1"/>
              </a:solidFill>
              <a:latin typeface="+mn-lt"/>
              <a:ea typeface="+mn-ea"/>
              <a:cs typeface="+mn-cs"/>
            </a:rPr>
            <a:t>59,849</a:t>
          </a:r>
          <a:r>
            <a:rPr kumimoji="1" lang="ja-JP" altLang="ja-JP" sz="1100">
              <a:solidFill>
                <a:schemeClr val="dk1"/>
              </a:solidFill>
              <a:latin typeface="+mn-lt"/>
              <a:ea typeface="+mn-ea"/>
              <a:cs typeface="+mn-cs"/>
            </a:rPr>
            <a:t>円で減少傾向にあるものの、類似団体平均とは１１，５２９円高い状況にある。過去の積極的な投資によるものであるが、財政健全化をさらに進めるため地方債の新規発行を抑制するとともに、交付税措置の高いものを優先的に活用する等縮減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積立金については、ふるさと応援基金積立などにより大きく増加している。今後も財政状況を見ながら基金の積み増しを行っていく。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69,479
67,996
667.93
37,172,060
36,043,629
1,000,005
20,908,416
33,591,687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29.7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63500</xdr:rowOff>
    </xdr:from>
    <xdr:to>
      <xdr:col>6</xdr:col>
      <xdr:colOff>511175</xdr:colOff>
      <xdr:row>36</xdr:row>
      <xdr:rowOff>151511</xdr:rowOff>
    </xdr:to>
    <xdr:cxnSp macro="">
      <xdr:nvCxnSpPr>
        <xdr:cNvPr id="61" name="直線コネクタ 60"/>
        <xdr:cNvCxnSpPr/>
      </xdr:nvCxnSpPr>
      <xdr:spPr>
        <a:xfrm flipV="1">
          <a:off x="3797300" y="6235700"/>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151511</xdr:rowOff>
    </xdr:from>
    <xdr:to>
      <xdr:col>5</xdr:col>
      <xdr:colOff>358775</xdr:colOff>
      <xdr:row>36</xdr:row>
      <xdr:rowOff>165989</xdr:rowOff>
    </xdr:to>
    <xdr:cxnSp macro="">
      <xdr:nvCxnSpPr>
        <xdr:cNvPr id="64" name="直線コネクタ 63"/>
        <xdr:cNvCxnSpPr/>
      </xdr:nvCxnSpPr>
      <xdr:spPr>
        <a:xfrm flipV="1">
          <a:off x="2908300" y="632371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139319</xdr:rowOff>
    </xdr:from>
    <xdr:to>
      <xdr:col>4</xdr:col>
      <xdr:colOff>155575</xdr:colOff>
      <xdr:row>36</xdr:row>
      <xdr:rowOff>165989</xdr:rowOff>
    </xdr:to>
    <xdr:cxnSp macro="">
      <xdr:nvCxnSpPr>
        <xdr:cNvPr id="67" name="直線コネクタ 66"/>
        <xdr:cNvCxnSpPr/>
      </xdr:nvCxnSpPr>
      <xdr:spPr>
        <a:xfrm>
          <a:off x="2019300" y="631151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144272</xdr:rowOff>
    </xdr:from>
    <xdr:to>
      <xdr:col>2</xdr:col>
      <xdr:colOff>638175</xdr:colOff>
      <xdr:row>36</xdr:row>
      <xdr:rowOff>139319</xdr:rowOff>
    </xdr:to>
    <xdr:cxnSp macro="">
      <xdr:nvCxnSpPr>
        <xdr:cNvPr id="70" name="直線コネクタ 69"/>
        <xdr:cNvCxnSpPr/>
      </xdr:nvCxnSpPr>
      <xdr:spPr>
        <a:xfrm>
          <a:off x="1130300" y="614502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12700</xdr:rowOff>
    </xdr:from>
    <xdr:to>
      <xdr:col>6</xdr:col>
      <xdr:colOff>561975</xdr:colOff>
      <xdr:row>36</xdr:row>
      <xdr:rowOff>114300</xdr:rowOff>
    </xdr:to>
    <xdr:sp macro="" textlink="">
      <xdr:nvSpPr>
        <xdr:cNvPr id="80" name="円/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162577</xdr:rowOff>
    </xdr:from>
    <xdr:ext cx="469744" cy="259045"/>
    <xdr:sp macro="" textlink="">
      <xdr:nvSpPr>
        <xdr:cNvPr id="81"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100711</xdr:rowOff>
    </xdr:from>
    <xdr:to>
      <xdr:col>5</xdr:col>
      <xdr:colOff>409575</xdr:colOff>
      <xdr:row>37</xdr:row>
      <xdr:rowOff>30861</xdr:rowOff>
    </xdr:to>
    <xdr:sp macro="" textlink="">
      <xdr:nvSpPr>
        <xdr:cNvPr id="82" name="円/楕円 81"/>
        <xdr:cNvSpPr/>
      </xdr:nvSpPr>
      <xdr:spPr>
        <a:xfrm>
          <a:off x="3746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21988</xdr:rowOff>
    </xdr:from>
    <xdr:ext cx="469744" cy="259045"/>
    <xdr:sp macro="" textlink="">
      <xdr:nvSpPr>
        <xdr:cNvPr id="83" name="テキスト ボックス 82"/>
        <xdr:cNvSpPr txBox="1"/>
      </xdr:nvSpPr>
      <xdr:spPr>
        <a:xfrm>
          <a:off x="3562427"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115189</xdr:rowOff>
    </xdr:from>
    <xdr:to>
      <xdr:col>4</xdr:col>
      <xdr:colOff>206375</xdr:colOff>
      <xdr:row>37</xdr:row>
      <xdr:rowOff>45339</xdr:rowOff>
    </xdr:to>
    <xdr:sp macro="" textlink="">
      <xdr:nvSpPr>
        <xdr:cNvPr id="84" name="円/楕円 83"/>
        <xdr:cNvSpPr/>
      </xdr:nvSpPr>
      <xdr:spPr>
        <a:xfrm>
          <a:off x="2857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36466</xdr:rowOff>
    </xdr:from>
    <xdr:ext cx="469744" cy="259045"/>
    <xdr:sp macro="" textlink="">
      <xdr:nvSpPr>
        <xdr:cNvPr id="85" name="テキスト ボックス 84"/>
        <xdr:cNvSpPr txBox="1"/>
      </xdr:nvSpPr>
      <xdr:spPr>
        <a:xfrm>
          <a:off x="2673427"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88519</xdr:rowOff>
    </xdr:from>
    <xdr:to>
      <xdr:col>3</xdr:col>
      <xdr:colOff>3175</xdr:colOff>
      <xdr:row>37</xdr:row>
      <xdr:rowOff>18669</xdr:rowOff>
    </xdr:to>
    <xdr:sp macro="" textlink="">
      <xdr:nvSpPr>
        <xdr:cNvPr id="86" name="円/楕円 85"/>
        <xdr:cNvSpPr/>
      </xdr:nvSpPr>
      <xdr:spPr>
        <a:xfrm>
          <a:off x="196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9796</xdr:rowOff>
    </xdr:from>
    <xdr:ext cx="469744" cy="259045"/>
    <xdr:sp macro="" textlink="">
      <xdr:nvSpPr>
        <xdr:cNvPr id="87" name="テキスト ボックス 86"/>
        <xdr:cNvSpPr txBox="1"/>
      </xdr:nvSpPr>
      <xdr:spPr>
        <a:xfrm>
          <a:off x="1784427"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93472</xdr:rowOff>
    </xdr:from>
    <xdr:to>
      <xdr:col>1</xdr:col>
      <xdr:colOff>485775</xdr:colOff>
      <xdr:row>36</xdr:row>
      <xdr:rowOff>23622</xdr:rowOff>
    </xdr:to>
    <xdr:sp macro="" textlink="">
      <xdr:nvSpPr>
        <xdr:cNvPr id="88" name="円/楕円 87"/>
        <xdr:cNvSpPr/>
      </xdr:nvSpPr>
      <xdr:spPr>
        <a:xfrm>
          <a:off x="1079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14749</xdr:rowOff>
    </xdr:from>
    <xdr:ext cx="469744" cy="259045"/>
    <xdr:sp macro="" textlink="">
      <xdr:nvSpPr>
        <xdr:cNvPr id="89" name="テキスト ボックス 88"/>
        <xdr:cNvSpPr txBox="1"/>
      </xdr:nvSpPr>
      <xdr:spPr>
        <a:xfrm>
          <a:off x="895427"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123203</xdr:rowOff>
    </xdr:from>
    <xdr:to>
      <xdr:col>6</xdr:col>
      <xdr:colOff>511175</xdr:colOff>
      <xdr:row>56</xdr:row>
      <xdr:rowOff>55270</xdr:rowOff>
    </xdr:to>
    <xdr:cxnSp macro="">
      <xdr:nvCxnSpPr>
        <xdr:cNvPr id="119" name="直線コネクタ 118"/>
        <xdr:cNvCxnSpPr/>
      </xdr:nvCxnSpPr>
      <xdr:spPr>
        <a:xfrm flipV="1">
          <a:off x="3797300" y="8695703"/>
          <a:ext cx="838200" cy="96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61669</xdr:rowOff>
    </xdr:from>
    <xdr:ext cx="534377" cy="259045"/>
    <xdr:sp macro="" textlink="">
      <xdr:nvSpPr>
        <xdr:cNvPr id="120" name="総務費平均値テキスト"/>
        <xdr:cNvSpPr txBox="1"/>
      </xdr:nvSpPr>
      <xdr:spPr>
        <a:xfrm>
          <a:off x="4686300" y="949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33610</xdr:rowOff>
    </xdr:from>
    <xdr:to>
      <xdr:col>5</xdr:col>
      <xdr:colOff>358775</xdr:colOff>
      <xdr:row>56</xdr:row>
      <xdr:rowOff>55270</xdr:rowOff>
    </xdr:to>
    <xdr:cxnSp macro="">
      <xdr:nvCxnSpPr>
        <xdr:cNvPr id="122" name="直線コネクタ 121"/>
        <xdr:cNvCxnSpPr/>
      </xdr:nvCxnSpPr>
      <xdr:spPr>
        <a:xfrm>
          <a:off x="2908300" y="9120460"/>
          <a:ext cx="889000" cy="53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33610</xdr:rowOff>
    </xdr:from>
    <xdr:to>
      <xdr:col>4</xdr:col>
      <xdr:colOff>155575</xdr:colOff>
      <xdr:row>57</xdr:row>
      <xdr:rowOff>162007</xdr:rowOff>
    </xdr:to>
    <xdr:cxnSp macro="">
      <xdr:nvCxnSpPr>
        <xdr:cNvPr id="125" name="直線コネクタ 124"/>
        <xdr:cNvCxnSpPr/>
      </xdr:nvCxnSpPr>
      <xdr:spPr>
        <a:xfrm flipV="1">
          <a:off x="2019300" y="9120460"/>
          <a:ext cx="889000" cy="81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115621</xdr:rowOff>
    </xdr:from>
    <xdr:to>
      <xdr:col>2</xdr:col>
      <xdr:colOff>638175</xdr:colOff>
      <xdr:row>57</xdr:row>
      <xdr:rowOff>162007</xdr:rowOff>
    </xdr:to>
    <xdr:cxnSp macro="">
      <xdr:nvCxnSpPr>
        <xdr:cNvPr id="128" name="直線コネクタ 127"/>
        <xdr:cNvCxnSpPr/>
      </xdr:nvCxnSpPr>
      <xdr:spPr>
        <a:xfrm>
          <a:off x="1130300" y="9888271"/>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2" name="テキスト ボックス 131"/>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72403</xdr:rowOff>
    </xdr:from>
    <xdr:to>
      <xdr:col>6</xdr:col>
      <xdr:colOff>561975</xdr:colOff>
      <xdr:row>51</xdr:row>
      <xdr:rowOff>2553</xdr:rowOff>
    </xdr:to>
    <xdr:sp macro="" textlink="">
      <xdr:nvSpPr>
        <xdr:cNvPr id="138" name="円/楕円 137"/>
        <xdr:cNvSpPr/>
      </xdr:nvSpPr>
      <xdr:spPr>
        <a:xfrm>
          <a:off x="4584700" y="8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25430</xdr:rowOff>
    </xdr:from>
    <xdr:ext cx="599010" cy="259045"/>
    <xdr:sp macro="" textlink="">
      <xdr:nvSpPr>
        <xdr:cNvPr id="139" name="総務費該当値テキスト"/>
        <xdr:cNvSpPr txBox="1"/>
      </xdr:nvSpPr>
      <xdr:spPr>
        <a:xfrm>
          <a:off x="4686300" y="85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4470</xdr:rowOff>
    </xdr:from>
    <xdr:to>
      <xdr:col>5</xdr:col>
      <xdr:colOff>409575</xdr:colOff>
      <xdr:row>56</xdr:row>
      <xdr:rowOff>106070</xdr:rowOff>
    </xdr:to>
    <xdr:sp macro="" textlink="">
      <xdr:nvSpPr>
        <xdr:cNvPr id="140" name="円/楕円 139"/>
        <xdr:cNvSpPr/>
      </xdr:nvSpPr>
      <xdr:spPr>
        <a:xfrm>
          <a:off x="3746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122597</xdr:rowOff>
    </xdr:from>
    <xdr:ext cx="534377" cy="259045"/>
    <xdr:sp macro="" textlink="">
      <xdr:nvSpPr>
        <xdr:cNvPr id="141" name="テキスト ボックス 140"/>
        <xdr:cNvSpPr txBox="1"/>
      </xdr:nvSpPr>
      <xdr:spPr>
        <a:xfrm>
          <a:off x="3530111" y="9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154260</xdr:rowOff>
    </xdr:from>
    <xdr:to>
      <xdr:col>4</xdr:col>
      <xdr:colOff>206375</xdr:colOff>
      <xdr:row>53</xdr:row>
      <xdr:rowOff>84410</xdr:rowOff>
    </xdr:to>
    <xdr:sp macro="" textlink="">
      <xdr:nvSpPr>
        <xdr:cNvPr id="142" name="円/楕円 141"/>
        <xdr:cNvSpPr/>
      </xdr:nvSpPr>
      <xdr:spPr>
        <a:xfrm>
          <a:off x="2857500" y="90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100937</xdr:rowOff>
    </xdr:from>
    <xdr:ext cx="534377" cy="259045"/>
    <xdr:sp macro="" textlink="">
      <xdr:nvSpPr>
        <xdr:cNvPr id="143" name="テキスト ボックス 142"/>
        <xdr:cNvSpPr txBox="1"/>
      </xdr:nvSpPr>
      <xdr:spPr>
        <a:xfrm>
          <a:off x="2641111" y="88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111207</xdr:rowOff>
    </xdr:from>
    <xdr:to>
      <xdr:col>3</xdr:col>
      <xdr:colOff>3175</xdr:colOff>
      <xdr:row>58</xdr:row>
      <xdr:rowOff>41357</xdr:rowOff>
    </xdr:to>
    <xdr:sp macro="" textlink="">
      <xdr:nvSpPr>
        <xdr:cNvPr id="144" name="円/楕円 143"/>
        <xdr:cNvSpPr/>
      </xdr:nvSpPr>
      <xdr:spPr>
        <a:xfrm>
          <a:off x="1968500" y="98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32484</xdr:rowOff>
    </xdr:from>
    <xdr:ext cx="534377" cy="259045"/>
    <xdr:sp macro="" textlink="">
      <xdr:nvSpPr>
        <xdr:cNvPr id="145" name="テキスト ボックス 144"/>
        <xdr:cNvSpPr txBox="1"/>
      </xdr:nvSpPr>
      <xdr:spPr>
        <a:xfrm>
          <a:off x="1752111" y="99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64821</xdr:rowOff>
    </xdr:from>
    <xdr:to>
      <xdr:col>1</xdr:col>
      <xdr:colOff>485775</xdr:colOff>
      <xdr:row>57</xdr:row>
      <xdr:rowOff>166421</xdr:rowOff>
    </xdr:to>
    <xdr:sp macro="" textlink="">
      <xdr:nvSpPr>
        <xdr:cNvPr id="146" name="円/楕円 145"/>
        <xdr:cNvSpPr/>
      </xdr:nvSpPr>
      <xdr:spPr>
        <a:xfrm>
          <a:off x="1079500" y="98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157548</xdr:rowOff>
    </xdr:from>
    <xdr:ext cx="534377" cy="259045"/>
    <xdr:sp macro="" textlink="">
      <xdr:nvSpPr>
        <xdr:cNvPr id="147" name="テキスト ボックス 146"/>
        <xdr:cNvSpPr txBox="1"/>
      </xdr:nvSpPr>
      <xdr:spPr>
        <a:xfrm>
          <a:off x="863111" y="99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127451</xdr:rowOff>
    </xdr:from>
    <xdr:to>
      <xdr:col>6</xdr:col>
      <xdr:colOff>511175</xdr:colOff>
      <xdr:row>77</xdr:row>
      <xdr:rowOff>162561</xdr:rowOff>
    </xdr:to>
    <xdr:cxnSp macro="">
      <xdr:nvCxnSpPr>
        <xdr:cNvPr id="175" name="直線コネクタ 174"/>
        <xdr:cNvCxnSpPr/>
      </xdr:nvCxnSpPr>
      <xdr:spPr>
        <a:xfrm flipV="1">
          <a:off x="3797300" y="13329101"/>
          <a:ext cx="838200" cy="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162561</xdr:rowOff>
    </xdr:from>
    <xdr:to>
      <xdr:col>5</xdr:col>
      <xdr:colOff>358775</xdr:colOff>
      <xdr:row>78</xdr:row>
      <xdr:rowOff>17683</xdr:rowOff>
    </xdr:to>
    <xdr:cxnSp macro="">
      <xdr:nvCxnSpPr>
        <xdr:cNvPr id="178" name="直線コネクタ 177"/>
        <xdr:cNvCxnSpPr/>
      </xdr:nvCxnSpPr>
      <xdr:spPr>
        <a:xfrm flipV="1">
          <a:off x="2908300" y="13364211"/>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17683</xdr:rowOff>
    </xdr:from>
    <xdr:to>
      <xdr:col>4</xdr:col>
      <xdr:colOff>155575</xdr:colOff>
      <xdr:row>78</xdr:row>
      <xdr:rowOff>29775</xdr:rowOff>
    </xdr:to>
    <xdr:cxnSp macro="">
      <xdr:nvCxnSpPr>
        <xdr:cNvPr id="181" name="直線コネクタ 180"/>
        <xdr:cNvCxnSpPr/>
      </xdr:nvCxnSpPr>
      <xdr:spPr>
        <a:xfrm flipV="1">
          <a:off x="2019300" y="13390783"/>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29775</xdr:rowOff>
    </xdr:from>
    <xdr:to>
      <xdr:col>2</xdr:col>
      <xdr:colOff>638175</xdr:colOff>
      <xdr:row>78</xdr:row>
      <xdr:rowOff>30772</xdr:rowOff>
    </xdr:to>
    <xdr:cxnSp macro="">
      <xdr:nvCxnSpPr>
        <xdr:cNvPr id="184" name="直線コネクタ 183"/>
        <xdr:cNvCxnSpPr/>
      </xdr:nvCxnSpPr>
      <xdr:spPr>
        <a:xfrm flipV="1">
          <a:off x="1130300" y="13402875"/>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77413</xdr:rowOff>
    </xdr:from>
    <xdr:ext cx="599010" cy="259045"/>
    <xdr:sp macro="" textlink="">
      <xdr:nvSpPr>
        <xdr:cNvPr id="188" name="テキスト ボックス 187"/>
        <xdr:cNvSpPr txBox="1"/>
      </xdr:nvSpPr>
      <xdr:spPr>
        <a:xfrm>
          <a:off x="830794" y="13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76651</xdr:rowOff>
    </xdr:from>
    <xdr:to>
      <xdr:col>6</xdr:col>
      <xdr:colOff>561975</xdr:colOff>
      <xdr:row>78</xdr:row>
      <xdr:rowOff>6801</xdr:rowOff>
    </xdr:to>
    <xdr:sp macro="" textlink="">
      <xdr:nvSpPr>
        <xdr:cNvPr id="194" name="円/楕円 193"/>
        <xdr:cNvSpPr/>
      </xdr:nvSpPr>
      <xdr:spPr>
        <a:xfrm>
          <a:off x="4584700" y="132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163028</xdr:rowOff>
    </xdr:from>
    <xdr:ext cx="599010" cy="259045"/>
    <xdr:sp macro="" textlink="">
      <xdr:nvSpPr>
        <xdr:cNvPr id="195" name="民生費該当値テキスト"/>
        <xdr:cNvSpPr txBox="1"/>
      </xdr:nvSpPr>
      <xdr:spPr>
        <a:xfrm>
          <a:off x="4686300" y="131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111761</xdr:rowOff>
    </xdr:from>
    <xdr:to>
      <xdr:col>5</xdr:col>
      <xdr:colOff>409575</xdr:colOff>
      <xdr:row>78</xdr:row>
      <xdr:rowOff>41911</xdr:rowOff>
    </xdr:to>
    <xdr:sp macro="" textlink="">
      <xdr:nvSpPr>
        <xdr:cNvPr id="196" name="円/楕円 195"/>
        <xdr:cNvSpPr/>
      </xdr:nvSpPr>
      <xdr:spPr>
        <a:xfrm>
          <a:off x="3746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33038</xdr:rowOff>
    </xdr:from>
    <xdr:ext cx="599010" cy="259045"/>
    <xdr:sp macro="" textlink="">
      <xdr:nvSpPr>
        <xdr:cNvPr id="197" name="テキスト ボックス 196"/>
        <xdr:cNvSpPr txBox="1"/>
      </xdr:nvSpPr>
      <xdr:spPr>
        <a:xfrm>
          <a:off x="3497794" y="1340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138333</xdr:rowOff>
    </xdr:from>
    <xdr:to>
      <xdr:col>4</xdr:col>
      <xdr:colOff>206375</xdr:colOff>
      <xdr:row>78</xdr:row>
      <xdr:rowOff>68483</xdr:rowOff>
    </xdr:to>
    <xdr:sp macro="" textlink="">
      <xdr:nvSpPr>
        <xdr:cNvPr id="198" name="円/楕円 197"/>
        <xdr:cNvSpPr/>
      </xdr:nvSpPr>
      <xdr:spPr>
        <a:xfrm>
          <a:off x="2857500" y="133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59610</xdr:rowOff>
    </xdr:from>
    <xdr:ext cx="599010" cy="259045"/>
    <xdr:sp macro="" textlink="">
      <xdr:nvSpPr>
        <xdr:cNvPr id="199" name="テキスト ボックス 198"/>
        <xdr:cNvSpPr txBox="1"/>
      </xdr:nvSpPr>
      <xdr:spPr>
        <a:xfrm>
          <a:off x="2608794" y="1343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150425</xdr:rowOff>
    </xdr:from>
    <xdr:to>
      <xdr:col>3</xdr:col>
      <xdr:colOff>3175</xdr:colOff>
      <xdr:row>78</xdr:row>
      <xdr:rowOff>80575</xdr:rowOff>
    </xdr:to>
    <xdr:sp macro="" textlink="">
      <xdr:nvSpPr>
        <xdr:cNvPr id="200" name="円/楕円 199"/>
        <xdr:cNvSpPr/>
      </xdr:nvSpPr>
      <xdr:spPr>
        <a:xfrm>
          <a:off x="1968500" y="133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71702</xdr:rowOff>
    </xdr:from>
    <xdr:ext cx="599010" cy="259045"/>
    <xdr:sp macro="" textlink="">
      <xdr:nvSpPr>
        <xdr:cNvPr id="201" name="テキスト ボックス 200"/>
        <xdr:cNvSpPr txBox="1"/>
      </xdr:nvSpPr>
      <xdr:spPr>
        <a:xfrm>
          <a:off x="1719794" y="1344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151422</xdr:rowOff>
    </xdr:from>
    <xdr:to>
      <xdr:col>1</xdr:col>
      <xdr:colOff>485775</xdr:colOff>
      <xdr:row>78</xdr:row>
      <xdr:rowOff>81572</xdr:rowOff>
    </xdr:to>
    <xdr:sp macro="" textlink="">
      <xdr:nvSpPr>
        <xdr:cNvPr id="202" name="円/楕円 201"/>
        <xdr:cNvSpPr/>
      </xdr:nvSpPr>
      <xdr:spPr>
        <a:xfrm>
          <a:off x="1079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98099</xdr:rowOff>
    </xdr:from>
    <xdr:ext cx="599010" cy="259045"/>
    <xdr:sp macro="" textlink="">
      <xdr:nvSpPr>
        <xdr:cNvPr id="203" name="テキスト ボックス 202"/>
        <xdr:cNvSpPr txBox="1"/>
      </xdr:nvSpPr>
      <xdr:spPr>
        <a:xfrm>
          <a:off x="830794" y="131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152890</xdr:rowOff>
    </xdr:from>
    <xdr:to>
      <xdr:col>6</xdr:col>
      <xdr:colOff>511175</xdr:colOff>
      <xdr:row>95</xdr:row>
      <xdr:rowOff>18542</xdr:rowOff>
    </xdr:to>
    <xdr:cxnSp macro="">
      <xdr:nvCxnSpPr>
        <xdr:cNvPr id="231" name="直線コネクタ 230"/>
        <xdr:cNvCxnSpPr/>
      </xdr:nvCxnSpPr>
      <xdr:spPr>
        <a:xfrm>
          <a:off x="3797300" y="16269190"/>
          <a:ext cx="8382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108086</xdr:rowOff>
    </xdr:from>
    <xdr:ext cx="534377" cy="259045"/>
    <xdr:sp macro="" textlink="">
      <xdr:nvSpPr>
        <xdr:cNvPr id="232" name="衛生費平均値テキスト"/>
        <xdr:cNvSpPr txBox="1"/>
      </xdr:nvSpPr>
      <xdr:spPr>
        <a:xfrm>
          <a:off x="4686300" y="1639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152890</xdr:rowOff>
    </xdr:from>
    <xdr:to>
      <xdr:col>5</xdr:col>
      <xdr:colOff>358775</xdr:colOff>
      <xdr:row>95</xdr:row>
      <xdr:rowOff>81042</xdr:rowOff>
    </xdr:to>
    <xdr:cxnSp macro="">
      <xdr:nvCxnSpPr>
        <xdr:cNvPr id="234" name="直線コネクタ 233"/>
        <xdr:cNvCxnSpPr/>
      </xdr:nvCxnSpPr>
      <xdr:spPr>
        <a:xfrm flipV="1">
          <a:off x="2908300" y="16269190"/>
          <a:ext cx="889000" cy="9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6" name="テキスト ボックス 235"/>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25102</xdr:rowOff>
    </xdr:from>
    <xdr:to>
      <xdr:col>4</xdr:col>
      <xdr:colOff>155575</xdr:colOff>
      <xdr:row>95</xdr:row>
      <xdr:rowOff>81042</xdr:rowOff>
    </xdr:to>
    <xdr:cxnSp macro="">
      <xdr:nvCxnSpPr>
        <xdr:cNvPr id="237" name="直線コネクタ 236"/>
        <xdr:cNvCxnSpPr/>
      </xdr:nvCxnSpPr>
      <xdr:spPr>
        <a:xfrm>
          <a:off x="2019300" y="16312852"/>
          <a:ext cx="8890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25102</xdr:rowOff>
    </xdr:from>
    <xdr:to>
      <xdr:col>2</xdr:col>
      <xdr:colOff>638175</xdr:colOff>
      <xdr:row>95</xdr:row>
      <xdr:rowOff>45791</xdr:rowOff>
    </xdr:to>
    <xdr:cxnSp macro="">
      <xdr:nvCxnSpPr>
        <xdr:cNvPr id="240" name="直線コネクタ 239"/>
        <xdr:cNvCxnSpPr/>
      </xdr:nvCxnSpPr>
      <xdr:spPr>
        <a:xfrm flipV="1">
          <a:off x="1130300" y="16312852"/>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2" name="テキスト ボックス 241"/>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4" name="テキスト ボックス 243"/>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139192</xdr:rowOff>
    </xdr:from>
    <xdr:to>
      <xdr:col>6</xdr:col>
      <xdr:colOff>561975</xdr:colOff>
      <xdr:row>95</xdr:row>
      <xdr:rowOff>69342</xdr:rowOff>
    </xdr:to>
    <xdr:sp macro="" textlink="">
      <xdr:nvSpPr>
        <xdr:cNvPr id="250" name="円/楕円 249"/>
        <xdr:cNvSpPr/>
      </xdr:nvSpPr>
      <xdr:spPr>
        <a:xfrm>
          <a:off x="4584700" y="1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162069</xdr:rowOff>
    </xdr:from>
    <xdr:ext cx="534377" cy="259045"/>
    <xdr:sp macro="" textlink="">
      <xdr:nvSpPr>
        <xdr:cNvPr id="251" name="衛生費該当値テキスト"/>
        <xdr:cNvSpPr txBox="1"/>
      </xdr:nvSpPr>
      <xdr:spPr>
        <a:xfrm>
          <a:off x="4686300" y="161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102090</xdr:rowOff>
    </xdr:from>
    <xdr:to>
      <xdr:col>5</xdr:col>
      <xdr:colOff>409575</xdr:colOff>
      <xdr:row>95</xdr:row>
      <xdr:rowOff>32240</xdr:rowOff>
    </xdr:to>
    <xdr:sp macro="" textlink="">
      <xdr:nvSpPr>
        <xdr:cNvPr id="252" name="円/楕円 251"/>
        <xdr:cNvSpPr/>
      </xdr:nvSpPr>
      <xdr:spPr>
        <a:xfrm>
          <a:off x="3746500" y="162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48767</xdr:rowOff>
    </xdr:from>
    <xdr:ext cx="534377" cy="259045"/>
    <xdr:sp macro="" textlink="">
      <xdr:nvSpPr>
        <xdr:cNvPr id="253" name="テキスト ボックス 252"/>
        <xdr:cNvSpPr txBox="1"/>
      </xdr:nvSpPr>
      <xdr:spPr>
        <a:xfrm>
          <a:off x="3530111" y="159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30242</xdr:rowOff>
    </xdr:from>
    <xdr:to>
      <xdr:col>4</xdr:col>
      <xdr:colOff>206375</xdr:colOff>
      <xdr:row>95</xdr:row>
      <xdr:rowOff>131842</xdr:rowOff>
    </xdr:to>
    <xdr:sp macro="" textlink="">
      <xdr:nvSpPr>
        <xdr:cNvPr id="254" name="円/楕円 253"/>
        <xdr:cNvSpPr/>
      </xdr:nvSpPr>
      <xdr:spPr>
        <a:xfrm>
          <a:off x="2857500" y="163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148369</xdr:rowOff>
    </xdr:from>
    <xdr:ext cx="534377" cy="259045"/>
    <xdr:sp macro="" textlink="">
      <xdr:nvSpPr>
        <xdr:cNvPr id="255" name="テキスト ボックス 254"/>
        <xdr:cNvSpPr txBox="1"/>
      </xdr:nvSpPr>
      <xdr:spPr>
        <a:xfrm>
          <a:off x="2641111" y="160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145752</xdr:rowOff>
    </xdr:from>
    <xdr:to>
      <xdr:col>3</xdr:col>
      <xdr:colOff>3175</xdr:colOff>
      <xdr:row>95</xdr:row>
      <xdr:rowOff>75902</xdr:rowOff>
    </xdr:to>
    <xdr:sp macro="" textlink="">
      <xdr:nvSpPr>
        <xdr:cNvPr id="256" name="円/楕円 255"/>
        <xdr:cNvSpPr/>
      </xdr:nvSpPr>
      <xdr:spPr>
        <a:xfrm>
          <a:off x="1968500" y="162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92429</xdr:rowOff>
    </xdr:from>
    <xdr:ext cx="534377" cy="259045"/>
    <xdr:sp macro="" textlink="">
      <xdr:nvSpPr>
        <xdr:cNvPr id="257" name="テキスト ボックス 256"/>
        <xdr:cNvSpPr txBox="1"/>
      </xdr:nvSpPr>
      <xdr:spPr>
        <a:xfrm>
          <a:off x="1752111" y="160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166441</xdr:rowOff>
    </xdr:from>
    <xdr:to>
      <xdr:col>1</xdr:col>
      <xdr:colOff>485775</xdr:colOff>
      <xdr:row>95</xdr:row>
      <xdr:rowOff>96591</xdr:rowOff>
    </xdr:to>
    <xdr:sp macro="" textlink="">
      <xdr:nvSpPr>
        <xdr:cNvPr id="258" name="円/楕円 257"/>
        <xdr:cNvSpPr/>
      </xdr:nvSpPr>
      <xdr:spPr>
        <a:xfrm>
          <a:off x="1079500" y="162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113118</xdr:rowOff>
    </xdr:from>
    <xdr:ext cx="534377" cy="259045"/>
    <xdr:sp macro="" textlink="">
      <xdr:nvSpPr>
        <xdr:cNvPr id="259" name="テキスト ボックス 258"/>
        <xdr:cNvSpPr txBox="1"/>
      </xdr:nvSpPr>
      <xdr:spPr>
        <a:xfrm>
          <a:off x="863111" y="160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147538</xdr:rowOff>
    </xdr:from>
    <xdr:to>
      <xdr:col>15</xdr:col>
      <xdr:colOff>180975</xdr:colOff>
      <xdr:row>38</xdr:row>
      <xdr:rowOff>5480</xdr:rowOff>
    </xdr:to>
    <xdr:cxnSp macro="">
      <xdr:nvCxnSpPr>
        <xdr:cNvPr id="290" name="直線コネクタ 289"/>
        <xdr:cNvCxnSpPr/>
      </xdr:nvCxnSpPr>
      <xdr:spPr>
        <a:xfrm>
          <a:off x="9639300" y="64911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125331</xdr:rowOff>
    </xdr:from>
    <xdr:to>
      <xdr:col>14</xdr:col>
      <xdr:colOff>28575</xdr:colOff>
      <xdr:row>37</xdr:row>
      <xdr:rowOff>147538</xdr:rowOff>
    </xdr:to>
    <xdr:cxnSp macro="">
      <xdr:nvCxnSpPr>
        <xdr:cNvPr id="293" name="直線コネクタ 292"/>
        <xdr:cNvCxnSpPr/>
      </xdr:nvCxnSpPr>
      <xdr:spPr>
        <a:xfrm>
          <a:off x="8750300" y="646898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125331</xdr:rowOff>
    </xdr:from>
    <xdr:to>
      <xdr:col>12</xdr:col>
      <xdr:colOff>511175</xdr:colOff>
      <xdr:row>37</xdr:row>
      <xdr:rowOff>130883</xdr:rowOff>
    </xdr:to>
    <xdr:cxnSp macro="">
      <xdr:nvCxnSpPr>
        <xdr:cNvPr id="296" name="直線コネクタ 295"/>
        <xdr:cNvCxnSpPr/>
      </xdr:nvCxnSpPr>
      <xdr:spPr>
        <a:xfrm flipV="1">
          <a:off x="7861300" y="646898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106390</xdr:rowOff>
    </xdr:from>
    <xdr:to>
      <xdr:col>11</xdr:col>
      <xdr:colOff>307975</xdr:colOff>
      <xdr:row>37</xdr:row>
      <xdr:rowOff>130883</xdr:rowOff>
    </xdr:to>
    <xdr:cxnSp macro="">
      <xdr:nvCxnSpPr>
        <xdr:cNvPr id="299" name="直線コネクタ 298"/>
        <xdr:cNvCxnSpPr/>
      </xdr:nvCxnSpPr>
      <xdr:spPr>
        <a:xfrm>
          <a:off x="6972300" y="64500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126129</xdr:rowOff>
    </xdr:from>
    <xdr:to>
      <xdr:col>15</xdr:col>
      <xdr:colOff>231775</xdr:colOff>
      <xdr:row>38</xdr:row>
      <xdr:rowOff>56279</xdr:rowOff>
    </xdr:to>
    <xdr:sp macro="" textlink="">
      <xdr:nvSpPr>
        <xdr:cNvPr id="309" name="円/楕円 308"/>
        <xdr:cNvSpPr/>
      </xdr:nvSpPr>
      <xdr:spPr>
        <a:xfrm>
          <a:off x="104267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104556</xdr:rowOff>
    </xdr:from>
    <xdr:ext cx="378565" cy="259045"/>
    <xdr:sp macro="" textlink="">
      <xdr:nvSpPr>
        <xdr:cNvPr id="310" name="労働費該当値テキスト"/>
        <xdr:cNvSpPr txBox="1"/>
      </xdr:nvSpPr>
      <xdr:spPr>
        <a:xfrm>
          <a:off x="10528300" y="644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96738</xdr:rowOff>
    </xdr:from>
    <xdr:to>
      <xdr:col>14</xdr:col>
      <xdr:colOff>79375</xdr:colOff>
      <xdr:row>38</xdr:row>
      <xdr:rowOff>26888</xdr:rowOff>
    </xdr:to>
    <xdr:sp macro="" textlink="">
      <xdr:nvSpPr>
        <xdr:cNvPr id="311" name="円/楕円 310"/>
        <xdr:cNvSpPr/>
      </xdr:nvSpPr>
      <xdr:spPr>
        <a:xfrm>
          <a:off x="9588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18015</xdr:rowOff>
    </xdr:from>
    <xdr:ext cx="378565" cy="259045"/>
    <xdr:sp macro="" textlink="">
      <xdr:nvSpPr>
        <xdr:cNvPr id="312" name="テキスト ボックス 311"/>
        <xdr:cNvSpPr txBox="1"/>
      </xdr:nvSpPr>
      <xdr:spPr>
        <a:xfrm>
          <a:off x="9450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74531</xdr:rowOff>
    </xdr:from>
    <xdr:to>
      <xdr:col>12</xdr:col>
      <xdr:colOff>561975</xdr:colOff>
      <xdr:row>38</xdr:row>
      <xdr:rowOff>4680</xdr:rowOff>
    </xdr:to>
    <xdr:sp macro="" textlink="">
      <xdr:nvSpPr>
        <xdr:cNvPr id="313" name="円/楕円 312"/>
        <xdr:cNvSpPr/>
      </xdr:nvSpPr>
      <xdr:spPr>
        <a:xfrm>
          <a:off x="8699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167258</xdr:rowOff>
    </xdr:from>
    <xdr:ext cx="378565" cy="259045"/>
    <xdr:sp macro="" textlink="">
      <xdr:nvSpPr>
        <xdr:cNvPr id="314" name="テキスト ボックス 313"/>
        <xdr:cNvSpPr txBox="1"/>
      </xdr:nvSpPr>
      <xdr:spPr>
        <a:xfrm>
          <a:off x="8561017" y="651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80083</xdr:rowOff>
    </xdr:from>
    <xdr:to>
      <xdr:col>11</xdr:col>
      <xdr:colOff>358775</xdr:colOff>
      <xdr:row>38</xdr:row>
      <xdr:rowOff>10233</xdr:rowOff>
    </xdr:to>
    <xdr:sp macro="" textlink="">
      <xdr:nvSpPr>
        <xdr:cNvPr id="315" name="円/楕円 314"/>
        <xdr:cNvSpPr/>
      </xdr:nvSpPr>
      <xdr:spPr>
        <a:xfrm>
          <a:off x="7810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1360</xdr:rowOff>
    </xdr:from>
    <xdr:ext cx="378565" cy="259045"/>
    <xdr:sp macro="" textlink="">
      <xdr:nvSpPr>
        <xdr:cNvPr id="316" name="テキスト ボックス 315"/>
        <xdr:cNvSpPr txBox="1"/>
      </xdr:nvSpPr>
      <xdr:spPr>
        <a:xfrm>
          <a:off x="7672017" y="6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55590</xdr:rowOff>
    </xdr:from>
    <xdr:to>
      <xdr:col>10</xdr:col>
      <xdr:colOff>155575</xdr:colOff>
      <xdr:row>37</xdr:row>
      <xdr:rowOff>157190</xdr:rowOff>
    </xdr:to>
    <xdr:sp macro="" textlink="">
      <xdr:nvSpPr>
        <xdr:cNvPr id="317" name="円/楕円 316"/>
        <xdr:cNvSpPr/>
      </xdr:nvSpPr>
      <xdr:spPr>
        <a:xfrm>
          <a:off x="6921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148317</xdr:rowOff>
    </xdr:from>
    <xdr:ext cx="469744" cy="259045"/>
    <xdr:sp macro="" textlink="">
      <xdr:nvSpPr>
        <xdr:cNvPr id="318" name="テキスト ボックス 317"/>
        <xdr:cNvSpPr txBox="1"/>
      </xdr:nvSpPr>
      <xdr:spPr>
        <a:xfrm>
          <a:off x="6737427"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155245</xdr:rowOff>
    </xdr:from>
    <xdr:to>
      <xdr:col>15</xdr:col>
      <xdr:colOff>180975</xdr:colOff>
      <xdr:row>56</xdr:row>
      <xdr:rowOff>94764</xdr:rowOff>
    </xdr:to>
    <xdr:cxnSp macro="">
      <xdr:nvCxnSpPr>
        <xdr:cNvPr id="349" name="直線コネクタ 348"/>
        <xdr:cNvCxnSpPr/>
      </xdr:nvCxnSpPr>
      <xdr:spPr>
        <a:xfrm flipV="1">
          <a:off x="9639300" y="9584995"/>
          <a:ext cx="8382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90551</xdr:rowOff>
    </xdr:from>
    <xdr:to>
      <xdr:col>14</xdr:col>
      <xdr:colOff>28575</xdr:colOff>
      <xdr:row>56</xdr:row>
      <xdr:rowOff>94764</xdr:rowOff>
    </xdr:to>
    <xdr:cxnSp macro="">
      <xdr:nvCxnSpPr>
        <xdr:cNvPr id="352" name="直線コネクタ 351"/>
        <xdr:cNvCxnSpPr/>
      </xdr:nvCxnSpPr>
      <xdr:spPr>
        <a:xfrm>
          <a:off x="8750300" y="9520301"/>
          <a:ext cx="889000" cy="17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154677</xdr:rowOff>
    </xdr:from>
    <xdr:ext cx="534377" cy="259045"/>
    <xdr:sp macro="" textlink="">
      <xdr:nvSpPr>
        <xdr:cNvPr id="354" name="テキスト ボックス 353"/>
        <xdr:cNvSpPr txBox="1"/>
      </xdr:nvSpPr>
      <xdr:spPr>
        <a:xfrm>
          <a:off x="9372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16321</xdr:rowOff>
    </xdr:from>
    <xdr:to>
      <xdr:col>12</xdr:col>
      <xdr:colOff>511175</xdr:colOff>
      <xdr:row>55</xdr:row>
      <xdr:rowOff>90551</xdr:rowOff>
    </xdr:to>
    <xdr:cxnSp macro="">
      <xdr:nvCxnSpPr>
        <xdr:cNvPr id="355" name="直線コネクタ 354"/>
        <xdr:cNvCxnSpPr/>
      </xdr:nvCxnSpPr>
      <xdr:spPr>
        <a:xfrm>
          <a:off x="7861300" y="9446071"/>
          <a:ext cx="889000" cy="7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7" name="テキスト ボックス 356"/>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16321</xdr:rowOff>
    </xdr:from>
    <xdr:to>
      <xdr:col>11</xdr:col>
      <xdr:colOff>307975</xdr:colOff>
      <xdr:row>56</xdr:row>
      <xdr:rowOff>115044</xdr:rowOff>
    </xdr:to>
    <xdr:cxnSp macro="">
      <xdr:nvCxnSpPr>
        <xdr:cNvPr id="358" name="直線コネクタ 357"/>
        <xdr:cNvCxnSpPr/>
      </xdr:nvCxnSpPr>
      <xdr:spPr>
        <a:xfrm flipV="1">
          <a:off x="6972300" y="9446071"/>
          <a:ext cx="889000" cy="2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360" name="テキスト ボックス 359"/>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62" name="テキスト ボックス 361"/>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104445</xdr:rowOff>
    </xdr:from>
    <xdr:to>
      <xdr:col>15</xdr:col>
      <xdr:colOff>231775</xdr:colOff>
      <xdr:row>56</xdr:row>
      <xdr:rowOff>34595</xdr:rowOff>
    </xdr:to>
    <xdr:sp macro="" textlink="">
      <xdr:nvSpPr>
        <xdr:cNvPr id="368" name="円/楕円 367"/>
        <xdr:cNvSpPr/>
      </xdr:nvSpPr>
      <xdr:spPr>
        <a:xfrm>
          <a:off x="10426700" y="95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82872</xdr:rowOff>
    </xdr:from>
    <xdr:ext cx="534377" cy="259045"/>
    <xdr:sp macro="" textlink="">
      <xdr:nvSpPr>
        <xdr:cNvPr id="369" name="農林水産業費該当値テキスト"/>
        <xdr:cNvSpPr txBox="1"/>
      </xdr:nvSpPr>
      <xdr:spPr>
        <a:xfrm>
          <a:off x="10528300" y="95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43964</xdr:rowOff>
    </xdr:from>
    <xdr:to>
      <xdr:col>14</xdr:col>
      <xdr:colOff>79375</xdr:colOff>
      <xdr:row>56</xdr:row>
      <xdr:rowOff>145564</xdr:rowOff>
    </xdr:to>
    <xdr:sp macro="" textlink="">
      <xdr:nvSpPr>
        <xdr:cNvPr id="370" name="円/楕円 369"/>
        <xdr:cNvSpPr/>
      </xdr:nvSpPr>
      <xdr:spPr>
        <a:xfrm>
          <a:off x="95885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136691</xdr:rowOff>
    </xdr:from>
    <xdr:ext cx="534377" cy="259045"/>
    <xdr:sp macro="" textlink="">
      <xdr:nvSpPr>
        <xdr:cNvPr id="371" name="テキスト ボックス 370"/>
        <xdr:cNvSpPr txBox="1"/>
      </xdr:nvSpPr>
      <xdr:spPr>
        <a:xfrm>
          <a:off x="9372111" y="97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39751</xdr:rowOff>
    </xdr:from>
    <xdr:to>
      <xdr:col>12</xdr:col>
      <xdr:colOff>561975</xdr:colOff>
      <xdr:row>55</xdr:row>
      <xdr:rowOff>141351</xdr:rowOff>
    </xdr:to>
    <xdr:sp macro="" textlink="">
      <xdr:nvSpPr>
        <xdr:cNvPr id="372" name="円/楕円 371"/>
        <xdr:cNvSpPr/>
      </xdr:nvSpPr>
      <xdr:spPr>
        <a:xfrm>
          <a:off x="8699500" y="94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157878</xdr:rowOff>
    </xdr:from>
    <xdr:ext cx="534377" cy="259045"/>
    <xdr:sp macro="" textlink="">
      <xdr:nvSpPr>
        <xdr:cNvPr id="373" name="テキスト ボックス 372"/>
        <xdr:cNvSpPr txBox="1"/>
      </xdr:nvSpPr>
      <xdr:spPr>
        <a:xfrm>
          <a:off x="8483111" y="92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136971</xdr:rowOff>
    </xdr:from>
    <xdr:to>
      <xdr:col>11</xdr:col>
      <xdr:colOff>358775</xdr:colOff>
      <xdr:row>55</xdr:row>
      <xdr:rowOff>67121</xdr:rowOff>
    </xdr:to>
    <xdr:sp macro="" textlink="">
      <xdr:nvSpPr>
        <xdr:cNvPr id="374" name="円/楕円 373"/>
        <xdr:cNvSpPr/>
      </xdr:nvSpPr>
      <xdr:spPr>
        <a:xfrm>
          <a:off x="7810500" y="9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83648</xdr:rowOff>
    </xdr:from>
    <xdr:ext cx="534377" cy="259045"/>
    <xdr:sp macro="" textlink="">
      <xdr:nvSpPr>
        <xdr:cNvPr id="375" name="テキスト ボックス 374"/>
        <xdr:cNvSpPr txBox="1"/>
      </xdr:nvSpPr>
      <xdr:spPr>
        <a:xfrm>
          <a:off x="7594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64244</xdr:rowOff>
    </xdr:from>
    <xdr:to>
      <xdr:col>10</xdr:col>
      <xdr:colOff>155575</xdr:colOff>
      <xdr:row>56</xdr:row>
      <xdr:rowOff>165844</xdr:rowOff>
    </xdr:to>
    <xdr:sp macro="" textlink="">
      <xdr:nvSpPr>
        <xdr:cNvPr id="376" name="円/楕円 375"/>
        <xdr:cNvSpPr/>
      </xdr:nvSpPr>
      <xdr:spPr>
        <a:xfrm>
          <a:off x="6921500" y="96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10921</xdr:rowOff>
    </xdr:from>
    <xdr:ext cx="534377" cy="259045"/>
    <xdr:sp macro="" textlink="">
      <xdr:nvSpPr>
        <xdr:cNvPr id="377" name="テキスト ボックス 376"/>
        <xdr:cNvSpPr txBox="1"/>
      </xdr:nvSpPr>
      <xdr:spPr>
        <a:xfrm>
          <a:off x="6705111" y="94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45700</xdr:rowOff>
    </xdr:from>
    <xdr:to>
      <xdr:col>15</xdr:col>
      <xdr:colOff>180975</xdr:colOff>
      <xdr:row>73</xdr:row>
      <xdr:rowOff>110256</xdr:rowOff>
    </xdr:to>
    <xdr:cxnSp macro="">
      <xdr:nvCxnSpPr>
        <xdr:cNvPr id="404" name="直線コネクタ 403"/>
        <xdr:cNvCxnSpPr/>
      </xdr:nvCxnSpPr>
      <xdr:spPr>
        <a:xfrm flipV="1">
          <a:off x="9639300" y="12561550"/>
          <a:ext cx="8382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19502</xdr:rowOff>
    </xdr:from>
    <xdr:to>
      <xdr:col>14</xdr:col>
      <xdr:colOff>28575</xdr:colOff>
      <xdr:row>73</xdr:row>
      <xdr:rowOff>110256</xdr:rowOff>
    </xdr:to>
    <xdr:cxnSp macro="">
      <xdr:nvCxnSpPr>
        <xdr:cNvPr id="407" name="直線コネクタ 406"/>
        <xdr:cNvCxnSpPr/>
      </xdr:nvCxnSpPr>
      <xdr:spPr>
        <a:xfrm>
          <a:off x="8750300" y="12535352"/>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9" name="テキスト ボックス 408"/>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158583</xdr:rowOff>
    </xdr:from>
    <xdr:to>
      <xdr:col>12</xdr:col>
      <xdr:colOff>511175</xdr:colOff>
      <xdr:row>73</xdr:row>
      <xdr:rowOff>19502</xdr:rowOff>
    </xdr:to>
    <xdr:cxnSp macro="">
      <xdr:nvCxnSpPr>
        <xdr:cNvPr id="410" name="直線コネクタ 409"/>
        <xdr:cNvCxnSpPr/>
      </xdr:nvCxnSpPr>
      <xdr:spPr>
        <a:xfrm>
          <a:off x="7861300" y="12502983"/>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12" name="テキスト ボックス 411"/>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120452</xdr:rowOff>
    </xdr:from>
    <xdr:to>
      <xdr:col>11</xdr:col>
      <xdr:colOff>307975</xdr:colOff>
      <xdr:row>72</xdr:row>
      <xdr:rowOff>158583</xdr:rowOff>
    </xdr:to>
    <xdr:cxnSp macro="">
      <xdr:nvCxnSpPr>
        <xdr:cNvPr id="413" name="直線コネクタ 412"/>
        <xdr:cNvCxnSpPr/>
      </xdr:nvCxnSpPr>
      <xdr:spPr>
        <a:xfrm>
          <a:off x="6972300" y="12464852"/>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5" name="テキスト ボックス 414"/>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7" name="テキスト ボックス 416"/>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166350</xdr:rowOff>
    </xdr:from>
    <xdr:to>
      <xdr:col>15</xdr:col>
      <xdr:colOff>231775</xdr:colOff>
      <xdr:row>73</xdr:row>
      <xdr:rowOff>96500</xdr:rowOff>
    </xdr:to>
    <xdr:sp macro="" textlink="">
      <xdr:nvSpPr>
        <xdr:cNvPr id="423" name="円/楕円 422"/>
        <xdr:cNvSpPr/>
      </xdr:nvSpPr>
      <xdr:spPr>
        <a:xfrm>
          <a:off x="10426700" y="12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17777</xdr:rowOff>
    </xdr:from>
    <xdr:ext cx="534377" cy="259045"/>
    <xdr:sp macro="" textlink="">
      <xdr:nvSpPr>
        <xdr:cNvPr id="424" name="商工費該当値テキスト"/>
        <xdr:cNvSpPr txBox="1"/>
      </xdr:nvSpPr>
      <xdr:spPr>
        <a:xfrm>
          <a:off x="10528300" y="123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59456</xdr:rowOff>
    </xdr:from>
    <xdr:to>
      <xdr:col>14</xdr:col>
      <xdr:colOff>79375</xdr:colOff>
      <xdr:row>73</xdr:row>
      <xdr:rowOff>161056</xdr:rowOff>
    </xdr:to>
    <xdr:sp macro="" textlink="">
      <xdr:nvSpPr>
        <xdr:cNvPr id="425" name="円/楕円 424"/>
        <xdr:cNvSpPr/>
      </xdr:nvSpPr>
      <xdr:spPr>
        <a:xfrm>
          <a:off x="9588500" y="125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6133</xdr:rowOff>
    </xdr:from>
    <xdr:ext cx="534377" cy="259045"/>
    <xdr:sp macro="" textlink="">
      <xdr:nvSpPr>
        <xdr:cNvPr id="426" name="テキスト ボックス 425"/>
        <xdr:cNvSpPr txBox="1"/>
      </xdr:nvSpPr>
      <xdr:spPr>
        <a:xfrm>
          <a:off x="9372111" y="123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140152</xdr:rowOff>
    </xdr:from>
    <xdr:to>
      <xdr:col>12</xdr:col>
      <xdr:colOff>561975</xdr:colOff>
      <xdr:row>73</xdr:row>
      <xdr:rowOff>70302</xdr:rowOff>
    </xdr:to>
    <xdr:sp macro="" textlink="">
      <xdr:nvSpPr>
        <xdr:cNvPr id="427" name="円/楕円 426"/>
        <xdr:cNvSpPr/>
      </xdr:nvSpPr>
      <xdr:spPr>
        <a:xfrm>
          <a:off x="8699500" y="124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86829</xdr:rowOff>
    </xdr:from>
    <xdr:ext cx="534377" cy="259045"/>
    <xdr:sp macro="" textlink="">
      <xdr:nvSpPr>
        <xdr:cNvPr id="428" name="テキスト ボックス 427"/>
        <xdr:cNvSpPr txBox="1"/>
      </xdr:nvSpPr>
      <xdr:spPr>
        <a:xfrm>
          <a:off x="8483111" y="122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21,379</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107783</xdr:rowOff>
    </xdr:from>
    <xdr:to>
      <xdr:col>11</xdr:col>
      <xdr:colOff>358775</xdr:colOff>
      <xdr:row>73</xdr:row>
      <xdr:rowOff>37933</xdr:rowOff>
    </xdr:to>
    <xdr:sp macro="" textlink="">
      <xdr:nvSpPr>
        <xdr:cNvPr id="429" name="円/楕円 428"/>
        <xdr:cNvSpPr/>
      </xdr:nvSpPr>
      <xdr:spPr>
        <a:xfrm>
          <a:off x="7810500" y="124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54460</xdr:rowOff>
    </xdr:from>
    <xdr:ext cx="534377" cy="259045"/>
    <xdr:sp macro="" textlink="">
      <xdr:nvSpPr>
        <xdr:cNvPr id="430" name="テキスト ボックス 429"/>
        <xdr:cNvSpPr txBox="1"/>
      </xdr:nvSpPr>
      <xdr:spPr>
        <a:xfrm>
          <a:off x="7594111" y="122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69652</xdr:rowOff>
    </xdr:from>
    <xdr:to>
      <xdr:col>10</xdr:col>
      <xdr:colOff>155575</xdr:colOff>
      <xdr:row>72</xdr:row>
      <xdr:rowOff>171252</xdr:rowOff>
    </xdr:to>
    <xdr:sp macro="" textlink="">
      <xdr:nvSpPr>
        <xdr:cNvPr id="431" name="円/楕円 430"/>
        <xdr:cNvSpPr/>
      </xdr:nvSpPr>
      <xdr:spPr>
        <a:xfrm>
          <a:off x="6921500" y="124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16329</xdr:rowOff>
    </xdr:from>
    <xdr:ext cx="534377" cy="259045"/>
    <xdr:sp macro="" textlink="">
      <xdr:nvSpPr>
        <xdr:cNvPr id="432" name="テキスト ボックス 431"/>
        <xdr:cNvSpPr txBox="1"/>
      </xdr:nvSpPr>
      <xdr:spPr>
        <a:xfrm>
          <a:off x="6705111" y="121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54335</xdr:rowOff>
    </xdr:from>
    <xdr:to>
      <xdr:col>15</xdr:col>
      <xdr:colOff>180975</xdr:colOff>
      <xdr:row>98</xdr:row>
      <xdr:rowOff>23636</xdr:rowOff>
    </xdr:to>
    <xdr:cxnSp macro="">
      <xdr:nvCxnSpPr>
        <xdr:cNvPr id="464" name="直線コネクタ 463"/>
        <xdr:cNvCxnSpPr/>
      </xdr:nvCxnSpPr>
      <xdr:spPr>
        <a:xfrm flipV="1">
          <a:off x="9639300" y="16513535"/>
          <a:ext cx="838200" cy="3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15897</xdr:rowOff>
    </xdr:from>
    <xdr:to>
      <xdr:col>14</xdr:col>
      <xdr:colOff>28575</xdr:colOff>
      <xdr:row>98</xdr:row>
      <xdr:rowOff>23636</xdr:rowOff>
    </xdr:to>
    <xdr:cxnSp macro="">
      <xdr:nvCxnSpPr>
        <xdr:cNvPr id="467" name="直線コネクタ 466"/>
        <xdr:cNvCxnSpPr/>
      </xdr:nvCxnSpPr>
      <xdr:spPr>
        <a:xfrm>
          <a:off x="8750300" y="1681799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69" name="テキスト ボックス 468"/>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115632</xdr:rowOff>
    </xdr:from>
    <xdr:to>
      <xdr:col>12</xdr:col>
      <xdr:colOff>511175</xdr:colOff>
      <xdr:row>98</xdr:row>
      <xdr:rowOff>15897</xdr:rowOff>
    </xdr:to>
    <xdr:cxnSp macro="">
      <xdr:nvCxnSpPr>
        <xdr:cNvPr id="470" name="直線コネクタ 469"/>
        <xdr:cNvCxnSpPr/>
      </xdr:nvCxnSpPr>
      <xdr:spPr>
        <a:xfrm>
          <a:off x="7861300" y="16746282"/>
          <a:ext cx="8890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2" name="テキスト ボックス 471"/>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57927</xdr:rowOff>
    </xdr:from>
    <xdr:to>
      <xdr:col>11</xdr:col>
      <xdr:colOff>307975</xdr:colOff>
      <xdr:row>97</xdr:row>
      <xdr:rowOff>115632</xdr:rowOff>
    </xdr:to>
    <xdr:cxnSp macro="">
      <xdr:nvCxnSpPr>
        <xdr:cNvPr id="473" name="直線コネクタ 472"/>
        <xdr:cNvCxnSpPr/>
      </xdr:nvCxnSpPr>
      <xdr:spPr>
        <a:xfrm>
          <a:off x="6972300" y="16688577"/>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110917</xdr:rowOff>
    </xdr:from>
    <xdr:ext cx="534377" cy="259045"/>
    <xdr:sp macro="" textlink="">
      <xdr:nvSpPr>
        <xdr:cNvPr id="475" name="テキスト ボックス 474"/>
        <xdr:cNvSpPr txBox="1"/>
      </xdr:nvSpPr>
      <xdr:spPr>
        <a:xfrm>
          <a:off x="7594111" y="163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60560</xdr:rowOff>
    </xdr:from>
    <xdr:ext cx="534377" cy="259045"/>
    <xdr:sp macro="" textlink="">
      <xdr:nvSpPr>
        <xdr:cNvPr id="477" name="テキスト ボックス 476"/>
        <xdr:cNvSpPr txBox="1"/>
      </xdr:nvSpPr>
      <xdr:spPr>
        <a:xfrm>
          <a:off x="6705111" y="163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3535</xdr:rowOff>
    </xdr:from>
    <xdr:to>
      <xdr:col>15</xdr:col>
      <xdr:colOff>231775</xdr:colOff>
      <xdr:row>96</xdr:row>
      <xdr:rowOff>105135</xdr:rowOff>
    </xdr:to>
    <xdr:sp macro="" textlink="">
      <xdr:nvSpPr>
        <xdr:cNvPr id="483" name="円/楕円 482"/>
        <xdr:cNvSpPr/>
      </xdr:nvSpPr>
      <xdr:spPr>
        <a:xfrm>
          <a:off x="10426700" y="164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26412</xdr:rowOff>
    </xdr:from>
    <xdr:ext cx="534377" cy="259045"/>
    <xdr:sp macro="" textlink="">
      <xdr:nvSpPr>
        <xdr:cNvPr id="484" name="土木費該当値テキスト"/>
        <xdr:cNvSpPr txBox="1"/>
      </xdr:nvSpPr>
      <xdr:spPr>
        <a:xfrm>
          <a:off x="10528300" y="163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144286</xdr:rowOff>
    </xdr:from>
    <xdr:to>
      <xdr:col>14</xdr:col>
      <xdr:colOff>79375</xdr:colOff>
      <xdr:row>98</xdr:row>
      <xdr:rowOff>74436</xdr:rowOff>
    </xdr:to>
    <xdr:sp macro="" textlink="">
      <xdr:nvSpPr>
        <xdr:cNvPr id="485" name="円/楕円 484"/>
        <xdr:cNvSpPr/>
      </xdr:nvSpPr>
      <xdr:spPr>
        <a:xfrm>
          <a:off x="9588500" y="167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65563</xdr:rowOff>
    </xdr:from>
    <xdr:ext cx="534377" cy="259045"/>
    <xdr:sp macro="" textlink="">
      <xdr:nvSpPr>
        <xdr:cNvPr id="486" name="テキスト ボックス 485"/>
        <xdr:cNvSpPr txBox="1"/>
      </xdr:nvSpPr>
      <xdr:spPr>
        <a:xfrm>
          <a:off x="9372111" y="168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136547</xdr:rowOff>
    </xdr:from>
    <xdr:to>
      <xdr:col>12</xdr:col>
      <xdr:colOff>561975</xdr:colOff>
      <xdr:row>98</xdr:row>
      <xdr:rowOff>66697</xdr:rowOff>
    </xdr:to>
    <xdr:sp macro="" textlink="">
      <xdr:nvSpPr>
        <xdr:cNvPr id="487" name="円/楕円 486"/>
        <xdr:cNvSpPr/>
      </xdr:nvSpPr>
      <xdr:spPr>
        <a:xfrm>
          <a:off x="8699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57824</xdr:rowOff>
    </xdr:from>
    <xdr:ext cx="534377" cy="259045"/>
    <xdr:sp macro="" textlink="">
      <xdr:nvSpPr>
        <xdr:cNvPr id="488" name="テキスト ボックス 487"/>
        <xdr:cNvSpPr txBox="1"/>
      </xdr:nvSpPr>
      <xdr:spPr>
        <a:xfrm>
          <a:off x="8483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64832</xdr:rowOff>
    </xdr:from>
    <xdr:to>
      <xdr:col>11</xdr:col>
      <xdr:colOff>358775</xdr:colOff>
      <xdr:row>97</xdr:row>
      <xdr:rowOff>166432</xdr:rowOff>
    </xdr:to>
    <xdr:sp macro="" textlink="">
      <xdr:nvSpPr>
        <xdr:cNvPr id="489" name="円/楕円 488"/>
        <xdr:cNvSpPr/>
      </xdr:nvSpPr>
      <xdr:spPr>
        <a:xfrm>
          <a:off x="7810500" y="166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157559</xdr:rowOff>
    </xdr:from>
    <xdr:ext cx="534377" cy="259045"/>
    <xdr:sp macro="" textlink="">
      <xdr:nvSpPr>
        <xdr:cNvPr id="490" name="テキスト ボックス 489"/>
        <xdr:cNvSpPr txBox="1"/>
      </xdr:nvSpPr>
      <xdr:spPr>
        <a:xfrm>
          <a:off x="7594111" y="167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7127</xdr:rowOff>
    </xdr:from>
    <xdr:to>
      <xdr:col>10</xdr:col>
      <xdr:colOff>155575</xdr:colOff>
      <xdr:row>97</xdr:row>
      <xdr:rowOff>108727</xdr:rowOff>
    </xdr:to>
    <xdr:sp macro="" textlink="">
      <xdr:nvSpPr>
        <xdr:cNvPr id="491" name="円/楕円 490"/>
        <xdr:cNvSpPr/>
      </xdr:nvSpPr>
      <xdr:spPr>
        <a:xfrm>
          <a:off x="6921500" y="166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99854</xdr:rowOff>
    </xdr:from>
    <xdr:ext cx="534377" cy="259045"/>
    <xdr:sp macro="" textlink="">
      <xdr:nvSpPr>
        <xdr:cNvPr id="492" name="テキスト ボックス 491"/>
        <xdr:cNvSpPr txBox="1"/>
      </xdr:nvSpPr>
      <xdr:spPr>
        <a:xfrm>
          <a:off x="6705111" y="167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158765</xdr:rowOff>
    </xdr:from>
    <xdr:to>
      <xdr:col>23</xdr:col>
      <xdr:colOff>517525</xdr:colOff>
      <xdr:row>38</xdr:row>
      <xdr:rowOff>98827</xdr:rowOff>
    </xdr:to>
    <xdr:cxnSp macro="">
      <xdr:nvCxnSpPr>
        <xdr:cNvPr id="520" name="直線コネクタ 519"/>
        <xdr:cNvCxnSpPr/>
      </xdr:nvCxnSpPr>
      <xdr:spPr>
        <a:xfrm>
          <a:off x="15481300" y="5988065"/>
          <a:ext cx="838200" cy="6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158765</xdr:rowOff>
    </xdr:from>
    <xdr:to>
      <xdr:col>22</xdr:col>
      <xdr:colOff>365125</xdr:colOff>
      <xdr:row>37</xdr:row>
      <xdr:rowOff>50409</xdr:rowOff>
    </xdr:to>
    <xdr:cxnSp macro="">
      <xdr:nvCxnSpPr>
        <xdr:cNvPr id="523" name="直線コネクタ 522"/>
        <xdr:cNvCxnSpPr/>
      </xdr:nvCxnSpPr>
      <xdr:spPr>
        <a:xfrm flipV="1">
          <a:off x="14592300" y="5988065"/>
          <a:ext cx="889000" cy="4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72996</xdr:rowOff>
    </xdr:from>
    <xdr:ext cx="534377" cy="259045"/>
    <xdr:sp macro="" textlink="">
      <xdr:nvSpPr>
        <xdr:cNvPr id="525" name="テキスト ボックス 524"/>
        <xdr:cNvSpPr txBox="1"/>
      </xdr:nvSpPr>
      <xdr:spPr>
        <a:xfrm>
          <a:off x="15214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119583</xdr:rowOff>
    </xdr:from>
    <xdr:to>
      <xdr:col>21</xdr:col>
      <xdr:colOff>161925</xdr:colOff>
      <xdr:row>37</xdr:row>
      <xdr:rowOff>50409</xdr:rowOff>
    </xdr:to>
    <xdr:cxnSp macro="">
      <xdr:nvCxnSpPr>
        <xdr:cNvPr id="526" name="直線コネクタ 525"/>
        <xdr:cNvCxnSpPr/>
      </xdr:nvCxnSpPr>
      <xdr:spPr>
        <a:xfrm>
          <a:off x="13703300" y="6291783"/>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119583</xdr:rowOff>
    </xdr:from>
    <xdr:to>
      <xdr:col>19</xdr:col>
      <xdr:colOff>644525</xdr:colOff>
      <xdr:row>38</xdr:row>
      <xdr:rowOff>75235</xdr:rowOff>
    </xdr:to>
    <xdr:cxnSp macro="">
      <xdr:nvCxnSpPr>
        <xdr:cNvPr id="529" name="直線コネクタ 528"/>
        <xdr:cNvCxnSpPr/>
      </xdr:nvCxnSpPr>
      <xdr:spPr>
        <a:xfrm flipV="1">
          <a:off x="12814300" y="6291783"/>
          <a:ext cx="889000" cy="2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57040</xdr:rowOff>
    </xdr:from>
    <xdr:ext cx="534377" cy="259045"/>
    <xdr:sp macro="" textlink="">
      <xdr:nvSpPr>
        <xdr:cNvPr id="531" name="テキスト ボックス 530"/>
        <xdr:cNvSpPr txBox="1"/>
      </xdr:nvSpPr>
      <xdr:spPr>
        <a:xfrm>
          <a:off x="13436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48027</xdr:rowOff>
    </xdr:from>
    <xdr:to>
      <xdr:col>23</xdr:col>
      <xdr:colOff>568325</xdr:colOff>
      <xdr:row>38</xdr:row>
      <xdr:rowOff>149627</xdr:rowOff>
    </xdr:to>
    <xdr:sp macro="" textlink="">
      <xdr:nvSpPr>
        <xdr:cNvPr id="539" name="円/楕円 538"/>
        <xdr:cNvSpPr/>
      </xdr:nvSpPr>
      <xdr:spPr>
        <a:xfrm>
          <a:off x="162687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134404</xdr:rowOff>
    </xdr:from>
    <xdr:ext cx="534377" cy="259045"/>
    <xdr:sp macro="" textlink="">
      <xdr:nvSpPr>
        <xdr:cNvPr id="540" name="消防費該当値テキスト"/>
        <xdr:cNvSpPr txBox="1"/>
      </xdr:nvSpPr>
      <xdr:spPr>
        <a:xfrm>
          <a:off x="16370300" y="64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107965</xdr:rowOff>
    </xdr:from>
    <xdr:to>
      <xdr:col>22</xdr:col>
      <xdr:colOff>415925</xdr:colOff>
      <xdr:row>35</xdr:row>
      <xdr:rowOff>38115</xdr:rowOff>
    </xdr:to>
    <xdr:sp macro="" textlink="">
      <xdr:nvSpPr>
        <xdr:cNvPr id="541" name="円/楕円 540"/>
        <xdr:cNvSpPr/>
      </xdr:nvSpPr>
      <xdr:spPr>
        <a:xfrm>
          <a:off x="15430500" y="5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54642</xdr:rowOff>
    </xdr:from>
    <xdr:ext cx="534377" cy="259045"/>
    <xdr:sp macro="" textlink="">
      <xdr:nvSpPr>
        <xdr:cNvPr id="542" name="テキスト ボックス 541"/>
        <xdr:cNvSpPr txBox="1"/>
      </xdr:nvSpPr>
      <xdr:spPr>
        <a:xfrm>
          <a:off x="15214111" y="5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171059</xdr:rowOff>
    </xdr:from>
    <xdr:to>
      <xdr:col>21</xdr:col>
      <xdr:colOff>212725</xdr:colOff>
      <xdr:row>37</xdr:row>
      <xdr:rowOff>101209</xdr:rowOff>
    </xdr:to>
    <xdr:sp macro="" textlink="">
      <xdr:nvSpPr>
        <xdr:cNvPr id="543" name="円/楕円 542"/>
        <xdr:cNvSpPr/>
      </xdr:nvSpPr>
      <xdr:spPr>
        <a:xfrm>
          <a:off x="14541500" y="63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92336</xdr:rowOff>
    </xdr:from>
    <xdr:ext cx="534377" cy="259045"/>
    <xdr:sp macro="" textlink="">
      <xdr:nvSpPr>
        <xdr:cNvPr id="544" name="テキスト ボックス 543"/>
        <xdr:cNvSpPr txBox="1"/>
      </xdr:nvSpPr>
      <xdr:spPr>
        <a:xfrm>
          <a:off x="14325111" y="6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68783</xdr:rowOff>
    </xdr:from>
    <xdr:to>
      <xdr:col>20</xdr:col>
      <xdr:colOff>9525</xdr:colOff>
      <xdr:row>36</xdr:row>
      <xdr:rowOff>170383</xdr:rowOff>
    </xdr:to>
    <xdr:sp macro="" textlink="">
      <xdr:nvSpPr>
        <xdr:cNvPr id="545" name="円/楕円 544"/>
        <xdr:cNvSpPr/>
      </xdr:nvSpPr>
      <xdr:spPr>
        <a:xfrm>
          <a:off x="13652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15460</xdr:rowOff>
    </xdr:from>
    <xdr:ext cx="534377" cy="259045"/>
    <xdr:sp macro="" textlink="">
      <xdr:nvSpPr>
        <xdr:cNvPr id="546" name="テキスト ボックス 545"/>
        <xdr:cNvSpPr txBox="1"/>
      </xdr:nvSpPr>
      <xdr:spPr>
        <a:xfrm>
          <a:off x="13436111" y="60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24435</xdr:rowOff>
    </xdr:from>
    <xdr:to>
      <xdr:col>18</xdr:col>
      <xdr:colOff>492125</xdr:colOff>
      <xdr:row>38</xdr:row>
      <xdr:rowOff>126035</xdr:rowOff>
    </xdr:to>
    <xdr:sp macro="" textlink="">
      <xdr:nvSpPr>
        <xdr:cNvPr id="547" name="円/楕円 546"/>
        <xdr:cNvSpPr/>
      </xdr:nvSpPr>
      <xdr:spPr>
        <a:xfrm>
          <a:off x="12763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117162</xdr:rowOff>
    </xdr:from>
    <xdr:ext cx="534377" cy="259045"/>
    <xdr:sp macro="" textlink="">
      <xdr:nvSpPr>
        <xdr:cNvPr id="548" name="テキスト ボックス 547"/>
        <xdr:cNvSpPr txBox="1"/>
      </xdr:nvSpPr>
      <xdr:spPr>
        <a:xfrm>
          <a:off x="12547111" y="66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110947</xdr:rowOff>
    </xdr:from>
    <xdr:to>
      <xdr:col>23</xdr:col>
      <xdr:colOff>517525</xdr:colOff>
      <xdr:row>58</xdr:row>
      <xdr:rowOff>59842</xdr:rowOff>
    </xdr:to>
    <xdr:cxnSp macro="">
      <xdr:nvCxnSpPr>
        <xdr:cNvPr id="578" name="直線コネクタ 577"/>
        <xdr:cNvCxnSpPr/>
      </xdr:nvCxnSpPr>
      <xdr:spPr>
        <a:xfrm flipV="1">
          <a:off x="15481300" y="9883597"/>
          <a:ext cx="838200" cy="1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66701</xdr:rowOff>
    </xdr:from>
    <xdr:to>
      <xdr:col>22</xdr:col>
      <xdr:colOff>365125</xdr:colOff>
      <xdr:row>58</xdr:row>
      <xdr:rowOff>59842</xdr:rowOff>
    </xdr:to>
    <xdr:cxnSp macro="">
      <xdr:nvCxnSpPr>
        <xdr:cNvPr id="581" name="直線コネクタ 580"/>
        <xdr:cNvCxnSpPr/>
      </xdr:nvCxnSpPr>
      <xdr:spPr>
        <a:xfrm>
          <a:off x="14592300" y="983935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3" name="テキスト ボックス 582"/>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66701</xdr:rowOff>
    </xdr:from>
    <xdr:to>
      <xdr:col>21</xdr:col>
      <xdr:colOff>161925</xdr:colOff>
      <xdr:row>57</xdr:row>
      <xdr:rowOff>128498</xdr:rowOff>
    </xdr:to>
    <xdr:cxnSp macro="">
      <xdr:nvCxnSpPr>
        <xdr:cNvPr id="584" name="直線コネクタ 583"/>
        <xdr:cNvCxnSpPr/>
      </xdr:nvCxnSpPr>
      <xdr:spPr>
        <a:xfrm flipV="1">
          <a:off x="13703300" y="9839351"/>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131653</xdr:rowOff>
    </xdr:from>
    <xdr:ext cx="534377" cy="259045"/>
    <xdr:sp macro="" textlink="">
      <xdr:nvSpPr>
        <xdr:cNvPr id="586" name="テキスト ボックス 585"/>
        <xdr:cNvSpPr txBox="1"/>
      </xdr:nvSpPr>
      <xdr:spPr>
        <a:xfrm>
          <a:off x="14325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128498</xdr:rowOff>
    </xdr:from>
    <xdr:to>
      <xdr:col>19</xdr:col>
      <xdr:colOff>644525</xdr:colOff>
      <xdr:row>57</xdr:row>
      <xdr:rowOff>141580</xdr:rowOff>
    </xdr:to>
    <xdr:cxnSp macro="">
      <xdr:nvCxnSpPr>
        <xdr:cNvPr id="587" name="直線コネクタ 586"/>
        <xdr:cNvCxnSpPr/>
      </xdr:nvCxnSpPr>
      <xdr:spPr>
        <a:xfrm flipV="1">
          <a:off x="12814300" y="9901148"/>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1" name="テキスト ボックス 590"/>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60147</xdr:rowOff>
    </xdr:from>
    <xdr:to>
      <xdr:col>23</xdr:col>
      <xdr:colOff>568325</xdr:colOff>
      <xdr:row>57</xdr:row>
      <xdr:rowOff>161747</xdr:rowOff>
    </xdr:to>
    <xdr:sp macro="" textlink="">
      <xdr:nvSpPr>
        <xdr:cNvPr id="597" name="円/楕円 596"/>
        <xdr:cNvSpPr/>
      </xdr:nvSpPr>
      <xdr:spPr>
        <a:xfrm>
          <a:off x="16268700" y="98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38574</xdr:rowOff>
    </xdr:from>
    <xdr:ext cx="534377" cy="259045"/>
    <xdr:sp macro="" textlink="">
      <xdr:nvSpPr>
        <xdr:cNvPr id="598" name="教育費該当値テキスト"/>
        <xdr:cNvSpPr txBox="1"/>
      </xdr:nvSpPr>
      <xdr:spPr>
        <a:xfrm>
          <a:off x="16370300" y="98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51,764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9042</xdr:rowOff>
    </xdr:from>
    <xdr:to>
      <xdr:col>22</xdr:col>
      <xdr:colOff>415925</xdr:colOff>
      <xdr:row>58</xdr:row>
      <xdr:rowOff>110642</xdr:rowOff>
    </xdr:to>
    <xdr:sp macro="" textlink="">
      <xdr:nvSpPr>
        <xdr:cNvPr id="599" name="円/楕円 598"/>
        <xdr:cNvSpPr/>
      </xdr:nvSpPr>
      <xdr:spPr>
        <a:xfrm>
          <a:off x="15430500" y="99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101769</xdr:rowOff>
    </xdr:from>
    <xdr:ext cx="534377" cy="259045"/>
    <xdr:sp macro="" textlink="">
      <xdr:nvSpPr>
        <xdr:cNvPr id="600" name="テキスト ボックス 599"/>
        <xdr:cNvSpPr txBox="1"/>
      </xdr:nvSpPr>
      <xdr:spPr>
        <a:xfrm>
          <a:off x="15214111" y="100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15901</xdr:rowOff>
    </xdr:from>
    <xdr:to>
      <xdr:col>21</xdr:col>
      <xdr:colOff>212725</xdr:colOff>
      <xdr:row>57</xdr:row>
      <xdr:rowOff>117501</xdr:rowOff>
    </xdr:to>
    <xdr:sp macro="" textlink="">
      <xdr:nvSpPr>
        <xdr:cNvPr id="601" name="円/楕円 600"/>
        <xdr:cNvSpPr/>
      </xdr:nvSpPr>
      <xdr:spPr>
        <a:xfrm>
          <a:off x="14541500" y="97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134028</xdr:rowOff>
    </xdr:from>
    <xdr:ext cx="534377" cy="259045"/>
    <xdr:sp macro="" textlink="">
      <xdr:nvSpPr>
        <xdr:cNvPr id="602" name="テキスト ボックス 601"/>
        <xdr:cNvSpPr txBox="1"/>
      </xdr:nvSpPr>
      <xdr:spPr>
        <a:xfrm>
          <a:off x="14325111" y="95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77698</xdr:rowOff>
    </xdr:from>
    <xdr:to>
      <xdr:col>20</xdr:col>
      <xdr:colOff>9525</xdr:colOff>
      <xdr:row>58</xdr:row>
      <xdr:rowOff>7848</xdr:rowOff>
    </xdr:to>
    <xdr:sp macro="" textlink="">
      <xdr:nvSpPr>
        <xdr:cNvPr id="603" name="円/楕円 602"/>
        <xdr:cNvSpPr/>
      </xdr:nvSpPr>
      <xdr:spPr>
        <a:xfrm>
          <a:off x="13652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24375</xdr:rowOff>
    </xdr:from>
    <xdr:ext cx="534377" cy="259045"/>
    <xdr:sp macro="" textlink="">
      <xdr:nvSpPr>
        <xdr:cNvPr id="604" name="テキスト ボックス 603"/>
        <xdr:cNvSpPr txBox="1"/>
      </xdr:nvSpPr>
      <xdr:spPr>
        <a:xfrm>
          <a:off x="13436111" y="96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90780</xdr:rowOff>
    </xdr:from>
    <xdr:to>
      <xdr:col>18</xdr:col>
      <xdr:colOff>492125</xdr:colOff>
      <xdr:row>58</xdr:row>
      <xdr:rowOff>20930</xdr:rowOff>
    </xdr:to>
    <xdr:sp macro="" textlink="">
      <xdr:nvSpPr>
        <xdr:cNvPr id="605" name="円/楕円 604"/>
        <xdr:cNvSpPr/>
      </xdr:nvSpPr>
      <xdr:spPr>
        <a:xfrm>
          <a:off x="12763500" y="98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12057</xdr:rowOff>
    </xdr:from>
    <xdr:ext cx="534377" cy="259045"/>
    <xdr:sp macro="" textlink="">
      <xdr:nvSpPr>
        <xdr:cNvPr id="606" name="テキスト ボックス 605"/>
        <xdr:cNvSpPr txBox="1"/>
      </xdr:nvSpPr>
      <xdr:spPr>
        <a:xfrm>
          <a:off x="12547111" y="99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125572</xdr:rowOff>
    </xdr:from>
    <xdr:to>
      <xdr:col>23</xdr:col>
      <xdr:colOff>517525</xdr:colOff>
      <xdr:row>78</xdr:row>
      <xdr:rowOff>134533</xdr:rowOff>
    </xdr:to>
    <xdr:cxnSp macro="">
      <xdr:nvCxnSpPr>
        <xdr:cNvPr id="633" name="直線コネクタ 632"/>
        <xdr:cNvCxnSpPr/>
      </xdr:nvCxnSpPr>
      <xdr:spPr>
        <a:xfrm>
          <a:off x="15481300" y="13498672"/>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125572</xdr:rowOff>
    </xdr:from>
    <xdr:to>
      <xdr:col>22</xdr:col>
      <xdr:colOff>365125</xdr:colOff>
      <xdr:row>78</xdr:row>
      <xdr:rowOff>131563</xdr:rowOff>
    </xdr:to>
    <xdr:cxnSp macro="">
      <xdr:nvCxnSpPr>
        <xdr:cNvPr id="636" name="直線コネクタ 635"/>
        <xdr:cNvCxnSpPr/>
      </xdr:nvCxnSpPr>
      <xdr:spPr>
        <a:xfrm flipV="1">
          <a:off x="14592300" y="13498672"/>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110119</xdr:rowOff>
    </xdr:from>
    <xdr:to>
      <xdr:col>21</xdr:col>
      <xdr:colOff>161925</xdr:colOff>
      <xdr:row>78</xdr:row>
      <xdr:rowOff>131563</xdr:rowOff>
    </xdr:to>
    <xdr:cxnSp macro="">
      <xdr:nvCxnSpPr>
        <xdr:cNvPr id="639" name="直線コネクタ 638"/>
        <xdr:cNvCxnSpPr/>
      </xdr:nvCxnSpPr>
      <xdr:spPr>
        <a:xfrm>
          <a:off x="13703300" y="13483219"/>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102667</xdr:rowOff>
    </xdr:from>
    <xdr:to>
      <xdr:col>19</xdr:col>
      <xdr:colOff>644525</xdr:colOff>
      <xdr:row>78</xdr:row>
      <xdr:rowOff>110119</xdr:rowOff>
    </xdr:to>
    <xdr:cxnSp macro="">
      <xdr:nvCxnSpPr>
        <xdr:cNvPr id="642" name="直線コネクタ 641"/>
        <xdr:cNvCxnSpPr/>
      </xdr:nvCxnSpPr>
      <xdr:spPr>
        <a:xfrm>
          <a:off x="12814300" y="13475767"/>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83733</xdr:rowOff>
    </xdr:from>
    <xdr:to>
      <xdr:col>23</xdr:col>
      <xdr:colOff>568325</xdr:colOff>
      <xdr:row>79</xdr:row>
      <xdr:rowOff>13883</xdr:rowOff>
    </xdr:to>
    <xdr:sp macro="" textlink="">
      <xdr:nvSpPr>
        <xdr:cNvPr id="652" name="円/楕円 651"/>
        <xdr:cNvSpPr/>
      </xdr:nvSpPr>
      <xdr:spPr>
        <a:xfrm>
          <a:off x="162687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170110</xdr:rowOff>
    </xdr:from>
    <xdr:ext cx="378565" cy="259045"/>
    <xdr:sp macro="" textlink="">
      <xdr:nvSpPr>
        <xdr:cNvPr id="653" name="災害復旧費該当値テキスト"/>
        <xdr:cNvSpPr txBox="1"/>
      </xdr:nvSpPr>
      <xdr:spPr>
        <a:xfrm>
          <a:off x="16370300" y="13371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74772</xdr:rowOff>
    </xdr:from>
    <xdr:to>
      <xdr:col>22</xdr:col>
      <xdr:colOff>415925</xdr:colOff>
      <xdr:row>79</xdr:row>
      <xdr:rowOff>4922</xdr:rowOff>
    </xdr:to>
    <xdr:sp macro="" textlink="">
      <xdr:nvSpPr>
        <xdr:cNvPr id="654" name="円/楕円 653"/>
        <xdr:cNvSpPr/>
      </xdr:nvSpPr>
      <xdr:spPr>
        <a:xfrm>
          <a:off x="15430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167499</xdr:rowOff>
    </xdr:from>
    <xdr:ext cx="378565" cy="259045"/>
    <xdr:sp macro="" textlink="">
      <xdr:nvSpPr>
        <xdr:cNvPr id="655" name="テキスト ボックス 654"/>
        <xdr:cNvSpPr txBox="1"/>
      </xdr:nvSpPr>
      <xdr:spPr>
        <a:xfrm>
          <a:off x="15292017" y="1354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80763</xdr:rowOff>
    </xdr:from>
    <xdr:to>
      <xdr:col>21</xdr:col>
      <xdr:colOff>212725</xdr:colOff>
      <xdr:row>79</xdr:row>
      <xdr:rowOff>10913</xdr:rowOff>
    </xdr:to>
    <xdr:sp macro="" textlink="">
      <xdr:nvSpPr>
        <xdr:cNvPr id="656" name="円/楕円 655"/>
        <xdr:cNvSpPr/>
      </xdr:nvSpPr>
      <xdr:spPr>
        <a:xfrm>
          <a:off x="14541500" y="13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2040</xdr:rowOff>
    </xdr:from>
    <xdr:ext cx="378565" cy="259045"/>
    <xdr:sp macro="" textlink="">
      <xdr:nvSpPr>
        <xdr:cNvPr id="657" name="テキスト ボックス 656"/>
        <xdr:cNvSpPr txBox="1"/>
      </xdr:nvSpPr>
      <xdr:spPr>
        <a:xfrm>
          <a:off x="14403017" y="13546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59319</xdr:rowOff>
    </xdr:from>
    <xdr:to>
      <xdr:col>20</xdr:col>
      <xdr:colOff>9525</xdr:colOff>
      <xdr:row>78</xdr:row>
      <xdr:rowOff>160919</xdr:rowOff>
    </xdr:to>
    <xdr:sp macro="" textlink="">
      <xdr:nvSpPr>
        <xdr:cNvPr id="658" name="円/楕円 657"/>
        <xdr:cNvSpPr/>
      </xdr:nvSpPr>
      <xdr:spPr>
        <a:xfrm>
          <a:off x="13652500" y="134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152046</xdr:rowOff>
    </xdr:from>
    <xdr:ext cx="378565" cy="259045"/>
    <xdr:sp macro="" textlink="">
      <xdr:nvSpPr>
        <xdr:cNvPr id="659" name="テキスト ボックス 658"/>
        <xdr:cNvSpPr txBox="1"/>
      </xdr:nvSpPr>
      <xdr:spPr>
        <a:xfrm>
          <a:off x="13514017" y="135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51867</xdr:rowOff>
    </xdr:from>
    <xdr:to>
      <xdr:col>18</xdr:col>
      <xdr:colOff>492125</xdr:colOff>
      <xdr:row>78</xdr:row>
      <xdr:rowOff>153467</xdr:rowOff>
    </xdr:to>
    <xdr:sp macro="" textlink="">
      <xdr:nvSpPr>
        <xdr:cNvPr id="660" name="円/楕円 659"/>
        <xdr:cNvSpPr/>
      </xdr:nvSpPr>
      <xdr:spPr>
        <a:xfrm>
          <a:off x="12763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144594</xdr:rowOff>
    </xdr:from>
    <xdr:ext cx="378565" cy="259045"/>
    <xdr:sp macro="" textlink="">
      <xdr:nvSpPr>
        <xdr:cNvPr id="661" name="テキスト ボックス 660"/>
        <xdr:cNvSpPr txBox="1"/>
      </xdr:nvSpPr>
      <xdr:spPr>
        <a:xfrm>
          <a:off x="12625017" y="13517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86861</xdr:rowOff>
    </xdr:from>
    <xdr:to>
      <xdr:col>23</xdr:col>
      <xdr:colOff>517525</xdr:colOff>
      <xdr:row>91</xdr:row>
      <xdr:rowOff>169125</xdr:rowOff>
    </xdr:to>
    <xdr:cxnSp macro="">
      <xdr:nvCxnSpPr>
        <xdr:cNvPr id="693" name="直線コネクタ 692"/>
        <xdr:cNvCxnSpPr/>
      </xdr:nvCxnSpPr>
      <xdr:spPr>
        <a:xfrm>
          <a:off x="15481300" y="15688811"/>
          <a:ext cx="8382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86861</xdr:rowOff>
    </xdr:from>
    <xdr:to>
      <xdr:col>22</xdr:col>
      <xdr:colOff>365125</xdr:colOff>
      <xdr:row>91</xdr:row>
      <xdr:rowOff>100217</xdr:rowOff>
    </xdr:to>
    <xdr:cxnSp macro="">
      <xdr:nvCxnSpPr>
        <xdr:cNvPr id="696" name="直線コネクタ 695"/>
        <xdr:cNvCxnSpPr/>
      </xdr:nvCxnSpPr>
      <xdr:spPr>
        <a:xfrm flipV="1">
          <a:off x="14592300" y="15688811"/>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100250</xdr:rowOff>
    </xdr:from>
    <xdr:to>
      <xdr:col>21</xdr:col>
      <xdr:colOff>161925</xdr:colOff>
      <xdr:row>91</xdr:row>
      <xdr:rowOff>100217</xdr:rowOff>
    </xdr:to>
    <xdr:cxnSp macro="">
      <xdr:nvCxnSpPr>
        <xdr:cNvPr id="699" name="直線コネクタ 698"/>
        <xdr:cNvCxnSpPr/>
      </xdr:nvCxnSpPr>
      <xdr:spPr>
        <a:xfrm>
          <a:off x="13703300" y="155307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53812</xdr:rowOff>
    </xdr:from>
    <xdr:to>
      <xdr:col>19</xdr:col>
      <xdr:colOff>644525</xdr:colOff>
      <xdr:row>90</xdr:row>
      <xdr:rowOff>100250</xdr:rowOff>
    </xdr:to>
    <xdr:cxnSp macro="">
      <xdr:nvCxnSpPr>
        <xdr:cNvPr id="702" name="直線コネクタ 701"/>
        <xdr:cNvCxnSpPr/>
      </xdr:nvCxnSpPr>
      <xdr:spPr>
        <a:xfrm>
          <a:off x="12814300" y="15484312"/>
          <a:ext cx="8890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4" name="テキスト ボックス 703"/>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6" name="テキスト ボックス 705"/>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118325</xdr:rowOff>
    </xdr:from>
    <xdr:to>
      <xdr:col>23</xdr:col>
      <xdr:colOff>568325</xdr:colOff>
      <xdr:row>92</xdr:row>
      <xdr:rowOff>48475</xdr:rowOff>
    </xdr:to>
    <xdr:sp macro="" textlink="">
      <xdr:nvSpPr>
        <xdr:cNvPr id="712" name="円/楕円 711"/>
        <xdr:cNvSpPr/>
      </xdr:nvSpPr>
      <xdr:spPr>
        <a:xfrm>
          <a:off x="16268700" y="15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141202</xdr:rowOff>
    </xdr:from>
    <xdr:ext cx="534377" cy="259045"/>
    <xdr:sp macro="" textlink="">
      <xdr:nvSpPr>
        <xdr:cNvPr id="713" name="公債費該当値テキスト"/>
        <xdr:cNvSpPr txBox="1"/>
      </xdr:nvSpPr>
      <xdr:spPr>
        <a:xfrm>
          <a:off x="16370300" y="155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36061</xdr:rowOff>
    </xdr:from>
    <xdr:to>
      <xdr:col>22</xdr:col>
      <xdr:colOff>415925</xdr:colOff>
      <xdr:row>91</xdr:row>
      <xdr:rowOff>137661</xdr:rowOff>
    </xdr:to>
    <xdr:sp macro="" textlink="">
      <xdr:nvSpPr>
        <xdr:cNvPr id="714" name="円/楕円 713"/>
        <xdr:cNvSpPr/>
      </xdr:nvSpPr>
      <xdr:spPr>
        <a:xfrm>
          <a:off x="15430500" y="156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154188</xdr:rowOff>
    </xdr:from>
    <xdr:ext cx="534377" cy="259045"/>
    <xdr:sp macro="" textlink="">
      <xdr:nvSpPr>
        <xdr:cNvPr id="715" name="テキスト ボックス 714"/>
        <xdr:cNvSpPr txBox="1"/>
      </xdr:nvSpPr>
      <xdr:spPr>
        <a:xfrm>
          <a:off x="15214111" y="154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49417</xdr:rowOff>
    </xdr:from>
    <xdr:to>
      <xdr:col>21</xdr:col>
      <xdr:colOff>212725</xdr:colOff>
      <xdr:row>91</xdr:row>
      <xdr:rowOff>151017</xdr:rowOff>
    </xdr:to>
    <xdr:sp macro="" textlink="">
      <xdr:nvSpPr>
        <xdr:cNvPr id="716" name="円/楕円 715"/>
        <xdr:cNvSpPr/>
      </xdr:nvSpPr>
      <xdr:spPr>
        <a:xfrm>
          <a:off x="14541500" y="156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167544</xdr:rowOff>
    </xdr:from>
    <xdr:ext cx="534377" cy="259045"/>
    <xdr:sp macro="" textlink="">
      <xdr:nvSpPr>
        <xdr:cNvPr id="717" name="テキスト ボックス 716"/>
        <xdr:cNvSpPr txBox="1"/>
      </xdr:nvSpPr>
      <xdr:spPr>
        <a:xfrm>
          <a:off x="14325111" y="154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49450</xdr:rowOff>
    </xdr:from>
    <xdr:to>
      <xdr:col>20</xdr:col>
      <xdr:colOff>9525</xdr:colOff>
      <xdr:row>90</xdr:row>
      <xdr:rowOff>151050</xdr:rowOff>
    </xdr:to>
    <xdr:sp macro="" textlink="">
      <xdr:nvSpPr>
        <xdr:cNvPr id="718" name="円/楕円 717"/>
        <xdr:cNvSpPr/>
      </xdr:nvSpPr>
      <xdr:spPr>
        <a:xfrm>
          <a:off x="13652500" y="154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167577</xdr:rowOff>
    </xdr:from>
    <xdr:ext cx="534377" cy="259045"/>
    <xdr:sp macro="" textlink="">
      <xdr:nvSpPr>
        <xdr:cNvPr id="719" name="テキスト ボックス 718"/>
        <xdr:cNvSpPr txBox="1"/>
      </xdr:nvSpPr>
      <xdr:spPr>
        <a:xfrm>
          <a:off x="13436111" y="1525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3012</xdr:rowOff>
    </xdr:from>
    <xdr:to>
      <xdr:col>18</xdr:col>
      <xdr:colOff>492125</xdr:colOff>
      <xdr:row>90</xdr:row>
      <xdr:rowOff>104612</xdr:rowOff>
    </xdr:to>
    <xdr:sp macro="" textlink="">
      <xdr:nvSpPr>
        <xdr:cNvPr id="720" name="円/楕円 719"/>
        <xdr:cNvSpPr/>
      </xdr:nvSpPr>
      <xdr:spPr>
        <a:xfrm>
          <a:off x="12763500" y="154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121139</xdr:rowOff>
    </xdr:from>
    <xdr:ext cx="534377" cy="259045"/>
    <xdr:sp macro="" textlink="">
      <xdr:nvSpPr>
        <xdr:cNvPr id="721" name="テキスト ボックス 720"/>
        <xdr:cNvSpPr txBox="1"/>
      </xdr:nvSpPr>
      <xdr:spPr>
        <a:xfrm>
          <a:off x="12547111" y="152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107239</xdr:rowOff>
    </xdr:from>
    <xdr:to>
      <xdr:col>32</xdr:col>
      <xdr:colOff>186689</xdr:colOff>
      <xdr:row>38</xdr:row>
      <xdr:rowOff>139700</xdr:rowOff>
    </xdr:to>
    <xdr:cxnSp macro="">
      <xdr:nvCxnSpPr>
        <xdr:cNvPr id="743" name="直線コネクタ 742"/>
        <xdr:cNvCxnSpPr/>
      </xdr:nvCxnSpPr>
      <xdr:spPr>
        <a:xfrm flipV="1">
          <a:off x="22159595" y="5936539"/>
          <a:ext cx="1269" cy="7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53916</xdr:rowOff>
    </xdr:from>
    <xdr:ext cx="469744" cy="259045"/>
    <xdr:sp macro="" textlink="">
      <xdr:nvSpPr>
        <xdr:cNvPr id="746" name="諸支出金最大値テキスト"/>
        <xdr:cNvSpPr txBox="1"/>
      </xdr:nvSpPr>
      <xdr:spPr>
        <a:xfrm>
          <a:off x="22212300" y="57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34</xdr:row>
      <xdr:rowOff>107239</xdr:rowOff>
    </xdr:from>
    <xdr:to>
      <xdr:col>32</xdr:col>
      <xdr:colOff>276225</xdr:colOff>
      <xdr:row>34</xdr:row>
      <xdr:rowOff>107239</xdr:rowOff>
    </xdr:to>
    <xdr:cxnSp macro="">
      <xdr:nvCxnSpPr>
        <xdr:cNvPr id="747" name="直線コネクタ 746"/>
        <xdr:cNvCxnSpPr/>
      </xdr:nvCxnSpPr>
      <xdr:spPr>
        <a:xfrm>
          <a:off x="22072600" y="593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34967</xdr:rowOff>
    </xdr:from>
    <xdr:ext cx="378565" cy="259045"/>
    <xdr:sp macro="" textlink="">
      <xdr:nvSpPr>
        <xdr:cNvPr id="749" name="諸支出金平均値テキスト"/>
        <xdr:cNvSpPr txBox="1"/>
      </xdr:nvSpPr>
      <xdr:spPr>
        <a:xfrm>
          <a:off x="22212300" y="63786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12091</xdr:rowOff>
    </xdr:from>
    <xdr:to>
      <xdr:col>32</xdr:col>
      <xdr:colOff>238125</xdr:colOff>
      <xdr:row>38</xdr:row>
      <xdr:rowOff>113691</xdr:rowOff>
    </xdr:to>
    <xdr:sp macro="" textlink="">
      <xdr:nvSpPr>
        <xdr:cNvPr id="750" name="フローチャート : 判断 749"/>
        <xdr:cNvSpPr/>
      </xdr:nvSpPr>
      <xdr:spPr>
        <a:xfrm>
          <a:off x="22110700" y="65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75184</xdr:rowOff>
    </xdr:from>
    <xdr:to>
      <xdr:col>31</xdr:col>
      <xdr:colOff>85725</xdr:colOff>
      <xdr:row>39</xdr:row>
      <xdr:rowOff>5334</xdr:rowOff>
    </xdr:to>
    <xdr:sp macro="" textlink="">
      <xdr:nvSpPr>
        <xdr:cNvPr id="752" name="フローチャート : 判断 751"/>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21861</xdr:rowOff>
    </xdr:from>
    <xdr:ext cx="313932" cy="259045"/>
    <xdr:sp macro="" textlink="">
      <xdr:nvSpPr>
        <xdr:cNvPr id="753" name="テキスト ボックス 752"/>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94894</xdr:rowOff>
    </xdr:from>
    <xdr:to>
      <xdr:col>29</xdr:col>
      <xdr:colOff>517525</xdr:colOff>
      <xdr:row>38</xdr:row>
      <xdr:rowOff>139700</xdr:rowOff>
    </xdr:to>
    <xdr:cxnSp macro="">
      <xdr:nvCxnSpPr>
        <xdr:cNvPr id="754" name="直線コネクタ 753"/>
        <xdr:cNvCxnSpPr/>
      </xdr:nvCxnSpPr>
      <xdr:spPr>
        <a:xfrm>
          <a:off x="19545300" y="6609994"/>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52324</xdr:rowOff>
    </xdr:from>
    <xdr:to>
      <xdr:col>29</xdr:col>
      <xdr:colOff>568325</xdr:colOff>
      <xdr:row>38</xdr:row>
      <xdr:rowOff>153924</xdr:rowOff>
    </xdr:to>
    <xdr:sp macro="" textlink="">
      <xdr:nvSpPr>
        <xdr:cNvPr id="755" name="フローチャート : 判断 75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170451</xdr:rowOff>
    </xdr:from>
    <xdr:ext cx="313932" cy="259045"/>
    <xdr:sp macro="" textlink="">
      <xdr:nvSpPr>
        <xdr:cNvPr id="756" name="テキスト ボックス 755"/>
        <xdr:cNvSpPr txBox="1"/>
      </xdr:nvSpPr>
      <xdr:spPr>
        <a:xfrm>
          <a:off x="20277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27229</xdr:rowOff>
    </xdr:from>
    <xdr:to>
      <xdr:col>28</xdr:col>
      <xdr:colOff>314325</xdr:colOff>
      <xdr:row>38</xdr:row>
      <xdr:rowOff>94894</xdr:rowOff>
    </xdr:to>
    <xdr:cxnSp macro="">
      <xdr:nvCxnSpPr>
        <xdr:cNvPr id="757" name="直線コネクタ 756"/>
        <xdr:cNvCxnSpPr/>
      </xdr:nvCxnSpPr>
      <xdr:spPr>
        <a:xfrm>
          <a:off x="18656300" y="5342179"/>
          <a:ext cx="889000" cy="126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68326</xdr:rowOff>
    </xdr:from>
    <xdr:to>
      <xdr:col>28</xdr:col>
      <xdr:colOff>365125</xdr:colOff>
      <xdr:row>38</xdr:row>
      <xdr:rowOff>169926</xdr:rowOff>
    </xdr:to>
    <xdr:sp macro="" textlink="">
      <xdr:nvSpPr>
        <xdr:cNvPr id="758" name="フローチャート : 判断 757"/>
        <xdr:cNvSpPr/>
      </xdr:nvSpPr>
      <xdr:spPr>
        <a:xfrm>
          <a:off x="19494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161053</xdr:rowOff>
    </xdr:from>
    <xdr:ext cx="313932" cy="259045"/>
    <xdr:sp macro="" textlink="">
      <xdr:nvSpPr>
        <xdr:cNvPr id="759" name="テキスト ボックス 758"/>
        <xdr:cNvSpPr txBox="1"/>
      </xdr:nvSpPr>
      <xdr:spPr>
        <a:xfrm>
          <a:off x="19388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30379</xdr:rowOff>
    </xdr:from>
    <xdr:to>
      <xdr:col>27</xdr:col>
      <xdr:colOff>161925</xdr:colOff>
      <xdr:row>38</xdr:row>
      <xdr:rowOff>131979</xdr:rowOff>
    </xdr:to>
    <xdr:sp macro="" textlink="">
      <xdr:nvSpPr>
        <xdr:cNvPr id="760" name="フローチャート : 判断 759"/>
        <xdr:cNvSpPr/>
      </xdr:nvSpPr>
      <xdr:spPr>
        <a:xfrm>
          <a:off x="18605500" y="65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123106</xdr:rowOff>
    </xdr:from>
    <xdr:ext cx="378565" cy="259045"/>
    <xdr:sp macro="" textlink="">
      <xdr:nvSpPr>
        <xdr:cNvPr id="761" name="テキスト ボックス 760"/>
        <xdr:cNvSpPr txBox="1"/>
      </xdr:nvSpPr>
      <xdr:spPr>
        <a:xfrm>
          <a:off x="18467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44094</xdr:rowOff>
    </xdr:from>
    <xdr:to>
      <xdr:col>28</xdr:col>
      <xdr:colOff>365125</xdr:colOff>
      <xdr:row>38</xdr:row>
      <xdr:rowOff>145694</xdr:rowOff>
    </xdr:to>
    <xdr:sp macro="" textlink="">
      <xdr:nvSpPr>
        <xdr:cNvPr id="773" name="円/楕円 772"/>
        <xdr:cNvSpPr/>
      </xdr:nvSpPr>
      <xdr:spPr>
        <a:xfrm>
          <a:off x="19494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162221</xdr:rowOff>
    </xdr:from>
    <xdr:ext cx="313932" cy="259045"/>
    <xdr:sp macro="" textlink="">
      <xdr:nvSpPr>
        <xdr:cNvPr id="774" name="テキスト ボックス 773"/>
        <xdr:cNvSpPr txBox="1"/>
      </xdr:nvSpPr>
      <xdr:spPr>
        <a:xfrm>
          <a:off x="19388333" y="633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147879</xdr:rowOff>
    </xdr:from>
    <xdr:to>
      <xdr:col>27</xdr:col>
      <xdr:colOff>161925</xdr:colOff>
      <xdr:row>31</xdr:row>
      <xdr:rowOff>78029</xdr:rowOff>
    </xdr:to>
    <xdr:sp macro="" textlink="">
      <xdr:nvSpPr>
        <xdr:cNvPr id="775" name="円/楕円 774"/>
        <xdr:cNvSpPr/>
      </xdr:nvSpPr>
      <xdr:spPr>
        <a:xfrm>
          <a:off x="18605500" y="52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94556</xdr:rowOff>
    </xdr:from>
    <xdr:ext cx="469744" cy="259045"/>
    <xdr:sp macro="" textlink="">
      <xdr:nvSpPr>
        <xdr:cNvPr id="776" name="テキスト ボックス 775"/>
        <xdr:cNvSpPr txBox="1"/>
      </xdr:nvSpPr>
      <xdr:spPr>
        <a:xfrm>
          <a:off x="18421427" y="506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総務費は住民一人当たり</a:t>
          </a:r>
          <a:r>
            <a:rPr kumimoji="1" lang="en-US" altLang="ja-JP" sz="1100">
              <a:solidFill>
                <a:schemeClr val="dk1"/>
              </a:solidFill>
              <a:latin typeface="+mn-lt"/>
              <a:ea typeface="+mn-ea"/>
              <a:cs typeface="+mn-cs"/>
            </a:rPr>
            <a:t>116,866</a:t>
          </a:r>
          <a:r>
            <a:rPr kumimoji="1" lang="ja-JP" altLang="ja-JP" sz="1100">
              <a:solidFill>
                <a:schemeClr val="dk1"/>
              </a:solidFill>
              <a:latin typeface="+mn-lt"/>
              <a:ea typeface="+mn-ea"/>
              <a:cs typeface="+mn-cs"/>
            </a:rPr>
            <a:t>円で類似団体中１位となっているが、これはふるさと納税に係る費用や基金への積立によるものである。その他の費用については類似団体と大きく異なることはないので、引き続き経常経費の削減に取り組んで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衛生費は住民一人当たり</a:t>
          </a:r>
          <a:r>
            <a:rPr kumimoji="1" lang="en-US" altLang="ja-JP" sz="1100">
              <a:solidFill>
                <a:schemeClr val="dk1"/>
              </a:solidFill>
              <a:latin typeface="+mn-lt"/>
              <a:ea typeface="+mn-ea"/>
              <a:cs typeface="+mn-cs"/>
            </a:rPr>
            <a:t>47,800</a:t>
          </a:r>
          <a:r>
            <a:rPr kumimoji="1" lang="ja-JP" altLang="ja-JP" sz="1100">
              <a:solidFill>
                <a:schemeClr val="dk1"/>
              </a:solidFill>
              <a:latin typeface="+mn-lt"/>
              <a:ea typeface="+mn-ea"/>
              <a:cs typeface="+mn-cs"/>
            </a:rPr>
            <a:t>円で類似団体平均に比べ</a:t>
          </a:r>
          <a:r>
            <a:rPr kumimoji="1" lang="en-US" altLang="ja-JP" sz="1100">
              <a:solidFill>
                <a:schemeClr val="dk1"/>
              </a:solidFill>
              <a:latin typeface="+mn-lt"/>
              <a:ea typeface="+mn-ea"/>
              <a:cs typeface="+mn-cs"/>
            </a:rPr>
            <a:t>7,083</a:t>
          </a:r>
          <a:r>
            <a:rPr kumimoji="1" lang="ja-JP" altLang="ja-JP" sz="1100">
              <a:solidFill>
                <a:schemeClr val="dk1"/>
              </a:solidFill>
              <a:latin typeface="+mn-lt"/>
              <a:ea typeface="+mn-ea"/>
              <a:cs typeface="+mn-cs"/>
            </a:rPr>
            <a:t>円高くなっている。これは、国民健康保険特別会計等への繰出金や伊那中行政組合負担金（病院事業</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や上伊那広域連合負担金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ごみ処理関連</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が多額のためである。引き続き企業会計や一部事務組合と連携を図りながら負担の塾減に取り組んでいく。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消防費については住民一人当たり</a:t>
          </a:r>
          <a:r>
            <a:rPr kumimoji="1" lang="en-US" altLang="ja-JP" sz="1100">
              <a:solidFill>
                <a:schemeClr val="dk1"/>
              </a:solidFill>
              <a:latin typeface="+mn-lt"/>
              <a:ea typeface="+mn-ea"/>
              <a:cs typeface="+mn-cs"/>
            </a:rPr>
            <a:t>10,894</a:t>
          </a:r>
          <a:r>
            <a:rPr kumimoji="1" lang="ja-JP" altLang="ja-JP" sz="1100">
              <a:solidFill>
                <a:schemeClr val="dk1"/>
              </a:solidFill>
              <a:latin typeface="+mn-lt"/>
              <a:ea typeface="+mn-ea"/>
              <a:cs typeface="+mn-cs"/>
            </a:rPr>
            <a:t>円で類似団体中最も低くなっている。消防署等の建設が終了したことに加え、消防業務を広域化したことによるものと考えられる。考えられる。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公債費については住民一人当たり</a:t>
          </a:r>
          <a:r>
            <a:rPr kumimoji="1" lang="en-US" altLang="ja-JP" sz="1100">
              <a:solidFill>
                <a:schemeClr val="dk1"/>
              </a:solidFill>
              <a:latin typeface="+mn-lt"/>
              <a:ea typeface="+mn-ea"/>
              <a:cs typeface="+mn-cs"/>
            </a:rPr>
            <a:t>59,849</a:t>
          </a:r>
          <a:r>
            <a:rPr kumimoji="1" lang="ja-JP" altLang="ja-JP" sz="1100">
              <a:solidFill>
                <a:schemeClr val="dk1"/>
              </a:solidFill>
              <a:latin typeface="+mn-lt"/>
              <a:ea typeface="+mn-ea"/>
              <a:cs typeface="+mn-cs"/>
            </a:rPr>
            <a:t>円で減少傾向にあるものの、類似団体平均とは</a:t>
          </a:r>
          <a:r>
            <a:rPr kumimoji="1" lang="en-US" altLang="ja-JP" sz="1100">
              <a:solidFill>
                <a:schemeClr val="dk1"/>
              </a:solidFill>
              <a:latin typeface="+mn-lt"/>
              <a:ea typeface="+mn-ea"/>
              <a:cs typeface="+mn-cs"/>
            </a:rPr>
            <a:t>11,528</a:t>
          </a:r>
          <a:r>
            <a:rPr kumimoji="1" lang="ja-JP" altLang="ja-JP" sz="1100">
              <a:solidFill>
                <a:schemeClr val="dk1"/>
              </a:solidFill>
              <a:latin typeface="+mn-lt"/>
              <a:ea typeface="+mn-ea"/>
              <a:cs typeface="+mn-cs"/>
            </a:rPr>
            <a:t>円高い状況にある。過去の積極的な投資によるものであるが、財政健全化をさらに進めるため地方債の新規発行を抑制するとともに、交付税措置の高いものを優先的に活用する等縮減に努めていく。</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実質単年度収支は黒字を続けており、実質収支額についても概ね</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の適正な数値で推移している。また、基金の積み増しも行い、財政調整基金も増加傾向にある。今後も、実質収支額があまり多額にならないよう適正な予算執行に努めるとともに、基金積立にも積極的に取り組んで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連結赤字比率は黒字が継続しているが、国民健康保険特別会計、国民健康保険直営診療所特別会計について、一般会計からの繰入金によって過不足なしとするようにしているためであり、引き続き経費の削減に取り組んでいく必要がある。</a:t>
          </a:r>
          <a:endParaRPr lang="ja-JP" altLang="ja-JP" sz="1400">
            <a:effectLst/>
          </a:endParaRPr>
        </a:p>
        <a:p>
          <a:r>
            <a:rPr lang="ja-JP" altLang="ja-JP" sz="1100" b="0" i="0" baseline="0">
              <a:solidFill>
                <a:schemeClr val="dk1"/>
              </a:solidFill>
              <a:effectLst/>
              <a:latin typeface="+mn-lt"/>
              <a:ea typeface="+mn-ea"/>
              <a:cs typeface="+mn-cs"/>
            </a:rPr>
            <a:t>　水道事業会計、下水道事業会計、自動車運送事業会計の公営企業会計に対しては、一般会計からの赤字補てんは</a:t>
          </a:r>
          <a:r>
            <a:rPr lang="ja-JP" altLang="en-US" sz="1100" b="0" i="0" baseline="0">
              <a:solidFill>
                <a:schemeClr val="dk1"/>
              </a:solidFill>
              <a:effectLst/>
              <a:latin typeface="+mn-lt"/>
              <a:ea typeface="+mn-ea"/>
              <a:cs typeface="+mn-cs"/>
            </a:rPr>
            <a:t>していないが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企業会計の経営状況は一般会計に大きな影響を及ぼす可能性があることから、</a:t>
          </a:r>
          <a:r>
            <a:rPr lang="ja-JP" altLang="ja-JP" sz="1100" b="0" i="0" baseline="0">
              <a:solidFill>
                <a:schemeClr val="dk1"/>
              </a:solidFill>
              <a:effectLst/>
              <a:latin typeface="+mn-lt"/>
              <a:ea typeface="+mn-ea"/>
              <a:cs typeface="+mn-cs"/>
            </a:rPr>
            <a:t>今後も健全経営に努めていく。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37172060</v>
      </c>
      <c r="BO4" s="409"/>
      <c r="BP4" s="409"/>
      <c r="BQ4" s="409"/>
      <c r="BR4" s="409"/>
      <c r="BS4" s="409"/>
      <c r="BT4" s="409"/>
      <c r="BU4" s="410"/>
      <c r="BV4" s="408">
        <v>33009354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36043629</v>
      </c>
      <c r="BO5" s="414"/>
      <c r="BP5" s="414"/>
      <c r="BQ5" s="414"/>
      <c r="BR5" s="414"/>
      <c r="BS5" s="414"/>
      <c r="BT5" s="414"/>
      <c r="BU5" s="415"/>
      <c r="BV5" s="413">
        <v>31764270</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87.4</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1128431</v>
      </c>
      <c r="BO6" s="414"/>
      <c r="BP6" s="414"/>
      <c r="BQ6" s="414"/>
      <c r="BR6" s="414"/>
      <c r="BS6" s="414"/>
      <c r="BT6" s="414"/>
      <c r="BU6" s="415"/>
      <c r="BV6" s="413">
        <v>1245084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92.6</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128426</v>
      </c>
      <c r="BO7" s="414"/>
      <c r="BP7" s="414"/>
      <c r="BQ7" s="414"/>
      <c r="BR7" s="414"/>
      <c r="BS7" s="414"/>
      <c r="BT7" s="414"/>
      <c r="BU7" s="415"/>
      <c r="BV7" s="413">
        <v>212649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20908416</v>
      </c>
      <c r="CU7" s="414"/>
      <c r="CV7" s="414"/>
      <c r="CW7" s="414"/>
      <c r="CX7" s="414"/>
      <c r="CY7" s="414"/>
      <c r="CZ7" s="414"/>
      <c r="DA7" s="415"/>
      <c r="DB7" s="413">
        <v>20763909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1000005</v>
      </c>
      <c r="BO8" s="414"/>
      <c r="BP8" s="414"/>
      <c r="BQ8" s="414"/>
      <c r="BR8" s="414"/>
      <c r="BS8" s="414"/>
      <c r="BT8" s="414"/>
      <c r="BU8" s="415"/>
      <c r="BV8" s="413">
        <v>1032435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0.48</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68271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-32430</v>
      </c>
      <c r="BO9" s="414"/>
      <c r="BP9" s="414"/>
      <c r="BQ9" s="414"/>
      <c r="BR9" s="414"/>
      <c r="BS9" s="414"/>
      <c r="BT9" s="414"/>
      <c r="BU9" s="415"/>
      <c r="BV9" s="413">
        <v>72291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16</v>
      </c>
      <c r="CU9" s="384"/>
      <c r="CV9" s="384"/>
      <c r="CW9" s="384"/>
      <c r="CX9" s="384"/>
      <c r="CY9" s="384"/>
      <c r="CZ9" s="384"/>
      <c r="DA9" s="385"/>
      <c r="DB9" s="383">
        <v>17.2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71093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469117</v>
      </c>
      <c r="BO10" s="414"/>
      <c r="BP10" s="414"/>
      <c r="BQ10" s="414"/>
      <c r="BR10" s="414"/>
      <c r="BS10" s="414"/>
      <c r="BT10" s="414"/>
      <c r="BU10" s="415"/>
      <c r="BV10" s="413">
        <v>816990</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v>151800</v>
      </c>
      <c r="BO11" s="414"/>
      <c r="BP11" s="414"/>
      <c r="BQ11" s="414"/>
      <c r="BR11" s="414"/>
      <c r="BS11" s="414"/>
      <c r="BT11" s="414"/>
      <c r="BU11" s="415"/>
      <c r="BV11" s="413">
        <v>233506</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112</v>
      </c>
      <c r="CU11" s="523"/>
      <c r="CV11" s="523"/>
      <c r="CW11" s="523"/>
      <c r="CX11" s="523"/>
      <c r="CY11" s="523"/>
      <c r="CZ11" s="523"/>
      <c r="DA11" s="524"/>
      <c r="DB11" s="522" t="s">
        <v>112</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69479</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v>484000</v>
      </c>
      <c r="BO12" s="414"/>
      <c r="BP12" s="414"/>
      <c r="BQ12" s="414"/>
      <c r="BR12" s="414"/>
      <c r="BS12" s="414"/>
      <c r="BT12" s="414"/>
      <c r="BU12" s="415"/>
      <c r="BV12" s="413">
        <v>500000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67996</v>
      </c>
      <c r="S13" s="515"/>
      <c r="T13" s="515"/>
      <c r="U13" s="515"/>
      <c r="V13" s="516"/>
      <c r="W13" s="502" t="s">
        <v>123</v>
      </c>
      <c r="X13" s="426"/>
      <c r="Y13" s="426"/>
      <c r="Z13" s="426"/>
      <c r="AA13" s="426"/>
      <c r="AB13" s="427"/>
      <c r="AC13" s="389">
        <v>3048</v>
      </c>
      <c r="AD13" s="390"/>
      <c r="AE13" s="390"/>
      <c r="AF13" s="390"/>
      <c r="AG13" s="391"/>
      <c r="AH13" s="389">
        <v>3996</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104487</v>
      </c>
      <c r="BO13" s="414"/>
      <c r="BP13" s="414"/>
      <c r="BQ13" s="414"/>
      <c r="BR13" s="414"/>
      <c r="BS13" s="414"/>
      <c r="BT13" s="414"/>
      <c r="BU13" s="415"/>
      <c r="BV13" s="413">
        <v>622787</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11.1</v>
      </c>
      <c r="CU13" s="384"/>
      <c r="CV13" s="384"/>
      <c r="CW13" s="384"/>
      <c r="CX13" s="384"/>
      <c r="CY13" s="384"/>
      <c r="CZ13" s="384"/>
      <c r="DA13" s="385"/>
      <c r="DB13" s="383">
        <v>12.4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69858</v>
      </c>
      <c r="S14" s="515"/>
      <c r="T14" s="515"/>
      <c r="U14" s="515"/>
      <c r="V14" s="516"/>
      <c r="W14" s="517"/>
      <c r="X14" s="429"/>
      <c r="Y14" s="429"/>
      <c r="Z14" s="429"/>
      <c r="AA14" s="429"/>
      <c r="AB14" s="430"/>
      <c r="AC14" s="507">
        <v>9</v>
      </c>
      <c r="AD14" s="508"/>
      <c r="AE14" s="508"/>
      <c r="AF14" s="508"/>
      <c r="AG14" s="509"/>
      <c r="AH14" s="507">
        <v>10.8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29.7</v>
      </c>
      <c r="CU14" s="486"/>
      <c r="CV14" s="486"/>
      <c r="CW14" s="486"/>
      <c r="CX14" s="486"/>
      <c r="CY14" s="486"/>
      <c r="CZ14" s="486"/>
      <c r="DA14" s="487"/>
      <c r="DB14" s="518">
        <v>60.2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68396</v>
      </c>
      <c r="S15" s="515"/>
      <c r="T15" s="515"/>
      <c r="U15" s="515"/>
      <c r="V15" s="516"/>
      <c r="W15" s="502" t="s">
        <v>130</v>
      </c>
      <c r="X15" s="426"/>
      <c r="Y15" s="426"/>
      <c r="Z15" s="426"/>
      <c r="AA15" s="426"/>
      <c r="AB15" s="427"/>
      <c r="AC15" s="389">
        <v>11772</v>
      </c>
      <c r="AD15" s="390"/>
      <c r="AE15" s="390"/>
      <c r="AF15" s="390"/>
      <c r="AG15" s="391"/>
      <c r="AH15" s="389">
        <v>12989</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7976261</v>
      </c>
      <c r="BO15" s="409"/>
      <c r="BP15" s="409"/>
      <c r="BQ15" s="409"/>
      <c r="BR15" s="409"/>
      <c r="BS15" s="409"/>
      <c r="BT15" s="409"/>
      <c r="BU15" s="410"/>
      <c r="BV15" s="408">
        <v>7642119</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34.700000000000003</v>
      </c>
      <c r="AD16" s="508"/>
      <c r="AE16" s="508"/>
      <c r="AF16" s="508"/>
      <c r="AG16" s="509"/>
      <c r="AH16" s="507">
        <v>35.200000000000003</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16441993</v>
      </c>
      <c r="BO16" s="414"/>
      <c r="BP16" s="414"/>
      <c r="BQ16" s="414"/>
      <c r="BR16" s="414"/>
      <c r="BS16" s="414"/>
      <c r="BT16" s="414"/>
      <c r="BU16" s="415"/>
      <c r="BV16" s="413">
        <v>15980749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137</v>
      </c>
      <c r="S17" s="500"/>
      <c r="T17" s="500"/>
      <c r="U17" s="500"/>
      <c r="V17" s="501"/>
      <c r="W17" s="502" t="s">
        <v>138</v>
      </c>
      <c r="X17" s="426"/>
      <c r="Y17" s="426"/>
      <c r="Z17" s="426"/>
      <c r="AA17" s="426"/>
      <c r="AB17" s="427"/>
      <c r="AC17" s="389">
        <v>19134</v>
      </c>
      <c r="AD17" s="390"/>
      <c r="AE17" s="390"/>
      <c r="AF17" s="390"/>
      <c r="AG17" s="391"/>
      <c r="AH17" s="389">
        <v>19799</v>
      </c>
      <c r="AI17" s="390"/>
      <c r="AJ17" s="390"/>
      <c r="AK17" s="390"/>
      <c r="AL17" s="392"/>
      <c r="AM17" s="482"/>
      <c r="AN17" s="387"/>
      <c r="AO17" s="387"/>
      <c r="AP17" s="387"/>
      <c r="AQ17" s="387"/>
      <c r="AR17" s="387"/>
      <c r="AS17" s="387"/>
      <c r="AT17" s="388"/>
      <c r="AU17" s="470"/>
      <c r="AV17" s="471"/>
      <c r="AW17" s="471"/>
      <c r="AX17" s="471"/>
      <c r="AY17" s="393" t="s">
        <v>139</v>
      </c>
      <c r="AZ17" s="394"/>
      <c r="BA17" s="394"/>
      <c r="BB17" s="394"/>
      <c r="BC17" s="394"/>
      <c r="BD17" s="394"/>
      <c r="BE17" s="394"/>
      <c r="BF17" s="394"/>
      <c r="BG17" s="394"/>
      <c r="BH17" s="394"/>
      <c r="BI17" s="394"/>
      <c r="BJ17" s="394"/>
      <c r="BK17" s="394"/>
      <c r="BL17" s="394"/>
      <c r="BM17" s="395"/>
      <c r="BN17" s="413">
        <v>10065840</v>
      </c>
      <c r="BO17" s="414"/>
      <c r="BP17" s="414"/>
      <c r="BQ17" s="414"/>
      <c r="BR17" s="414"/>
      <c r="BS17" s="414"/>
      <c r="BT17" s="414"/>
      <c r="BU17" s="415"/>
      <c r="BV17" s="413">
        <v>9747673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140</v>
      </c>
      <c r="C18" s="476"/>
      <c r="D18" s="476"/>
      <c r="E18" s="477"/>
      <c r="F18" s="477"/>
      <c r="G18" s="477"/>
      <c r="H18" s="477"/>
      <c r="I18" s="477"/>
      <c r="J18" s="477"/>
      <c r="K18" s="477"/>
      <c r="L18" s="478">
        <v>667.93</v>
      </c>
      <c r="M18" s="478"/>
      <c r="N18" s="478"/>
      <c r="O18" s="478"/>
      <c r="P18" s="478"/>
      <c r="Q18" s="478"/>
      <c r="R18" s="479"/>
      <c r="S18" s="479"/>
      <c r="T18" s="479"/>
      <c r="U18" s="479"/>
      <c r="V18" s="480"/>
      <c r="W18" s="494"/>
      <c r="X18" s="495"/>
      <c r="Y18" s="495"/>
      <c r="Z18" s="495"/>
      <c r="AA18" s="495"/>
      <c r="AB18" s="503"/>
      <c r="AC18" s="377">
        <v>56.4</v>
      </c>
      <c r="AD18" s="378"/>
      <c r="AE18" s="378"/>
      <c r="AF18" s="378"/>
      <c r="AG18" s="481"/>
      <c r="AH18" s="377">
        <v>53.7</v>
      </c>
      <c r="AI18" s="378"/>
      <c r="AJ18" s="378"/>
      <c r="AK18" s="378"/>
      <c r="AL18" s="379"/>
      <c r="AM18" s="482"/>
      <c r="AN18" s="387"/>
      <c r="AO18" s="387"/>
      <c r="AP18" s="387"/>
      <c r="AQ18" s="387"/>
      <c r="AR18" s="387"/>
      <c r="AS18" s="387"/>
      <c r="AT18" s="388"/>
      <c r="AU18" s="470"/>
      <c r="AV18" s="471"/>
      <c r="AW18" s="471"/>
      <c r="AX18" s="471"/>
      <c r="AY18" s="393" t="s">
        <v>141</v>
      </c>
      <c r="AZ18" s="394"/>
      <c r="BA18" s="394"/>
      <c r="BB18" s="394"/>
      <c r="BC18" s="394"/>
      <c r="BD18" s="394"/>
      <c r="BE18" s="394"/>
      <c r="BF18" s="394"/>
      <c r="BG18" s="394"/>
      <c r="BH18" s="394"/>
      <c r="BI18" s="394"/>
      <c r="BJ18" s="394"/>
      <c r="BK18" s="394"/>
      <c r="BL18" s="394"/>
      <c r="BM18" s="395"/>
      <c r="BN18" s="413">
        <v>18707405</v>
      </c>
      <c r="BO18" s="414"/>
      <c r="BP18" s="414"/>
      <c r="BQ18" s="414"/>
      <c r="BR18" s="414"/>
      <c r="BS18" s="414"/>
      <c r="BT18" s="414"/>
      <c r="BU18" s="415"/>
      <c r="BV18" s="413">
        <v>18582739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142</v>
      </c>
      <c r="C19" s="476"/>
      <c r="D19" s="476"/>
      <c r="E19" s="477"/>
      <c r="F19" s="477"/>
      <c r="G19" s="477"/>
      <c r="H19" s="477"/>
      <c r="I19" s="477"/>
      <c r="J19" s="477"/>
      <c r="K19" s="477"/>
      <c r="L19" s="483">
        <v>102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143</v>
      </c>
      <c r="AZ19" s="394"/>
      <c r="BA19" s="394"/>
      <c r="BB19" s="394"/>
      <c r="BC19" s="394"/>
      <c r="BD19" s="394"/>
      <c r="BE19" s="394"/>
      <c r="BF19" s="394"/>
      <c r="BG19" s="394"/>
      <c r="BH19" s="394"/>
      <c r="BI19" s="394"/>
      <c r="BJ19" s="394"/>
      <c r="BK19" s="394"/>
      <c r="BL19" s="394"/>
      <c r="BM19" s="395"/>
      <c r="BN19" s="413">
        <v>24572448</v>
      </c>
      <c r="BO19" s="414"/>
      <c r="BP19" s="414"/>
      <c r="BQ19" s="414"/>
      <c r="BR19" s="414"/>
      <c r="BS19" s="414"/>
      <c r="BT19" s="414"/>
      <c r="BU19" s="415"/>
      <c r="BV19" s="413">
        <v>23731642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144</v>
      </c>
      <c r="C20" s="476"/>
      <c r="D20" s="476"/>
      <c r="E20" s="477"/>
      <c r="F20" s="477"/>
      <c r="G20" s="477"/>
      <c r="H20" s="477"/>
      <c r="I20" s="477"/>
      <c r="J20" s="477"/>
      <c r="K20" s="477"/>
      <c r="L20" s="483">
        <v>26231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145</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146</v>
      </c>
      <c r="C22" s="443"/>
      <c r="D22" s="444"/>
      <c r="E22" s="451" t="s">
        <v>1</v>
      </c>
      <c r="F22" s="426"/>
      <c r="G22" s="426"/>
      <c r="H22" s="426"/>
      <c r="I22" s="426"/>
      <c r="J22" s="426"/>
      <c r="K22" s="427"/>
      <c r="L22" s="451" t="s">
        <v>147</v>
      </c>
      <c r="M22" s="426"/>
      <c r="N22" s="426"/>
      <c r="O22" s="426"/>
      <c r="P22" s="427"/>
      <c r="Q22" s="436" t="s">
        <v>148</v>
      </c>
      <c r="R22" s="437"/>
      <c r="S22" s="437"/>
      <c r="T22" s="437"/>
      <c r="U22" s="437"/>
      <c r="V22" s="452"/>
      <c r="W22" s="454" t="s">
        <v>149</v>
      </c>
      <c r="X22" s="443"/>
      <c r="Y22" s="444"/>
      <c r="Z22" s="451" t="s">
        <v>1</v>
      </c>
      <c r="AA22" s="426"/>
      <c r="AB22" s="426"/>
      <c r="AC22" s="426"/>
      <c r="AD22" s="426"/>
      <c r="AE22" s="426"/>
      <c r="AF22" s="426"/>
      <c r="AG22" s="427"/>
      <c r="AH22" s="425" t="s">
        <v>150</v>
      </c>
      <c r="AI22" s="426"/>
      <c r="AJ22" s="426"/>
      <c r="AK22" s="426"/>
      <c r="AL22" s="427"/>
      <c r="AM22" s="425" t="s">
        <v>151</v>
      </c>
      <c r="AN22" s="431"/>
      <c r="AO22" s="431"/>
      <c r="AP22" s="431"/>
      <c r="AQ22" s="431"/>
      <c r="AR22" s="432"/>
      <c r="AS22" s="436" t="s">
        <v>148</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152</v>
      </c>
      <c r="AZ23" s="406"/>
      <c r="BA23" s="406"/>
      <c r="BB23" s="406"/>
      <c r="BC23" s="406"/>
      <c r="BD23" s="406"/>
      <c r="BE23" s="406"/>
      <c r="BF23" s="406"/>
      <c r="BG23" s="406"/>
      <c r="BH23" s="406"/>
      <c r="BI23" s="406"/>
      <c r="BJ23" s="406"/>
      <c r="BK23" s="406"/>
      <c r="BL23" s="406"/>
      <c r="BM23" s="407"/>
      <c r="BN23" s="413">
        <v>33591687</v>
      </c>
      <c r="BO23" s="414"/>
      <c r="BP23" s="414"/>
      <c r="BQ23" s="414"/>
      <c r="BR23" s="414"/>
      <c r="BS23" s="414"/>
      <c r="BT23" s="414"/>
      <c r="BU23" s="415"/>
      <c r="BV23" s="413">
        <v>33693930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153</v>
      </c>
      <c r="F24" s="387"/>
      <c r="G24" s="387"/>
      <c r="H24" s="387"/>
      <c r="I24" s="387"/>
      <c r="J24" s="387"/>
      <c r="K24" s="388"/>
      <c r="L24" s="389">
        <v>1</v>
      </c>
      <c r="M24" s="390"/>
      <c r="N24" s="390"/>
      <c r="O24" s="390"/>
      <c r="P24" s="391"/>
      <c r="Q24" s="389">
        <v>9280</v>
      </c>
      <c r="R24" s="390"/>
      <c r="S24" s="390"/>
      <c r="T24" s="390"/>
      <c r="U24" s="390"/>
      <c r="V24" s="391"/>
      <c r="W24" s="455"/>
      <c r="X24" s="446"/>
      <c r="Y24" s="447"/>
      <c r="Z24" s="386" t="s">
        <v>154</v>
      </c>
      <c r="AA24" s="387"/>
      <c r="AB24" s="387"/>
      <c r="AC24" s="387"/>
      <c r="AD24" s="387"/>
      <c r="AE24" s="387"/>
      <c r="AF24" s="387"/>
      <c r="AG24" s="388"/>
      <c r="AH24" s="389">
        <v>549</v>
      </c>
      <c r="AI24" s="390"/>
      <c r="AJ24" s="390"/>
      <c r="AK24" s="390"/>
      <c r="AL24" s="391"/>
      <c r="AM24" s="389">
        <v>1766133</v>
      </c>
      <c r="AN24" s="390"/>
      <c r="AO24" s="390"/>
      <c r="AP24" s="390"/>
      <c r="AQ24" s="390"/>
      <c r="AR24" s="391"/>
      <c r="AS24" s="389">
        <v>3217</v>
      </c>
      <c r="AT24" s="390"/>
      <c r="AU24" s="390"/>
      <c r="AV24" s="390"/>
      <c r="AW24" s="390"/>
      <c r="AX24" s="392"/>
      <c r="AY24" s="380" t="s">
        <v>155</v>
      </c>
      <c r="AZ24" s="381"/>
      <c r="BA24" s="381"/>
      <c r="BB24" s="381"/>
      <c r="BC24" s="381"/>
      <c r="BD24" s="381"/>
      <c r="BE24" s="381"/>
      <c r="BF24" s="381"/>
      <c r="BG24" s="381"/>
      <c r="BH24" s="381"/>
      <c r="BI24" s="381"/>
      <c r="BJ24" s="381"/>
      <c r="BK24" s="381"/>
      <c r="BL24" s="381"/>
      <c r="BM24" s="382"/>
      <c r="BN24" s="413">
        <v>14164674</v>
      </c>
      <c r="BO24" s="414"/>
      <c r="BP24" s="414"/>
      <c r="BQ24" s="414"/>
      <c r="BR24" s="414"/>
      <c r="BS24" s="414"/>
      <c r="BT24" s="414"/>
      <c r="BU24" s="415"/>
      <c r="BV24" s="413">
        <v>15752812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156</v>
      </c>
      <c r="F25" s="387"/>
      <c r="G25" s="387"/>
      <c r="H25" s="387"/>
      <c r="I25" s="387"/>
      <c r="J25" s="387"/>
      <c r="K25" s="388"/>
      <c r="L25" s="389">
        <v>1</v>
      </c>
      <c r="M25" s="390"/>
      <c r="N25" s="390"/>
      <c r="O25" s="390"/>
      <c r="P25" s="391"/>
      <c r="Q25" s="389">
        <v>7680</v>
      </c>
      <c r="R25" s="390"/>
      <c r="S25" s="390"/>
      <c r="T25" s="390"/>
      <c r="U25" s="390"/>
      <c r="V25" s="391"/>
      <c r="W25" s="455"/>
      <c r="X25" s="446"/>
      <c r="Y25" s="447"/>
      <c r="Z25" s="386" t="s">
        <v>157</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158</v>
      </c>
      <c r="AZ25" s="406"/>
      <c r="BA25" s="406"/>
      <c r="BB25" s="406"/>
      <c r="BC25" s="406"/>
      <c r="BD25" s="406"/>
      <c r="BE25" s="406"/>
      <c r="BF25" s="406"/>
      <c r="BG25" s="406"/>
      <c r="BH25" s="406"/>
      <c r="BI25" s="406"/>
      <c r="BJ25" s="406"/>
      <c r="BK25" s="406"/>
      <c r="BL25" s="406"/>
      <c r="BM25" s="407"/>
      <c r="BN25" s="408">
        <v>890496</v>
      </c>
      <c r="BO25" s="409"/>
      <c r="BP25" s="409"/>
      <c r="BQ25" s="409"/>
      <c r="BR25" s="409"/>
      <c r="BS25" s="409"/>
      <c r="BT25" s="409"/>
      <c r="BU25" s="410"/>
      <c r="BV25" s="408">
        <v>514700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159</v>
      </c>
      <c r="F26" s="387"/>
      <c r="G26" s="387"/>
      <c r="H26" s="387"/>
      <c r="I26" s="387"/>
      <c r="J26" s="387"/>
      <c r="K26" s="388"/>
      <c r="L26" s="389">
        <v>1</v>
      </c>
      <c r="M26" s="390"/>
      <c r="N26" s="390"/>
      <c r="O26" s="390"/>
      <c r="P26" s="391"/>
      <c r="Q26" s="389">
        <v>6540</v>
      </c>
      <c r="R26" s="390"/>
      <c r="S26" s="390"/>
      <c r="T26" s="390"/>
      <c r="U26" s="390"/>
      <c r="V26" s="391"/>
      <c r="W26" s="455"/>
      <c r="X26" s="446"/>
      <c r="Y26" s="447"/>
      <c r="Z26" s="386" t="s">
        <v>160</v>
      </c>
      <c r="AA26" s="468"/>
      <c r="AB26" s="468"/>
      <c r="AC26" s="468"/>
      <c r="AD26" s="468"/>
      <c r="AE26" s="468"/>
      <c r="AF26" s="468"/>
      <c r="AG26" s="469"/>
      <c r="AH26" s="389" t="s">
        <v>121</v>
      </c>
      <c r="AI26" s="390"/>
      <c r="AJ26" s="390"/>
      <c r="AK26" s="390"/>
      <c r="AL26" s="391"/>
      <c r="AM26" s="389" t="s">
        <v>121</v>
      </c>
      <c r="AN26" s="390"/>
      <c r="AO26" s="390"/>
      <c r="AP26" s="390"/>
      <c r="AQ26" s="390"/>
      <c r="AR26" s="391"/>
      <c r="AS26" s="389" t="s">
        <v>121</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4590</v>
      </c>
      <c r="R27" s="390"/>
      <c r="S27" s="390"/>
      <c r="T27" s="390"/>
      <c r="U27" s="390"/>
      <c r="V27" s="391"/>
      <c r="W27" s="455"/>
      <c r="X27" s="446"/>
      <c r="Y27" s="447"/>
      <c r="Z27" s="386" t="s">
        <v>163</v>
      </c>
      <c r="AA27" s="387"/>
      <c r="AB27" s="387"/>
      <c r="AC27" s="387"/>
      <c r="AD27" s="387"/>
      <c r="AE27" s="387"/>
      <c r="AF27" s="387"/>
      <c r="AG27" s="388"/>
      <c r="AH27" s="389">
        <v>1</v>
      </c>
      <c r="AI27" s="390"/>
      <c r="AJ27" s="390"/>
      <c r="AK27" s="390"/>
      <c r="AL27" s="391"/>
      <c r="AM27" s="389" t="s">
        <v>164</v>
      </c>
      <c r="AN27" s="390"/>
      <c r="AO27" s="390"/>
      <c r="AP27" s="390"/>
      <c r="AQ27" s="390"/>
      <c r="AR27" s="391"/>
      <c r="AS27" s="389" t="s">
        <v>164</v>
      </c>
      <c r="AT27" s="390"/>
      <c r="AU27" s="390"/>
      <c r="AV27" s="390"/>
      <c r="AW27" s="390"/>
      <c r="AX27" s="392"/>
      <c r="AY27" s="419" t="s">
        <v>165</v>
      </c>
      <c r="AZ27" s="420"/>
      <c r="BA27" s="420"/>
      <c r="BB27" s="420"/>
      <c r="BC27" s="420"/>
      <c r="BD27" s="420"/>
      <c r="BE27" s="420"/>
      <c r="BF27" s="420"/>
      <c r="BG27" s="420"/>
      <c r="BH27" s="420"/>
      <c r="BI27" s="420"/>
      <c r="BJ27" s="420"/>
      <c r="BK27" s="420"/>
      <c r="BL27" s="420"/>
      <c r="BM27" s="421"/>
      <c r="BN27" s="416" t="s">
        <v>121</v>
      </c>
      <c r="BO27" s="417"/>
      <c r="BP27" s="417"/>
      <c r="BQ27" s="417"/>
      <c r="BR27" s="417"/>
      <c r="BS27" s="417"/>
      <c r="BT27" s="417"/>
      <c r="BU27" s="418"/>
      <c r="BV27" s="416" t="s">
        <v>121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166</v>
      </c>
      <c r="F28" s="387"/>
      <c r="G28" s="387"/>
      <c r="H28" s="387"/>
      <c r="I28" s="387"/>
      <c r="J28" s="387"/>
      <c r="K28" s="388"/>
      <c r="L28" s="389">
        <v>1</v>
      </c>
      <c r="M28" s="390"/>
      <c r="N28" s="390"/>
      <c r="O28" s="390"/>
      <c r="P28" s="391"/>
      <c r="Q28" s="389">
        <v>3830</v>
      </c>
      <c r="R28" s="390"/>
      <c r="S28" s="390"/>
      <c r="T28" s="390"/>
      <c r="U28" s="390"/>
      <c r="V28" s="391"/>
      <c r="W28" s="455"/>
      <c r="X28" s="446"/>
      <c r="Y28" s="447"/>
      <c r="Z28" s="386" t="s">
        <v>167</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168</v>
      </c>
      <c r="AZ28" s="397"/>
      <c r="BA28" s="397"/>
      <c r="BB28" s="398"/>
      <c r="BC28" s="405" t="s">
        <v>169</v>
      </c>
      <c r="BD28" s="406"/>
      <c r="BE28" s="406"/>
      <c r="BF28" s="406"/>
      <c r="BG28" s="406"/>
      <c r="BH28" s="406"/>
      <c r="BI28" s="406"/>
      <c r="BJ28" s="406"/>
      <c r="BK28" s="406"/>
      <c r="BL28" s="406"/>
      <c r="BM28" s="407"/>
      <c r="BN28" s="408">
        <v>3996132</v>
      </c>
      <c r="BO28" s="409"/>
      <c r="BP28" s="409"/>
      <c r="BQ28" s="409"/>
      <c r="BR28" s="409"/>
      <c r="BS28" s="409"/>
      <c r="BT28" s="409"/>
      <c r="BU28" s="410"/>
      <c r="BV28" s="408">
        <v>4011015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170</v>
      </c>
      <c r="F29" s="387"/>
      <c r="G29" s="387"/>
      <c r="H29" s="387"/>
      <c r="I29" s="387"/>
      <c r="J29" s="387"/>
      <c r="K29" s="388"/>
      <c r="L29" s="389">
        <v>19</v>
      </c>
      <c r="M29" s="390"/>
      <c r="N29" s="390"/>
      <c r="O29" s="390"/>
      <c r="P29" s="391"/>
      <c r="Q29" s="389">
        <v>3600</v>
      </c>
      <c r="R29" s="390"/>
      <c r="S29" s="390"/>
      <c r="T29" s="390"/>
      <c r="U29" s="390"/>
      <c r="V29" s="391"/>
      <c r="W29" s="456"/>
      <c r="X29" s="457"/>
      <c r="Y29" s="458"/>
      <c r="Z29" s="386" t="s">
        <v>171</v>
      </c>
      <c r="AA29" s="387"/>
      <c r="AB29" s="387"/>
      <c r="AC29" s="387"/>
      <c r="AD29" s="387"/>
      <c r="AE29" s="387"/>
      <c r="AF29" s="387"/>
      <c r="AG29" s="388"/>
      <c r="AH29" s="389">
        <v>550</v>
      </c>
      <c r="AI29" s="390"/>
      <c r="AJ29" s="390"/>
      <c r="AK29" s="390"/>
      <c r="AL29" s="391"/>
      <c r="AM29" s="389">
        <v>1769739</v>
      </c>
      <c r="AN29" s="390"/>
      <c r="AO29" s="390"/>
      <c r="AP29" s="390"/>
      <c r="AQ29" s="390"/>
      <c r="AR29" s="391"/>
      <c r="AS29" s="389">
        <v>3218</v>
      </c>
      <c r="AT29" s="390"/>
      <c r="AU29" s="390"/>
      <c r="AV29" s="390"/>
      <c r="AW29" s="390"/>
      <c r="AX29" s="392"/>
      <c r="AY29" s="399"/>
      <c r="AZ29" s="400"/>
      <c r="BA29" s="400"/>
      <c r="BB29" s="401"/>
      <c r="BC29" s="393" t="s">
        <v>172</v>
      </c>
      <c r="BD29" s="394"/>
      <c r="BE29" s="394"/>
      <c r="BF29" s="394"/>
      <c r="BG29" s="394"/>
      <c r="BH29" s="394"/>
      <c r="BI29" s="394"/>
      <c r="BJ29" s="394"/>
      <c r="BK29" s="394"/>
      <c r="BL29" s="394"/>
      <c r="BM29" s="395"/>
      <c r="BN29" s="413">
        <v>1737426</v>
      </c>
      <c r="BO29" s="414"/>
      <c r="BP29" s="414"/>
      <c r="BQ29" s="414"/>
      <c r="BR29" s="414"/>
      <c r="BS29" s="414"/>
      <c r="BT29" s="414"/>
      <c r="BU29" s="415"/>
      <c r="BV29" s="413">
        <v>1730970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173</v>
      </c>
      <c r="X30" s="466"/>
      <c r="Y30" s="466"/>
      <c r="Z30" s="466"/>
      <c r="AA30" s="466"/>
      <c r="AB30" s="466"/>
      <c r="AC30" s="466"/>
      <c r="AD30" s="466"/>
      <c r="AE30" s="466"/>
      <c r="AF30" s="466"/>
      <c r="AG30" s="467"/>
      <c r="AH30" s="377">
        <v>94.7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174</v>
      </c>
      <c r="BD30" s="381"/>
      <c r="BE30" s="381"/>
      <c r="BF30" s="381"/>
      <c r="BG30" s="381"/>
      <c r="BH30" s="381"/>
      <c r="BI30" s="381"/>
      <c r="BJ30" s="381"/>
      <c r="BK30" s="381"/>
      <c r="BL30" s="381"/>
      <c r="BM30" s="382"/>
      <c r="BN30" s="416">
        <v>9561342</v>
      </c>
      <c r="BO30" s="417"/>
      <c r="BP30" s="417"/>
      <c r="BQ30" s="417"/>
      <c r="BR30" s="417"/>
      <c r="BS30" s="417"/>
      <c r="BT30" s="417"/>
      <c r="BU30" s="418"/>
      <c r="BV30" s="416">
        <v>6649305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181</v>
      </c>
      <c r="D33" s="376"/>
      <c r="E33" s="375" t="s">
        <v>182</v>
      </c>
      <c r="F33" s="375"/>
      <c r="G33" s="375"/>
      <c r="H33" s="375"/>
      <c r="I33" s="375"/>
      <c r="J33" s="375"/>
      <c r="K33" s="375"/>
      <c r="L33" s="375"/>
      <c r="M33" s="375"/>
      <c r="N33" s="375"/>
      <c r="O33" s="375"/>
      <c r="P33" s="375"/>
      <c r="Q33" s="375"/>
      <c r="R33" s="375"/>
      <c r="S33" s="375"/>
      <c r="T33" s="167"/>
      <c r="U33" s="376" t="s">
        <v>181</v>
      </c>
      <c r="V33" s="376"/>
      <c r="W33" s="375" t="s">
        <v>182</v>
      </c>
      <c r="X33" s="375"/>
      <c r="Y33" s="375"/>
      <c r="Z33" s="375"/>
      <c r="AA33" s="375"/>
      <c r="AB33" s="375"/>
      <c r="AC33" s="375"/>
      <c r="AD33" s="375"/>
      <c r="AE33" s="375"/>
      <c r="AF33" s="375"/>
      <c r="AG33" s="375"/>
      <c r="AH33" s="375"/>
      <c r="AI33" s="375"/>
      <c r="AJ33" s="375"/>
      <c r="AK33" s="375"/>
      <c r="AL33" s="167"/>
      <c r="AM33" s="376" t="s">
        <v>181</v>
      </c>
      <c r="AN33" s="376"/>
      <c r="AO33" s="375" t="s">
        <v>182</v>
      </c>
      <c r="AP33" s="375"/>
      <c r="AQ33" s="375"/>
      <c r="AR33" s="375"/>
      <c r="AS33" s="375"/>
      <c r="AT33" s="375"/>
      <c r="AU33" s="375"/>
      <c r="AV33" s="375"/>
      <c r="AW33" s="375"/>
      <c r="AX33" s="375"/>
      <c r="AY33" s="375"/>
      <c r="AZ33" s="375"/>
      <c r="BA33" s="375"/>
      <c r="BB33" s="375"/>
      <c r="BC33" s="375"/>
      <c r="BD33" s="168"/>
      <c r="BE33" s="375" t="s">
        <v>183</v>
      </c>
      <c r="BF33" s="375"/>
      <c r="BG33" s="375" t="s">
        <v>184</v>
      </c>
      <c r="BH33" s="375"/>
      <c r="BI33" s="375"/>
      <c r="BJ33" s="375"/>
      <c r="BK33" s="375"/>
      <c r="BL33" s="375"/>
      <c r="BM33" s="375"/>
      <c r="BN33" s="375"/>
      <c r="BO33" s="375"/>
      <c r="BP33" s="375"/>
      <c r="BQ33" s="375"/>
      <c r="BR33" s="375"/>
      <c r="BS33" s="375"/>
      <c r="BT33" s="375"/>
      <c r="BU33" s="375"/>
      <c r="BV33" s="168"/>
      <c r="BW33" s="376" t="s">
        <v>183</v>
      </c>
      <c r="BX33" s="376"/>
      <c r="BY33" s="375" t="s">
        <v>185</v>
      </c>
      <c r="BZ33" s="375"/>
      <c r="CA33" s="375"/>
      <c r="CB33" s="375"/>
      <c r="CC33" s="375"/>
      <c r="CD33" s="375"/>
      <c r="CE33" s="375"/>
      <c r="CF33" s="375"/>
      <c r="CG33" s="375"/>
      <c r="CH33" s="375"/>
      <c r="CI33" s="375"/>
      <c r="CJ33" s="375"/>
      <c r="CK33" s="375"/>
      <c r="CL33" s="375"/>
      <c r="CM33" s="375"/>
      <c r="CN33" s="167"/>
      <c r="CO33" s="376" t="s">
        <v>181</v>
      </c>
      <c r="CP33" s="376"/>
      <c r="CQ33" s="375" t="s">
        <v>186</v>
      </c>
      <c r="CR33" s="375"/>
      <c r="CS33" s="375"/>
      <c r="CT33" s="375"/>
      <c r="CU33" s="375"/>
      <c r="CV33" s="375"/>
      <c r="CW33" s="375"/>
      <c r="CX33" s="375"/>
      <c r="CY33" s="375"/>
      <c r="CZ33" s="375"/>
      <c r="DA33" s="375"/>
      <c r="DB33" s="375"/>
      <c r="DC33" s="375"/>
      <c r="DD33" s="375"/>
      <c r="DE33" s="375"/>
      <c r="DF33" s="167"/>
      <c r="DG33" s="375" t="s">
        <v>187</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上伊那広域連合
（一般会計）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伊那市振興公社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国民健康保険直営診療所特別会計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上伊那広域連合（消防事業特別会計）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伊那市観光株式会社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IF('各会計、関係団体の財政状況及び健全化判断比率'!B35="","",'各会計、関係団体の財政状況及び健全化判断比率'!B35)</f>
        <v>自動車運送事業会計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伊那中央行政組合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伊那中央行政組合
（伊那中央病院会計）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市営駐車場事業特別会計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長野県上伊那広域水道用水企業団
（水道用水供給事業会計）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長野県後期高齢者医療広域連合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長野県後期高齢者医療広域連合
（後期高齢者医療事業会計）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長野県市町村自治振興組合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長野県民交通災害共済組合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長野県地方税滞納整理機構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c r="E52" s="139"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76" t="s">
        <v>525</v>
      </c>
      <c r="D34" s="1176"/>
      <c r="E34" s="1177"/>
      <c r="F34" s="32">
        <v>4.79</v>
      </c>
      <c r="G34" s="33">
        <v>5.26</v>
      </c>
      <c r="H34" s="33">
        <v>4.5999999999999996</v>
      </c>
      <c r="I34" s="33">
        <v>4.97</v>
      </c>
      <c r="J34" s="34">
        <v>4.78</v>
      </c>
      <c r="K34" s="22"/>
      <c r="L34" s="22"/>
      <c r="M34" s="22"/>
      <c r="N34" s="22"/>
      <c r="O34" s="22"/>
      <c r="P34" s="22"/>
    </row>
    <row r="35" spans="1:16" ht="39" customHeight="1" x14ac:dyDescent="0.15">
      <c r="A35" s="22"/>
      <c r="B35" s="35"/>
      <c r="C35" s="1170" t="s">
        <v>526</v>
      </c>
      <c r="D35" s="1171"/>
      <c r="E35" s="1172"/>
      <c r="F35" s="36">
        <v>2.4900000000000002</v>
      </c>
      <c r="G35" s="37">
        <v>3.66</v>
      </c>
      <c r="H35" s="37">
        <v>4.67</v>
      </c>
      <c r="I35" s="37">
        <v>4.46</v>
      </c>
      <c r="J35" s="38">
        <v>4.67</v>
      </c>
      <c r="K35" s="22"/>
      <c r="L35" s="22"/>
      <c r="M35" s="22"/>
      <c r="N35" s="22"/>
      <c r="O35" s="22"/>
      <c r="P35" s="22"/>
    </row>
    <row r="36" spans="1:16" ht="39" customHeight="1" x14ac:dyDescent="0.15">
      <c r="A36" s="22"/>
      <c r="B36" s="35"/>
      <c r="C36" s="1170" t="s">
        <v>527</v>
      </c>
      <c r="D36" s="1171"/>
      <c r="E36" s="1172"/>
      <c r="F36" s="36">
        <v>2.98</v>
      </c>
      <c r="G36" s="37">
        <v>2.68</v>
      </c>
      <c r="H36" s="37">
        <v>2.37</v>
      </c>
      <c r="I36" s="37">
        <v>1.89</v>
      </c>
      <c r="J36" s="38">
        <v>2.04</v>
      </c>
      <c r="K36" s="22"/>
      <c r="L36" s="22"/>
      <c r="M36" s="22"/>
      <c r="N36" s="22"/>
      <c r="O36" s="22"/>
      <c r="P36" s="22"/>
    </row>
    <row r="37" spans="1:16" ht="39" customHeight="1" x14ac:dyDescent="0.15">
      <c r="A37" s="22"/>
      <c r="B37" s="35"/>
      <c r="C37" s="1170" t="s">
        <v>528</v>
      </c>
      <c r="D37" s="1171"/>
      <c r="E37" s="1172"/>
      <c r="F37" s="36">
        <v>0.64</v>
      </c>
      <c r="G37" s="37">
        <v>0.63</v>
      </c>
      <c r="H37" s="37">
        <v>0.7</v>
      </c>
      <c r="I37" s="37">
        <v>0.8</v>
      </c>
      <c r="J37" s="38">
        <v>0.85</v>
      </c>
      <c r="K37" s="22"/>
      <c r="L37" s="22"/>
      <c r="M37" s="22"/>
      <c r="N37" s="22"/>
      <c r="O37" s="22"/>
      <c r="P37" s="22"/>
    </row>
    <row r="38" spans="1:16" ht="39" customHeight="1" x14ac:dyDescent="0.15">
      <c r="A38" s="22"/>
      <c r="B38" s="35"/>
      <c r="C38" s="1170" t="s">
        <v>529</v>
      </c>
      <c r="D38" s="1171"/>
      <c r="E38" s="1172"/>
      <c r="F38" s="36">
        <v>0.06</v>
      </c>
      <c r="G38" s="37">
        <v>0.32</v>
      </c>
      <c r="H38" s="37">
        <v>0.12</v>
      </c>
      <c r="I38" s="37">
        <v>0.36</v>
      </c>
      <c r="J38" s="38">
        <v>0.04</v>
      </c>
      <c r="K38" s="22"/>
      <c r="L38" s="22"/>
      <c r="M38" s="22"/>
      <c r="N38" s="22"/>
      <c r="O38" s="22"/>
      <c r="P38" s="22"/>
    </row>
    <row r="39" spans="1:16" ht="39" customHeight="1" x14ac:dyDescent="0.15">
      <c r="A39" s="22"/>
      <c r="B39" s="35"/>
      <c r="C39" s="1170" t="s">
        <v>530</v>
      </c>
      <c r="D39" s="1171"/>
      <c r="E39" s="1172"/>
      <c r="F39" s="36">
        <v>0.06</v>
      </c>
      <c r="G39" s="37">
        <v>7.0000000000000007E-2</v>
      </c>
      <c r="H39" s="37">
        <v>0.04</v>
      </c>
      <c r="I39" s="37">
        <v>0.05</v>
      </c>
      <c r="J39" s="38">
        <v>0.04</v>
      </c>
      <c r="K39" s="22"/>
      <c r="L39" s="22"/>
      <c r="M39" s="22"/>
      <c r="N39" s="22"/>
      <c r="O39" s="22"/>
      <c r="P39" s="22"/>
    </row>
    <row r="40" spans="1:16" ht="39" customHeight="1" x14ac:dyDescent="0.15">
      <c r="A40" s="22"/>
      <c r="B40" s="35"/>
      <c r="C40" s="1170" t="s">
        <v>531</v>
      </c>
      <c r="D40" s="1171"/>
      <c r="E40" s="1172"/>
      <c r="F40" s="36">
        <v>0</v>
      </c>
      <c r="G40" s="37">
        <v>0</v>
      </c>
      <c r="H40" s="37">
        <v>0</v>
      </c>
      <c r="I40" s="37">
        <v>0.01</v>
      </c>
      <c r="J40" s="38">
        <v>0</v>
      </c>
      <c r="K40" s="22"/>
      <c r="L40" s="22"/>
      <c r="M40" s="22"/>
      <c r="N40" s="22"/>
      <c r="O40" s="22"/>
      <c r="P40" s="22"/>
    </row>
    <row r="41" spans="1:16" ht="39" customHeight="1" x14ac:dyDescent="0.15">
      <c r="A41" s="22"/>
      <c r="B41" s="35"/>
      <c r="C41" s="1170" t="s">
        <v>532</v>
      </c>
      <c r="D41" s="1171"/>
      <c r="E41" s="1172"/>
      <c r="F41" s="36">
        <v>0.22</v>
      </c>
      <c r="G41" s="37">
        <v>0.01</v>
      </c>
      <c r="H41" s="37">
        <v>0.01</v>
      </c>
      <c r="I41" s="37">
        <v>0</v>
      </c>
      <c r="J41" s="38">
        <v>0</v>
      </c>
      <c r="K41" s="22"/>
      <c r="L41" s="22"/>
      <c r="M41" s="22"/>
      <c r="N41" s="22"/>
      <c r="O41" s="22"/>
      <c r="P41" s="22"/>
    </row>
    <row r="42" spans="1:16" ht="39" customHeight="1" x14ac:dyDescent="0.15">
      <c r="A42" s="22"/>
      <c r="B42" s="39"/>
      <c r="C42" s="1170" t="s">
        <v>533</v>
      </c>
      <c r="D42" s="1171"/>
      <c r="E42" s="1172"/>
      <c r="F42" s="36" t="s">
        <v>481</v>
      </c>
      <c r="G42" s="37" t="s">
        <v>481</v>
      </c>
      <c r="H42" s="37" t="s">
        <v>481</v>
      </c>
      <c r="I42" s="37" t="s">
        <v>481</v>
      </c>
      <c r="J42" s="38" t="s">
        <v>481</v>
      </c>
      <c r="K42" s="22"/>
      <c r="L42" s="22"/>
      <c r="M42" s="22"/>
      <c r="N42" s="22"/>
      <c r="O42" s="22"/>
      <c r="P42" s="22"/>
    </row>
    <row r="43" spans="1:16" ht="39" customHeight="1" thickBot="1" x14ac:dyDescent="0.2">
      <c r="A43" s="22"/>
      <c r="B43" s="40"/>
      <c r="C43" s="1173" t="s">
        <v>534</v>
      </c>
      <c r="D43" s="1174"/>
      <c r="E43" s="117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4201</v>
      </c>
      <c r="L45" s="60">
        <v>4310</v>
      </c>
      <c r="M45" s="60">
        <v>4353</v>
      </c>
      <c r="N45" s="60">
        <v>4342</v>
      </c>
      <c r="O45" s="61">
        <v>4161</v>
      </c>
      <c r="P45" s="48"/>
      <c r="Q45" s="48"/>
      <c r="R45" s="48"/>
      <c r="S45" s="48"/>
      <c r="T45" s="48"/>
      <c r="U45" s="48"/>
    </row>
    <row r="46" spans="1:21" ht="30.75" customHeight="1" x14ac:dyDescent="0.15">
      <c r="A46" s="48"/>
      <c r="B46" s="1188"/>
      <c r="C46" s="1189"/>
      <c r="D46" s="62"/>
      <c r="E46" s="1180" t="s">
        <v>12</v>
      </c>
      <c r="F46" s="1180"/>
      <c r="G46" s="1180"/>
      <c r="H46" s="1180"/>
      <c r="I46" s="1180"/>
      <c r="J46" s="1181"/>
      <c r="K46" s="63" t="s">
        <v>481</v>
      </c>
      <c r="L46" s="64" t="s">
        <v>481</v>
      </c>
      <c r="M46" s="64" t="s">
        <v>481</v>
      </c>
      <c r="N46" s="64" t="s">
        <v>481</v>
      </c>
      <c r="O46" s="65" t="s">
        <v>481</v>
      </c>
      <c r="P46" s="48"/>
      <c r="Q46" s="48"/>
      <c r="R46" s="48"/>
      <c r="S46" s="48"/>
      <c r="T46" s="48"/>
      <c r="U46" s="48"/>
    </row>
    <row r="47" spans="1:21" ht="30.75" customHeight="1" x14ac:dyDescent="0.15">
      <c r="A47" s="48"/>
      <c r="B47" s="1188"/>
      <c r="C47" s="1189"/>
      <c r="D47" s="62"/>
      <c r="E47" s="1180" t="s">
        <v>13</v>
      </c>
      <c r="F47" s="1180"/>
      <c r="G47" s="1180"/>
      <c r="H47" s="1180"/>
      <c r="I47" s="1180"/>
      <c r="J47" s="1181"/>
      <c r="K47" s="63" t="s">
        <v>481</v>
      </c>
      <c r="L47" s="64" t="s">
        <v>481</v>
      </c>
      <c r="M47" s="64" t="s">
        <v>481</v>
      </c>
      <c r="N47" s="64" t="s">
        <v>481</v>
      </c>
      <c r="O47" s="65" t="s">
        <v>481</v>
      </c>
      <c r="P47" s="48"/>
      <c r="Q47" s="48"/>
      <c r="R47" s="48"/>
      <c r="S47" s="48"/>
      <c r="T47" s="48"/>
      <c r="U47" s="48"/>
    </row>
    <row r="48" spans="1:21" ht="30.75" customHeight="1" x14ac:dyDescent="0.15">
      <c r="A48" s="48"/>
      <c r="B48" s="1188"/>
      <c r="C48" s="1189"/>
      <c r="D48" s="62"/>
      <c r="E48" s="1180" t="s">
        <v>14</v>
      </c>
      <c r="F48" s="1180"/>
      <c r="G48" s="1180"/>
      <c r="H48" s="1180"/>
      <c r="I48" s="1180"/>
      <c r="J48" s="1181"/>
      <c r="K48" s="63">
        <v>1630</v>
      </c>
      <c r="L48" s="64">
        <v>1538</v>
      </c>
      <c r="M48" s="64">
        <v>1491</v>
      </c>
      <c r="N48" s="64">
        <v>1403</v>
      </c>
      <c r="O48" s="65">
        <v>1417</v>
      </c>
      <c r="P48" s="48"/>
      <c r="Q48" s="48"/>
      <c r="R48" s="48"/>
      <c r="S48" s="48"/>
      <c r="T48" s="48"/>
      <c r="U48" s="48"/>
    </row>
    <row r="49" spans="1:21" ht="30.75" customHeight="1" x14ac:dyDescent="0.15">
      <c r="A49" s="48"/>
      <c r="B49" s="1188"/>
      <c r="C49" s="1189"/>
      <c r="D49" s="62"/>
      <c r="E49" s="1180" t="s">
        <v>15</v>
      </c>
      <c r="F49" s="1180"/>
      <c r="G49" s="1180"/>
      <c r="H49" s="1180"/>
      <c r="I49" s="1180"/>
      <c r="J49" s="1181"/>
      <c r="K49" s="63">
        <v>758</v>
      </c>
      <c r="L49" s="64">
        <v>749</v>
      </c>
      <c r="M49" s="64">
        <v>790</v>
      </c>
      <c r="N49" s="64">
        <v>813</v>
      </c>
      <c r="O49" s="65">
        <v>848</v>
      </c>
      <c r="P49" s="48"/>
      <c r="Q49" s="48"/>
      <c r="R49" s="48"/>
      <c r="S49" s="48"/>
      <c r="T49" s="48"/>
      <c r="U49" s="48"/>
    </row>
    <row r="50" spans="1:21" ht="30.75" customHeight="1" x14ac:dyDescent="0.15">
      <c r="A50" s="48"/>
      <c r="B50" s="1188"/>
      <c r="C50" s="1189"/>
      <c r="D50" s="62"/>
      <c r="E50" s="1180" t="s">
        <v>16</v>
      </c>
      <c r="F50" s="1180"/>
      <c r="G50" s="1180"/>
      <c r="H50" s="1180"/>
      <c r="I50" s="1180"/>
      <c r="J50" s="1181"/>
      <c r="K50" s="63">
        <v>121</v>
      </c>
      <c r="L50" s="64">
        <v>115</v>
      </c>
      <c r="M50" s="64">
        <v>104</v>
      </c>
      <c r="N50" s="64">
        <v>60</v>
      </c>
      <c r="O50" s="65">
        <v>43</v>
      </c>
      <c r="P50" s="48"/>
      <c r="Q50" s="48"/>
      <c r="R50" s="48"/>
      <c r="S50" s="48"/>
      <c r="T50" s="48"/>
      <c r="U50" s="48"/>
    </row>
    <row r="51" spans="1:21" ht="30.75" customHeight="1" x14ac:dyDescent="0.15">
      <c r="A51" s="48"/>
      <c r="B51" s="1190"/>
      <c r="C51" s="1191"/>
      <c r="D51" s="66"/>
      <c r="E51" s="1180" t="s">
        <v>17</v>
      </c>
      <c r="F51" s="1180"/>
      <c r="G51" s="1180"/>
      <c r="H51" s="1180"/>
      <c r="I51" s="1180"/>
      <c r="J51" s="1181"/>
      <c r="K51" s="63" t="s">
        <v>481</v>
      </c>
      <c r="L51" s="64" t="s">
        <v>481</v>
      </c>
      <c r="M51" s="64" t="s">
        <v>481</v>
      </c>
      <c r="N51" s="64" t="s">
        <v>481</v>
      </c>
      <c r="O51" s="65" t="s">
        <v>481</v>
      </c>
      <c r="P51" s="48"/>
      <c r="Q51" s="48"/>
      <c r="R51" s="48"/>
      <c r="S51" s="48"/>
      <c r="T51" s="48"/>
      <c r="U51" s="48"/>
    </row>
    <row r="52" spans="1:21" ht="30.75" customHeight="1" x14ac:dyDescent="0.15">
      <c r="A52" s="48"/>
      <c r="B52" s="1178" t="s">
        <v>18</v>
      </c>
      <c r="C52" s="1179"/>
      <c r="D52" s="66"/>
      <c r="E52" s="1180" t="s">
        <v>19</v>
      </c>
      <c r="F52" s="1180"/>
      <c r="G52" s="1180"/>
      <c r="H52" s="1180"/>
      <c r="I52" s="1180"/>
      <c r="J52" s="1181"/>
      <c r="K52" s="63">
        <v>4239</v>
      </c>
      <c r="L52" s="64">
        <v>4416</v>
      </c>
      <c r="M52" s="64">
        <v>4512</v>
      </c>
      <c r="N52" s="64">
        <v>4999</v>
      </c>
      <c r="O52" s="65">
        <v>4801</v>
      </c>
      <c r="P52" s="48"/>
      <c r="Q52" s="48"/>
      <c r="R52" s="48"/>
      <c r="S52" s="48"/>
      <c r="T52" s="48"/>
      <c r="U52" s="48"/>
    </row>
    <row r="53" spans="1:21" ht="30.75" customHeight="1" thickBot="1" x14ac:dyDescent="0.2">
      <c r="A53" s="48"/>
      <c r="B53" s="1182" t="s">
        <v>20</v>
      </c>
      <c r="C53" s="1183"/>
      <c r="D53" s="67"/>
      <c r="E53" s="1184" t="s">
        <v>21</v>
      </c>
      <c r="F53" s="1184"/>
      <c r="G53" s="1184"/>
      <c r="H53" s="1184"/>
      <c r="I53" s="1184"/>
      <c r="J53" s="1185"/>
      <c r="K53" s="68">
        <v>2471</v>
      </c>
      <c r="L53" s="69">
        <v>2296</v>
      </c>
      <c r="M53" s="69">
        <v>2226</v>
      </c>
      <c r="N53" s="69">
        <v>1619</v>
      </c>
      <c r="O53" s="70">
        <v>1668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06" t="s">
        <v>23</v>
      </c>
      <c r="C41" s="1207"/>
      <c r="D41" s="81"/>
      <c r="E41" s="1208" t="s">
        <v>24</v>
      </c>
      <c r="F41" s="1208"/>
      <c r="G41" s="1208"/>
      <c r="H41" s="1209"/>
      <c r="I41" s="82">
        <v>33846</v>
      </c>
      <c r="J41" s="83">
        <v>32773</v>
      </c>
      <c r="K41" s="83">
        <v>34421</v>
      </c>
      <c r="L41" s="83">
        <v>33710</v>
      </c>
      <c r="M41" s="84">
        <v>33605</v>
      </c>
    </row>
    <row r="42" spans="2:13" ht="27.75" customHeight="1" x14ac:dyDescent="0.15">
      <c r="B42" s="1196"/>
      <c r="C42" s="1197"/>
      <c r="D42" s="85"/>
      <c r="E42" s="1200" t="s">
        <v>25</v>
      </c>
      <c r="F42" s="1200"/>
      <c r="G42" s="1200"/>
      <c r="H42" s="1201"/>
      <c r="I42" s="86">
        <v>572</v>
      </c>
      <c r="J42" s="87">
        <v>470</v>
      </c>
      <c r="K42" s="87">
        <v>312</v>
      </c>
      <c r="L42" s="87">
        <v>252</v>
      </c>
      <c r="M42" s="88">
        <v>212</v>
      </c>
    </row>
    <row r="43" spans="2:13" ht="27.75" customHeight="1" x14ac:dyDescent="0.15">
      <c r="B43" s="1196"/>
      <c r="C43" s="1197"/>
      <c r="D43" s="85"/>
      <c r="E43" s="1200" t="s">
        <v>26</v>
      </c>
      <c r="F43" s="1200"/>
      <c r="G43" s="1200"/>
      <c r="H43" s="1201"/>
      <c r="I43" s="86">
        <v>30487</v>
      </c>
      <c r="J43" s="87">
        <v>31753</v>
      </c>
      <c r="K43" s="87">
        <v>29911</v>
      </c>
      <c r="L43" s="87">
        <v>27159</v>
      </c>
      <c r="M43" s="88">
        <v>24547</v>
      </c>
    </row>
    <row r="44" spans="2:13" ht="27.75" customHeight="1" x14ac:dyDescent="0.15">
      <c r="B44" s="1196"/>
      <c r="C44" s="1197"/>
      <c r="D44" s="85"/>
      <c r="E44" s="1200" t="s">
        <v>27</v>
      </c>
      <c r="F44" s="1200"/>
      <c r="G44" s="1200"/>
      <c r="H44" s="1201"/>
      <c r="I44" s="86">
        <v>8903</v>
      </c>
      <c r="J44" s="87">
        <v>8632</v>
      </c>
      <c r="K44" s="87">
        <v>8545</v>
      </c>
      <c r="L44" s="87">
        <v>8045</v>
      </c>
      <c r="M44" s="88">
        <v>7659</v>
      </c>
    </row>
    <row r="45" spans="2:13" ht="27.75" customHeight="1" x14ac:dyDescent="0.15">
      <c r="B45" s="1196"/>
      <c r="C45" s="1197"/>
      <c r="D45" s="85"/>
      <c r="E45" s="1200" t="s">
        <v>28</v>
      </c>
      <c r="F45" s="1200"/>
      <c r="G45" s="1200"/>
      <c r="H45" s="1201"/>
      <c r="I45" s="86">
        <v>7218</v>
      </c>
      <c r="J45" s="87">
        <v>7269</v>
      </c>
      <c r="K45" s="87">
        <v>7258</v>
      </c>
      <c r="L45" s="87">
        <v>6575</v>
      </c>
      <c r="M45" s="88">
        <v>6969</v>
      </c>
    </row>
    <row r="46" spans="2:13" ht="27.75" customHeight="1" x14ac:dyDescent="0.15">
      <c r="B46" s="1196"/>
      <c r="C46" s="1197"/>
      <c r="D46" s="85"/>
      <c r="E46" s="1200" t="s">
        <v>29</v>
      </c>
      <c r="F46" s="1200"/>
      <c r="G46" s="1200"/>
      <c r="H46" s="1201"/>
      <c r="I46" s="86">
        <v>19</v>
      </c>
      <c r="J46" s="87">
        <v>85</v>
      </c>
      <c r="K46" s="87" t="s">
        <v>481</v>
      </c>
      <c r="L46" s="87" t="s">
        <v>481</v>
      </c>
      <c r="M46" s="88" t="s">
        <v>481</v>
      </c>
    </row>
    <row r="47" spans="2:13" ht="27.75" customHeight="1" x14ac:dyDescent="0.15">
      <c r="B47" s="1196"/>
      <c r="C47" s="1197"/>
      <c r="D47" s="85"/>
      <c r="E47" s="1200" t="s">
        <v>30</v>
      </c>
      <c r="F47" s="1200"/>
      <c r="G47" s="1200"/>
      <c r="H47" s="1201"/>
      <c r="I47" s="86" t="s">
        <v>481</v>
      </c>
      <c r="J47" s="87" t="s">
        <v>481</v>
      </c>
      <c r="K47" s="87" t="s">
        <v>481</v>
      </c>
      <c r="L47" s="87" t="s">
        <v>481</v>
      </c>
      <c r="M47" s="88" t="s">
        <v>481</v>
      </c>
    </row>
    <row r="48" spans="2:13" ht="27.75" customHeight="1" x14ac:dyDescent="0.15">
      <c r="B48" s="1198"/>
      <c r="C48" s="1199"/>
      <c r="D48" s="85"/>
      <c r="E48" s="1200" t="s">
        <v>31</v>
      </c>
      <c r="F48" s="1200"/>
      <c r="G48" s="1200"/>
      <c r="H48" s="1201"/>
      <c r="I48" s="86" t="s">
        <v>481</v>
      </c>
      <c r="J48" s="87" t="s">
        <v>481</v>
      </c>
      <c r="K48" s="87" t="s">
        <v>481</v>
      </c>
      <c r="L48" s="87" t="s">
        <v>481</v>
      </c>
      <c r="M48" s="88" t="s">
        <v>481</v>
      </c>
    </row>
    <row r="49" spans="2:13" ht="27.75" customHeight="1" x14ac:dyDescent="0.15">
      <c r="B49" s="1194" t="s">
        <v>32</v>
      </c>
      <c r="C49" s="1195"/>
      <c r="D49" s="89"/>
      <c r="E49" s="1200" t="s">
        <v>33</v>
      </c>
      <c r="F49" s="1200"/>
      <c r="G49" s="1200"/>
      <c r="H49" s="1201"/>
      <c r="I49" s="86">
        <v>6541</v>
      </c>
      <c r="J49" s="87">
        <v>7571</v>
      </c>
      <c r="K49" s="87">
        <v>9369</v>
      </c>
      <c r="L49" s="87">
        <v>10528</v>
      </c>
      <c r="M49" s="88">
        <v>13510</v>
      </c>
    </row>
    <row r="50" spans="2:13" ht="27.75" customHeight="1" x14ac:dyDescent="0.15">
      <c r="B50" s="1196"/>
      <c r="C50" s="1197"/>
      <c r="D50" s="85"/>
      <c r="E50" s="1200" t="s">
        <v>34</v>
      </c>
      <c r="F50" s="1200"/>
      <c r="G50" s="1200"/>
      <c r="H50" s="1201"/>
      <c r="I50" s="86">
        <v>4082</v>
      </c>
      <c r="J50" s="87">
        <v>4134</v>
      </c>
      <c r="K50" s="87">
        <v>3962</v>
      </c>
      <c r="L50" s="87">
        <v>3647</v>
      </c>
      <c r="M50" s="88">
        <v>3244</v>
      </c>
    </row>
    <row r="51" spans="2:13" ht="27.75" customHeight="1" x14ac:dyDescent="0.15">
      <c r="B51" s="1198"/>
      <c r="C51" s="1199"/>
      <c r="D51" s="85"/>
      <c r="E51" s="1200" t="s">
        <v>35</v>
      </c>
      <c r="F51" s="1200"/>
      <c r="G51" s="1200"/>
      <c r="H51" s="1201"/>
      <c r="I51" s="86">
        <v>51802</v>
      </c>
      <c r="J51" s="87">
        <v>52677</v>
      </c>
      <c r="K51" s="87">
        <v>52391</v>
      </c>
      <c r="L51" s="87">
        <v>51784</v>
      </c>
      <c r="M51" s="88">
        <v>51331</v>
      </c>
    </row>
    <row r="52" spans="2:13" ht="27.75" customHeight="1" thickBot="1" x14ac:dyDescent="0.2">
      <c r="B52" s="1202" t="s">
        <v>36</v>
      </c>
      <c r="C52" s="1203"/>
      <c r="D52" s="90"/>
      <c r="E52" s="1204" t="s">
        <v>37</v>
      </c>
      <c r="F52" s="1204"/>
      <c r="G52" s="1204"/>
      <c r="H52" s="1205"/>
      <c r="I52" s="91">
        <v>18620</v>
      </c>
      <c r="J52" s="92">
        <v>16599</v>
      </c>
      <c r="K52" s="92">
        <v>14725</v>
      </c>
      <c r="L52" s="92">
        <v>9782</v>
      </c>
      <c r="M52" s="93">
        <v>4906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0" t="s">
        <v>566</v>
      </c>
      <c r="H43" s="1211"/>
      <c r="I43" s="1211"/>
      <c r="J43" s="1211"/>
      <c r="K43" s="1211"/>
      <c r="L43" s="1211"/>
      <c r="M43" s="1211"/>
      <c r="N43" s="1211"/>
      <c r="O43" s="1212"/>
    </row>
    <row r="44" spans="2:17" x14ac:dyDescent="0.15">
      <c r="B44" s="248"/>
      <c r="C44" s="244"/>
      <c r="D44" s="244"/>
      <c r="E44" s="244"/>
      <c r="F44" s="244"/>
      <c r="G44" s="1213"/>
      <c r="H44" s="1214"/>
      <c r="I44" s="1214"/>
      <c r="J44" s="1214"/>
      <c r="K44" s="1214"/>
      <c r="L44" s="1214"/>
      <c r="M44" s="1214"/>
      <c r="N44" s="1214"/>
      <c r="O44" s="1215"/>
    </row>
    <row r="45" spans="2:17" x14ac:dyDescent="0.15">
      <c r="B45" s="248"/>
      <c r="C45" s="244"/>
      <c r="D45" s="244"/>
      <c r="E45" s="244"/>
      <c r="F45" s="244"/>
      <c r="G45" s="1213"/>
      <c r="H45" s="1214"/>
      <c r="I45" s="1214"/>
      <c r="J45" s="1214"/>
      <c r="K45" s="1214"/>
      <c r="L45" s="1214"/>
      <c r="M45" s="1214"/>
      <c r="N45" s="1214"/>
      <c r="O45" s="1215"/>
    </row>
    <row r="46" spans="2:17" x14ac:dyDescent="0.15">
      <c r="B46" s="248"/>
      <c r="C46" s="244"/>
      <c r="D46" s="244"/>
      <c r="E46" s="244"/>
      <c r="F46" s="244"/>
      <c r="G46" s="1213"/>
      <c r="H46" s="1214"/>
      <c r="I46" s="1214"/>
      <c r="J46" s="1214"/>
      <c r="K46" s="1214"/>
      <c r="L46" s="1214"/>
      <c r="M46" s="1214"/>
      <c r="N46" s="1214"/>
      <c r="O46" s="1215"/>
    </row>
    <row r="47" spans="2:17" x14ac:dyDescent="0.15">
      <c r="B47" s="248"/>
      <c r="C47" s="244"/>
      <c r="D47" s="244"/>
      <c r="E47" s="244"/>
      <c r="F47" s="244"/>
      <c r="G47" s="1216"/>
      <c r="H47" s="1217"/>
      <c r="I47" s="1217"/>
      <c r="J47" s="1217"/>
      <c r="K47" s="1217"/>
      <c r="L47" s="1217"/>
      <c r="M47" s="1217"/>
      <c r="N47" s="1217"/>
      <c r="O47" s="1218"/>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19"/>
      <c r="H50" s="1220"/>
      <c r="I50" s="1220"/>
      <c r="J50" s="1221"/>
      <c r="K50" s="354" t="s">
        <v>520</v>
      </c>
      <c r="L50" s="354" t="s">
        <v>521</v>
      </c>
      <c r="M50" s="354" t="s">
        <v>522</v>
      </c>
      <c r="N50" s="354" t="s">
        <v>523</v>
      </c>
      <c r="O50" s="354" t="s">
        <v>524</v>
      </c>
    </row>
    <row r="51" spans="1:17" x14ac:dyDescent="0.15">
      <c r="B51" s="248"/>
      <c r="C51" s="244"/>
      <c r="D51" s="244"/>
      <c r="E51" s="244"/>
      <c r="F51" s="244"/>
      <c r="G51" s="1222" t="s">
        <v>558</v>
      </c>
      <c r="H51" s="1223"/>
      <c r="I51" s="1228" t="s">
        <v>559</v>
      </c>
      <c r="J51" s="1228"/>
      <c r="K51" s="1230"/>
      <c r="L51" s="1230"/>
      <c r="M51" s="1230"/>
      <c r="N51" s="1230"/>
      <c r="O51" s="1231">
        <v>29.7</v>
      </c>
    </row>
    <row r="52" spans="1:17" x14ac:dyDescent="0.15">
      <c r="B52" s="248"/>
      <c r="C52" s="244"/>
      <c r="D52" s="244"/>
      <c r="E52" s="244"/>
      <c r="F52" s="244"/>
      <c r="G52" s="1224"/>
      <c r="H52" s="1225"/>
      <c r="I52" s="1229"/>
      <c r="J52" s="1229"/>
      <c r="K52" s="1231"/>
      <c r="L52" s="1231"/>
      <c r="M52" s="1231"/>
      <c r="N52" s="1231"/>
      <c r="O52" s="1231"/>
    </row>
    <row r="53" spans="1:17" x14ac:dyDescent="0.15">
      <c r="A53" s="355"/>
      <c r="B53" s="248"/>
      <c r="C53" s="244"/>
      <c r="D53" s="244"/>
      <c r="E53" s="244"/>
      <c r="F53" s="244"/>
      <c r="G53" s="1224"/>
      <c r="H53" s="1225"/>
      <c r="I53" s="1232" t="s">
        <v>560</v>
      </c>
      <c r="J53" s="1232"/>
      <c r="K53" s="1233"/>
      <c r="L53" s="1233"/>
      <c r="M53" s="1233"/>
      <c r="N53" s="1233"/>
      <c r="O53" s="1235">
        <v>57.9</v>
      </c>
    </row>
    <row r="54" spans="1:17" x14ac:dyDescent="0.15">
      <c r="A54" s="355"/>
      <c r="B54" s="248"/>
      <c r="C54" s="244"/>
      <c r="D54" s="244"/>
      <c r="E54" s="244"/>
      <c r="F54" s="244"/>
      <c r="G54" s="1226"/>
      <c r="H54" s="1227"/>
      <c r="I54" s="1232"/>
      <c r="J54" s="1232"/>
      <c r="K54" s="1234"/>
      <c r="L54" s="1234"/>
      <c r="M54" s="1234"/>
      <c r="N54" s="1234"/>
      <c r="O54" s="1234"/>
    </row>
    <row r="55" spans="1:17" x14ac:dyDescent="0.15">
      <c r="A55" s="355"/>
      <c r="B55" s="248"/>
      <c r="C55" s="244"/>
      <c r="D55" s="244"/>
      <c r="E55" s="244"/>
      <c r="F55" s="244"/>
      <c r="G55" s="1236" t="s">
        <v>561</v>
      </c>
      <c r="H55" s="1237"/>
      <c r="I55" s="1232" t="s">
        <v>559</v>
      </c>
      <c r="J55" s="1232"/>
      <c r="K55" s="1230"/>
      <c r="L55" s="1230"/>
      <c r="M55" s="1230"/>
      <c r="N55" s="1230"/>
      <c r="O55" s="1231">
        <v>35.700000000000003</v>
      </c>
    </row>
    <row r="56" spans="1:17" x14ac:dyDescent="0.15">
      <c r="A56" s="355"/>
      <c r="B56" s="248"/>
      <c r="C56" s="244"/>
      <c r="D56" s="244"/>
      <c r="E56" s="244"/>
      <c r="F56" s="244"/>
      <c r="G56" s="1238"/>
      <c r="H56" s="1239"/>
      <c r="I56" s="1232"/>
      <c r="J56" s="1232"/>
      <c r="K56" s="1231"/>
      <c r="L56" s="1231"/>
      <c r="M56" s="1231"/>
      <c r="N56" s="1231"/>
      <c r="O56" s="1231"/>
    </row>
    <row r="57" spans="1:17" s="355" customFormat="1" x14ac:dyDescent="0.15">
      <c r="B57" s="356"/>
      <c r="C57" s="352"/>
      <c r="D57" s="352"/>
      <c r="E57" s="352"/>
      <c r="F57" s="352"/>
      <c r="G57" s="1238"/>
      <c r="H57" s="1239"/>
      <c r="I57" s="1242" t="s">
        <v>560</v>
      </c>
      <c r="J57" s="1242"/>
      <c r="K57" s="1233"/>
      <c r="L57" s="1233"/>
      <c r="M57" s="1233"/>
      <c r="N57" s="1233"/>
      <c r="O57" s="1235"/>
      <c r="P57" s="357"/>
      <c r="Q57" s="356"/>
    </row>
    <row r="58" spans="1:17" s="355" customFormat="1" x14ac:dyDescent="0.15">
      <c r="A58" s="243"/>
      <c r="B58" s="356"/>
      <c r="C58" s="352"/>
      <c r="D58" s="352"/>
      <c r="E58" s="352"/>
      <c r="F58" s="352"/>
      <c r="G58" s="1240"/>
      <c r="H58" s="1241"/>
      <c r="I58" s="1242"/>
      <c r="J58" s="1242"/>
      <c r="K58" s="1234"/>
      <c r="L58" s="1234"/>
      <c r="M58" s="1234"/>
      <c r="N58" s="1234"/>
      <c r="O58" s="123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10" t="s">
        <v>565</v>
      </c>
      <c r="H65" s="1211"/>
      <c r="I65" s="1211"/>
      <c r="J65" s="1211"/>
      <c r="K65" s="1211"/>
      <c r="L65" s="1211"/>
      <c r="M65" s="1211"/>
      <c r="N65" s="1211"/>
      <c r="O65" s="1212"/>
    </row>
    <row r="66" spans="2:30" x14ac:dyDescent="0.15">
      <c r="B66" s="248"/>
      <c r="C66" s="244"/>
      <c r="D66" s="244"/>
      <c r="E66" s="244"/>
      <c r="F66" s="244"/>
      <c r="G66" s="1213"/>
      <c r="H66" s="1214"/>
      <c r="I66" s="1214"/>
      <c r="J66" s="1214"/>
      <c r="K66" s="1214"/>
      <c r="L66" s="1214"/>
      <c r="M66" s="1214"/>
      <c r="N66" s="1214"/>
      <c r="O66" s="1215"/>
    </row>
    <row r="67" spans="2:30" x14ac:dyDescent="0.15">
      <c r="B67" s="248"/>
      <c r="C67" s="244"/>
      <c r="D67" s="244"/>
      <c r="E67" s="244"/>
      <c r="F67" s="244"/>
      <c r="G67" s="1213"/>
      <c r="H67" s="1214"/>
      <c r="I67" s="1214"/>
      <c r="J67" s="1214"/>
      <c r="K67" s="1214"/>
      <c r="L67" s="1214"/>
      <c r="M67" s="1214"/>
      <c r="N67" s="1214"/>
      <c r="O67" s="1215"/>
    </row>
    <row r="68" spans="2:30" x14ac:dyDescent="0.15">
      <c r="B68" s="248"/>
      <c r="C68" s="244"/>
      <c r="D68" s="244"/>
      <c r="E68" s="244"/>
      <c r="F68" s="244"/>
      <c r="G68" s="1213"/>
      <c r="H68" s="1214"/>
      <c r="I68" s="1214"/>
      <c r="J68" s="1214"/>
      <c r="K68" s="1214"/>
      <c r="L68" s="1214"/>
      <c r="M68" s="1214"/>
      <c r="N68" s="1214"/>
      <c r="O68" s="1215"/>
    </row>
    <row r="69" spans="2:30" x14ac:dyDescent="0.15">
      <c r="B69" s="248"/>
      <c r="C69" s="244"/>
      <c r="D69" s="244"/>
      <c r="E69" s="244"/>
      <c r="F69" s="244"/>
      <c r="G69" s="1216"/>
      <c r="H69" s="1217"/>
      <c r="I69" s="1217"/>
      <c r="J69" s="1217"/>
      <c r="K69" s="1217"/>
      <c r="L69" s="1217"/>
      <c r="M69" s="1217"/>
      <c r="N69" s="1217"/>
      <c r="O69" s="121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19"/>
      <c r="H72" s="1220"/>
      <c r="I72" s="1220"/>
      <c r="J72" s="1221"/>
      <c r="K72" s="354" t="s">
        <v>520</v>
      </c>
      <c r="L72" s="354" t="s">
        <v>521</v>
      </c>
      <c r="M72" s="354" t="s">
        <v>522</v>
      </c>
      <c r="N72" s="354" t="s">
        <v>523</v>
      </c>
      <c r="O72" s="354" t="s">
        <v>524</v>
      </c>
    </row>
    <row r="73" spans="2:30" x14ac:dyDescent="0.15">
      <c r="B73" s="248"/>
      <c r="C73" s="244"/>
      <c r="D73" s="244"/>
      <c r="E73" s="244"/>
      <c r="F73" s="244"/>
      <c r="G73" s="1222" t="s">
        <v>558</v>
      </c>
      <c r="H73" s="1223"/>
      <c r="I73" s="1228" t="s">
        <v>559</v>
      </c>
      <c r="J73" s="1228"/>
      <c r="K73" s="1243">
        <v>115.2</v>
      </c>
      <c r="L73" s="1243">
        <v>101.2</v>
      </c>
      <c r="M73" s="1231">
        <v>88.6</v>
      </c>
      <c r="N73" s="1231">
        <v>60.2</v>
      </c>
      <c r="O73" s="1231">
        <v>29.7</v>
      </c>
      <c r="S73" s="243">
        <v>9.9</v>
      </c>
    </row>
    <row r="74" spans="2:30" x14ac:dyDescent="0.15">
      <c r="B74" s="248"/>
      <c r="C74" s="244"/>
      <c r="D74" s="244"/>
      <c r="E74" s="244"/>
      <c r="F74" s="244"/>
      <c r="G74" s="1224"/>
      <c r="H74" s="1225"/>
      <c r="I74" s="1229"/>
      <c r="J74" s="1229"/>
      <c r="K74" s="1243"/>
      <c r="L74" s="1243"/>
      <c r="M74" s="1231"/>
      <c r="N74" s="1231"/>
      <c r="O74" s="1231"/>
    </row>
    <row r="75" spans="2:30" x14ac:dyDescent="0.15">
      <c r="B75" s="248"/>
      <c r="C75" s="244"/>
      <c r="D75" s="244"/>
      <c r="E75" s="244"/>
      <c r="F75" s="244"/>
      <c r="G75" s="1224"/>
      <c r="H75" s="1225"/>
      <c r="I75" s="1232" t="s">
        <v>564</v>
      </c>
      <c r="J75" s="1232"/>
      <c r="K75" s="1235">
        <v>16.3</v>
      </c>
      <c r="L75" s="1235">
        <v>15.1</v>
      </c>
      <c r="M75" s="1235">
        <v>14.2</v>
      </c>
      <c r="N75" s="1235">
        <v>12.4</v>
      </c>
      <c r="O75" s="1235">
        <v>11.1</v>
      </c>
      <c r="U75" s="243">
        <v>81.2</v>
      </c>
      <c r="W75" s="243">
        <v>87.2</v>
      </c>
      <c r="Y75" s="243">
        <v>99.8</v>
      </c>
      <c r="AA75" s="243">
        <v>109.5</v>
      </c>
      <c r="AC75" s="243">
        <v>115.2</v>
      </c>
    </row>
    <row r="76" spans="2:30" x14ac:dyDescent="0.15">
      <c r="B76" s="248"/>
      <c r="C76" s="244"/>
      <c r="D76" s="244"/>
      <c r="E76" s="244"/>
      <c r="F76" s="244"/>
      <c r="G76" s="1226"/>
      <c r="H76" s="1227"/>
      <c r="I76" s="1232"/>
      <c r="J76" s="1232"/>
      <c r="K76" s="1234"/>
      <c r="L76" s="1234"/>
      <c r="M76" s="1234"/>
      <c r="N76" s="1234"/>
      <c r="O76" s="1234"/>
    </row>
    <row r="77" spans="2:30" x14ac:dyDescent="0.15">
      <c r="B77" s="248"/>
      <c r="C77" s="244"/>
      <c r="D77" s="244"/>
      <c r="E77" s="244"/>
      <c r="F77" s="244"/>
      <c r="G77" s="1236" t="s">
        <v>561</v>
      </c>
      <c r="H77" s="1237"/>
      <c r="I77" s="1232" t="s">
        <v>559</v>
      </c>
      <c r="J77" s="1232"/>
      <c r="K77" s="1243">
        <v>58.6</v>
      </c>
      <c r="L77" s="1243">
        <v>52.6</v>
      </c>
      <c r="M77" s="1231">
        <v>41.3</v>
      </c>
      <c r="N77" s="1231">
        <v>33</v>
      </c>
      <c r="O77" s="1231">
        <v>35.700000000000003</v>
      </c>
      <c r="R77" s="243">
        <v>12.3</v>
      </c>
      <c r="T77" s="243">
        <v>11.1</v>
      </c>
    </row>
    <row r="78" spans="2:30" x14ac:dyDescent="0.15">
      <c r="B78" s="248"/>
      <c r="C78" s="244"/>
      <c r="D78" s="244"/>
      <c r="E78" s="244"/>
      <c r="F78" s="244"/>
      <c r="G78" s="1238"/>
      <c r="H78" s="1239"/>
      <c r="I78" s="1232"/>
      <c r="J78" s="1232"/>
      <c r="K78" s="1243"/>
      <c r="L78" s="1243"/>
      <c r="M78" s="1231"/>
      <c r="N78" s="1231"/>
      <c r="O78" s="1231"/>
    </row>
    <row r="79" spans="2:30" x14ac:dyDescent="0.15">
      <c r="B79" s="248"/>
      <c r="C79" s="244"/>
      <c r="D79" s="244"/>
      <c r="E79" s="244"/>
      <c r="F79" s="244"/>
      <c r="G79" s="1238"/>
      <c r="H79" s="1239"/>
      <c r="I79" s="1244" t="s">
        <v>564</v>
      </c>
      <c r="J79" s="1242"/>
      <c r="K79" s="1245">
        <v>11.1</v>
      </c>
      <c r="L79" s="1245">
        <v>10.4</v>
      </c>
      <c r="M79" s="1245">
        <v>9.6</v>
      </c>
      <c r="N79" s="1245">
        <v>8.5</v>
      </c>
      <c r="O79" s="1245">
        <v>8</v>
      </c>
      <c r="V79" s="243">
        <v>53.5</v>
      </c>
      <c r="X79" s="243">
        <v>48.2</v>
      </c>
      <c r="Z79" s="243">
        <v>34.200000000000003</v>
      </c>
      <c r="AB79" s="243">
        <v>30.3</v>
      </c>
      <c r="AD79" s="243">
        <v>28.9</v>
      </c>
    </row>
    <row r="80" spans="2:30" x14ac:dyDescent="0.15">
      <c r="B80" s="248"/>
      <c r="C80" s="244"/>
      <c r="D80" s="244"/>
      <c r="E80" s="244"/>
      <c r="F80" s="244"/>
      <c r="G80" s="1240"/>
      <c r="H80" s="1241"/>
      <c r="I80" s="1242"/>
      <c r="J80" s="1242"/>
      <c r="K80" s="1245"/>
      <c r="L80" s="1245"/>
      <c r="M80" s="1245"/>
      <c r="N80" s="1245"/>
      <c r="O80" s="1245"/>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50216</v>
      </c>
      <c r="E3" s="116"/>
      <c r="F3" s="117">
        <v>51704</v>
      </c>
      <c r="G3" s="118"/>
      <c r="H3" s="119"/>
    </row>
    <row r="4" spans="1:8" x14ac:dyDescent="0.15">
      <c r="A4" s="120"/>
      <c r="B4" s="121"/>
      <c r="C4" s="122"/>
      <c r="D4" s="123">
        <v>22789</v>
      </c>
      <c r="E4" s="124"/>
      <c r="F4" s="125">
        <v>26896</v>
      </c>
      <c r="G4" s="126"/>
      <c r="H4" s="127"/>
    </row>
    <row r="5" spans="1:8" x14ac:dyDescent="0.15">
      <c r="A5" s="108" t="s">
        <v>514</v>
      </c>
      <c r="B5" s="113"/>
      <c r="C5" s="114"/>
      <c r="D5" s="115">
        <v>61063</v>
      </c>
      <c r="E5" s="116"/>
      <c r="F5" s="117">
        <v>52678</v>
      </c>
      <c r="G5" s="118"/>
      <c r="H5" s="119"/>
    </row>
    <row r="6" spans="1:8" x14ac:dyDescent="0.15">
      <c r="A6" s="120"/>
      <c r="B6" s="121"/>
      <c r="C6" s="122"/>
      <c r="D6" s="123">
        <v>22578</v>
      </c>
      <c r="E6" s="124"/>
      <c r="F6" s="125">
        <v>30185</v>
      </c>
      <c r="G6" s="126"/>
      <c r="H6" s="127"/>
    </row>
    <row r="7" spans="1:8" x14ac:dyDescent="0.15">
      <c r="A7" s="108" t="s">
        <v>515</v>
      </c>
      <c r="B7" s="113"/>
      <c r="C7" s="114"/>
      <c r="D7" s="115">
        <v>62172</v>
      </c>
      <c r="E7" s="116"/>
      <c r="F7" s="117">
        <v>69560</v>
      </c>
      <c r="G7" s="118"/>
      <c r="H7" s="119"/>
    </row>
    <row r="8" spans="1:8" x14ac:dyDescent="0.15">
      <c r="A8" s="120"/>
      <c r="B8" s="121"/>
      <c r="C8" s="122"/>
      <c r="D8" s="123">
        <v>28548</v>
      </c>
      <c r="E8" s="124"/>
      <c r="F8" s="125">
        <v>35305</v>
      </c>
      <c r="G8" s="126"/>
      <c r="H8" s="127"/>
    </row>
    <row r="9" spans="1:8" x14ac:dyDescent="0.15">
      <c r="A9" s="108" t="s">
        <v>516</v>
      </c>
      <c r="B9" s="113"/>
      <c r="C9" s="114"/>
      <c r="D9" s="115">
        <v>40687</v>
      </c>
      <c r="E9" s="116"/>
      <c r="F9" s="117">
        <v>65988</v>
      </c>
      <c r="G9" s="118"/>
      <c r="H9" s="119"/>
    </row>
    <row r="10" spans="1:8" x14ac:dyDescent="0.15">
      <c r="A10" s="120"/>
      <c r="B10" s="121"/>
      <c r="C10" s="122"/>
      <c r="D10" s="123">
        <v>18906</v>
      </c>
      <c r="E10" s="124"/>
      <c r="F10" s="125">
        <v>36473</v>
      </c>
      <c r="G10" s="126"/>
      <c r="H10" s="127"/>
    </row>
    <row r="11" spans="1:8" x14ac:dyDescent="0.15">
      <c r="A11" s="108" t="s">
        <v>517</v>
      </c>
      <c r="B11" s="113"/>
      <c r="C11" s="114"/>
      <c r="D11" s="115">
        <v>69270</v>
      </c>
      <c r="E11" s="116"/>
      <c r="F11" s="117">
        <v>77507</v>
      </c>
      <c r="G11" s="118"/>
      <c r="H11" s="119"/>
    </row>
    <row r="12" spans="1:8" x14ac:dyDescent="0.15">
      <c r="A12" s="120"/>
      <c r="B12" s="121"/>
      <c r="C12" s="128"/>
      <c r="D12" s="123">
        <v>37599</v>
      </c>
      <c r="E12" s="124"/>
      <c r="F12" s="125">
        <v>42788</v>
      </c>
      <c r="G12" s="126"/>
      <c r="H12" s="127"/>
    </row>
    <row r="13" spans="1:8" x14ac:dyDescent="0.15">
      <c r="A13" s="108"/>
      <c r="B13" s="113"/>
      <c r="C13" s="129"/>
      <c r="D13" s="130">
        <v>56682</v>
      </c>
      <c r="E13" s="131"/>
      <c r="F13" s="132">
        <v>63487</v>
      </c>
      <c r="G13" s="133"/>
      <c r="H13" s="119"/>
    </row>
    <row r="14" spans="1:8" x14ac:dyDescent="0.15">
      <c r="A14" s="120"/>
      <c r="B14" s="121"/>
      <c r="C14" s="122"/>
      <c r="D14" s="123">
        <v>26084</v>
      </c>
      <c r="E14" s="124"/>
      <c r="F14" s="125">
        <v>34329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v>
      </c>
      <c r="C19" s="134">
        <f>ROUND(VALUE(SUBSTITUTE(実質収支比率等に係る経年分析!G$48,"▲","-")),2)</f>
        <v>5.26</v>
      </c>
      <c r="D19" s="134">
        <f>ROUND(VALUE(SUBSTITUTE(実質収支比率等に係る経年分析!H$48,"▲","-")),2)</f>
        <v>4.5999999999999996</v>
      </c>
      <c r="E19" s="134">
        <f>ROUND(VALUE(SUBSTITUTE(実質収支比率等に係る経年分析!I$48,"▲","-")),2)</f>
        <v>4.97</v>
      </c>
      <c r="F19" s="134">
        <f>ROUND(VALUE(SUBSTITUTE(実質収支比率等に係る経年分析!J$48,"▲","-")),2)</f>
        <v>4.78</v>
      </c>
    </row>
    <row r="20" spans="1:11" x14ac:dyDescent="0.15">
      <c r="A20" s="134" t="s">
        <v>42</v>
      </c>
      <c r="B20" s="134">
        <f>ROUND(VALUE(SUBSTITUTE(実質収支比率等に係る経年分析!F$47,"▲","-")),2)</f>
        <v>13.48</v>
      </c>
      <c r="C20" s="134">
        <f>ROUND(VALUE(SUBSTITUTE(実質収支比率等に係る経年分析!G$47,"▲","-")),2)</f>
        <v>15.24</v>
      </c>
      <c r="D20" s="134">
        <f>ROUND(VALUE(SUBSTITUTE(実質収支比率等に係る経年分析!H$47,"▲","-")),2)</f>
        <v>17.71</v>
      </c>
      <c r="E20" s="134">
        <f>ROUND(VALUE(SUBSTITUTE(実質収支比率等に係る経年分析!I$47,"▲","-")),2)</f>
        <v>19.32</v>
      </c>
      <c r="F20" s="134">
        <f>ROUND(VALUE(SUBSTITUTE(実質収支比率等に係る経年分析!J$47,"▲","-")),2)</f>
        <v>19.11</v>
      </c>
    </row>
    <row r="21" spans="1:11" x14ac:dyDescent="0.15">
      <c r="A21" s="134" t="s">
        <v>43</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4.71</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3</v>
      </c>
      <c r="F21" s="134">
        <f>IF(ISNUMBER(VALUE(SUBSTITUTE(実質収支比率等に係る経年分析!J$49,"▲","-"))),ROUND(VALUE(SUBSTITUTE(実質収支比率等に係る経年分析!J$49,"▲","-")),2),NA())</f>
        <v>0.5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市営駐車場事業特別会計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2.4900000000000002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4239</v>
      </c>
      <c r="E42" s="136"/>
      <c r="F42" s="136"/>
      <c r="G42" s="136">
        <f>'実質公債費比率（分子）の構造'!L$52</f>
        <v>4416</v>
      </c>
      <c r="H42" s="136"/>
      <c r="I42" s="136"/>
      <c r="J42" s="136">
        <f>'実質公債費比率（分子）の構造'!M$52</f>
        <v>4512</v>
      </c>
      <c r="K42" s="136"/>
      <c r="L42" s="136"/>
      <c r="M42" s="136">
        <f>'実質公債費比率（分子）の構造'!N$52</f>
        <v>4999</v>
      </c>
      <c r="N42" s="136"/>
      <c r="O42" s="136"/>
      <c r="P42" s="136">
        <f>'実質公債費比率（分子）の構造'!O$52</f>
        <v>4801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121</v>
      </c>
      <c r="C44" s="136"/>
      <c r="D44" s="136"/>
      <c r="E44" s="136">
        <f>'実質公債費比率（分子）の構造'!L$50</f>
        <v>115</v>
      </c>
      <c r="F44" s="136"/>
      <c r="G44" s="136"/>
      <c r="H44" s="136">
        <f>'実質公債費比率（分子）の構造'!M$50</f>
        <v>104</v>
      </c>
      <c r="I44" s="136"/>
      <c r="J44" s="136"/>
      <c r="K44" s="136">
        <f>'実質公債費比率（分子）の構造'!N$50</f>
        <v>60</v>
      </c>
      <c r="L44" s="136"/>
      <c r="M44" s="136"/>
      <c r="N44" s="136">
        <f>'実質公債費比率（分子）の構造'!O$50</f>
        <v>43</v>
      </c>
      <c r="O44" s="136"/>
      <c r="P44" s="136"/>
    </row>
    <row r="45" spans="1:16" x14ac:dyDescent="0.15">
      <c r="A45" s="136" t="s">
        <v>53</v>
      </c>
      <c r="B45" s="136">
        <f>'実質公債費比率（分子）の構造'!K$49</f>
        <v>758</v>
      </c>
      <c r="C45" s="136"/>
      <c r="D45" s="136"/>
      <c r="E45" s="136">
        <f>'実質公債費比率（分子）の構造'!L$49</f>
        <v>749</v>
      </c>
      <c r="F45" s="136"/>
      <c r="G45" s="136"/>
      <c r="H45" s="136">
        <f>'実質公債費比率（分子）の構造'!M$49</f>
        <v>790</v>
      </c>
      <c r="I45" s="136"/>
      <c r="J45" s="136"/>
      <c r="K45" s="136">
        <f>'実質公債費比率（分子）の構造'!N$49</f>
        <v>813</v>
      </c>
      <c r="L45" s="136"/>
      <c r="M45" s="136"/>
      <c r="N45" s="136">
        <f>'実質公債費比率（分子）の構造'!O$49</f>
        <v>848</v>
      </c>
      <c r="O45" s="136"/>
      <c r="P45" s="136"/>
    </row>
    <row r="46" spans="1:16" x14ac:dyDescent="0.15">
      <c r="A46" s="136" t="s">
        <v>54</v>
      </c>
      <c r="B46" s="136">
        <f>'実質公債費比率（分子）の構造'!K$48</f>
        <v>1630</v>
      </c>
      <c r="C46" s="136"/>
      <c r="D46" s="136"/>
      <c r="E46" s="136">
        <f>'実質公債費比率（分子）の構造'!L$48</f>
        <v>1538</v>
      </c>
      <c r="F46" s="136"/>
      <c r="G46" s="136"/>
      <c r="H46" s="136">
        <f>'実質公債費比率（分子）の構造'!M$48</f>
        <v>1491</v>
      </c>
      <c r="I46" s="136"/>
      <c r="J46" s="136"/>
      <c r="K46" s="136">
        <f>'実質公債費比率（分子）の構造'!N$48</f>
        <v>1403</v>
      </c>
      <c r="L46" s="136"/>
      <c r="M46" s="136"/>
      <c r="N46" s="136">
        <f>'実質公債費比率（分子）の構造'!O$48</f>
        <v>1417</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4201</v>
      </c>
      <c r="C49" s="136"/>
      <c r="D49" s="136"/>
      <c r="E49" s="136">
        <f>'実質公債費比率（分子）の構造'!L$45</f>
        <v>4310</v>
      </c>
      <c r="F49" s="136"/>
      <c r="G49" s="136"/>
      <c r="H49" s="136">
        <f>'実質公債費比率（分子）の構造'!M$45</f>
        <v>4353</v>
      </c>
      <c r="I49" s="136"/>
      <c r="J49" s="136"/>
      <c r="K49" s="136">
        <f>'実質公債費比率（分子）の構造'!N$45</f>
        <v>4342</v>
      </c>
      <c r="L49" s="136"/>
      <c r="M49" s="136"/>
      <c r="N49" s="136">
        <f>'実質公債費比率（分子）の構造'!O$45</f>
        <v>4161</v>
      </c>
      <c r="O49" s="136"/>
      <c r="P49" s="136"/>
    </row>
    <row r="50" spans="1:16" x14ac:dyDescent="0.15">
      <c r="A50" s="136" t="s">
        <v>57</v>
      </c>
      <c r="B50" s="136" t="e">
        <f>NA()</f>
        <v>#N/A</v>
      </c>
      <c r="C50" s="136">
        <f>IF(ISNUMBER('実質公債費比率（分子）の構造'!K$53),'実質公債費比率（分子）の構造'!K$53,NA())</f>
        <v>2471</v>
      </c>
      <c r="D50" s="136" t="e">
        <f>NA()</f>
        <v>#N/A</v>
      </c>
      <c r="E50" s="136" t="e">
        <f>NA()</f>
        <v>#N/A</v>
      </c>
      <c r="F50" s="136">
        <f>IF(ISNUMBER('実質公債費比率（分子）の構造'!L$53),'実質公債費比率（分子）の構造'!L$53,NA())</f>
        <v>2296</v>
      </c>
      <c r="G50" s="136" t="e">
        <f>NA()</f>
        <v>#N/A</v>
      </c>
      <c r="H50" s="136" t="e">
        <f>NA()</f>
        <v>#N/A</v>
      </c>
      <c r="I50" s="136">
        <f>IF(ISNUMBER('実質公債費比率（分子）の構造'!M$53),'実質公債費比率（分子）の構造'!M$53,NA())</f>
        <v>2226</v>
      </c>
      <c r="J50" s="136" t="e">
        <f>NA()</f>
        <v>#N/A</v>
      </c>
      <c r="K50" s="136" t="e">
        <f>NA()</f>
        <v>#N/A</v>
      </c>
      <c r="L50" s="136">
        <f>IF(ISNUMBER('実質公債費比率（分子）の構造'!N$53),'実質公債費比率（分子）の構造'!N$53,NA())</f>
        <v>1619</v>
      </c>
      <c r="M50" s="136" t="e">
        <f>NA()</f>
        <v>#N/A</v>
      </c>
      <c r="N50" s="136" t="e">
        <f>NA()</f>
        <v>#N/A</v>
      </c>
      <c r="O50" s="136">
        <f>IF(ISNUMBER('実質公債費比率（分子）の構造'!O$53),'実質公債費比率（分子）の構造'!O$53,NA())</f>
        <v>1668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51802</v>
      </c>
      <c r="E56" s="135"/>
      <c r="F56" s="135"/>
      <c r="G56" s="135">
        <f>'将来負担比率（分子）の構造'!J$51</f>
        <v>52677</v>
      </c>
      <c r="H56" s="135"/>
      <c r="I56" s="135"/>
      <c r="J56" s="135">
        <f>'将来負担比率（分子）の構造'!K$51</f>
        <v>52391</v>
      </c>
      <c r="K56" s="135"/>
      <c r="L56" s="135"/>
      <c r="M56" s="135">
        <f>'将来負担比率（分子）の構造'!L$51</f>
        <v>51784</v>
      </c>
      <c r="N56" s="135"/>
      <c r="O56" s="135"/>
      <c r="P56" s="135">
        <f>'将来負担比率（分子）の構造'!M$51</f>
        <v>51331</v>
      </c>
    </row>
    <row r="57" spans="1:16" x14ac:dyDescent="0.15">
      <c r="A57" s="135" t="s">
        <v>34</v>
      </c>
      <c r="B57" s="135"/>
      <c r="C57" s="135"/>
      <c r="D57" s="135">
        <f>'将来負担比率（分子）の構造'!I$50</f>
        <v>4082</v>
      </c>
      <c r="E57" s="135"/>
      <c r="F57" s="135"/>
      <c r="G57" s="135">
        <f>'将来負担比率（分子）の構造'!J$50</f>
        <v>4134</v>
      </c>
      <c r="H57" s="135"/>
      <c r="I57" s="135"/>
      <c r="J57" s="135">
        <f>'将来負担比率（分子）の構造'!K$50</f>
        <v>3962</v>
      </c>
      <c r="K57" s="135"/>
      <c r="L57" s="135"/>
      <c r="M57" s="135">
        <f>'将来負担比率（分子）の構造'!L$50</f>
        <v>3647</v>
      </c>
      <c r="N57" s="135"/>
      <c r="O57" s="135"/>
      <c r="P57" s="135">
        <f>'将来負担比率（分子）の構造'!M$50</f>
        <v>3244</v>
      </c>
    </row>
    <row r="58" spans="1:16" x14ac:dyDescent="0.15">
      <c r="A58" s="135" t="s">
        <v>33</v>
      </c>
      <c r="B58" s="135"/>
      <c r="C58" s="135"/>
      <c r="D58" s="135">
        <f>'将来負担比率（分子）の構造'!I$49</f>
        <v>6541</v>
      </c>
      <c r="E58" s="135"/>
      <c r="F58" s="135"/>
      <c r="G58" s="135">
        <f>'将来負担比率（分子）の構造'!J$49</f>
        <v>7571</v>
      </c>
      <c r="H58" s="135"/>
      <c r="I58" s="135"/>
      <c r="J58" s="135">
        <f>'将来負担比率（分子）の構造'!K$49</f>
        <v>9369</v>
      </c>
      <c r="K58" s="135"/>
      <c r="L58" s="135"/>
      <c r="M58" s="135">
        <f>'将来負担比率（分子）の構造'!L$49</f>
        <v>10528</v>
      </c>
      <c r="N58" s="135"/>
      <c r="O58" s="135"/>
      <c r="P58" s="135">
        <f>'将来負担比率（分子）の構造'!M$49</f>
        <v>13510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19</v>
      </c>
      <c r="C61" s="135"/>
      <c r="D61" s="135"/>
      <c r="E61" s="135">
        <f>'将来負担比率（分子）の構造'!J$46</f>
        <v>85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7218</v>
      </c>
      <c r="C62" s="135"/>
      <c r="D62" s="135"/>
      <c r="E62" s="135">
        <f>'将来負担比率（分子）の構造'!J$45</f>
        <v>7269</v>
      </c>
      <c r="F62" s="135"/>
      <c r="G62" s="135"/>
      <c r="H62" s="135">
        <f>'将来負担比率（分子）の構造'!K$45</f>
        <v>7258</v>
      </c>
      <c r="I62" s="135"/>
      <c r="J62" s="135"/>
      <c r="K62" s="135">
        <f>'将来負担比率（分子）の構造'!L$45</f>
        <v>6575</v>
      </c>
      <c r="L62" s="135"/>
      <c r="M62" s="135"/>
      <c r="N62" s="135">
        <f>'将来負担比率（分子）の構造'!M$45</f>
        <v>6969</v>
      </c>
      <c r="O62" s="135"/>
      <c r="P62" s="135"/>
    </row>
    <row r="63" spans="1:16" x14ac:dyDescent="0.15">
      <c r="A63" s="135" t="s">
        <v>27</v>
      </c>
      <c r="B63" s="135">
        <f>'将来負担比率（分子）の構造'!I$44</f>
        <v>8903</v>
      </c>
      <c r="C63" s="135"/>
      <c r="D63" s="135"/>
      <c r="E63" s="135">
        <f>'将来負担比率（分子）の構造'!J$44</f>
        <v>8632</v>
      </c>
      <c r="F63" s="135"/>
      <c r="G63" s="135"/>
      <c r="H63" s="135">
        <f>'将来負担比率（分子）の構造'!K$44</f>
        <v>8545</v>
      </c>
      <c r="I63" s="135"/>
      <c r="J63" s="135"/>
      <c r="K63" s="135">
        <f>'将来負担比率（分子）の構造'!L$44</f>
        <v>8045</v>
      </c>
      <c r="L63" s="135"/>
      <c r="M63" s="135"/>
      <c r="N63" s="135">
        <f>'将来負担比率（分子）の構造'!M$44</f>
        <v>7659</v>
      </c>
      <c r="O63" s="135"/>
      <c r="P63" s="135"/>
    </row>
    <row r="64" spans="1:16" x14ac:dyDescent="0.15">
      <c r="A64" s="135" t="s">
        <v>26</v>
      </c>
      <c r="B64" s="135">
        <f>'将来負担比率（分子）の構造'!I$43</f>
        <v>30487</v>
      </c>
      <c r="C64" s="135"/>
      <c r="D64" s="135"/>
      <c r="E64" s="135">
        <f>'将来負担比率（分子）の構造'!J$43</f>
        <v>31753</v>
      </c>
      <c r="F64" s="135"/>
      <c r="G64" s="135"/>
      <c r="H64" s="135">
        <f>'将来負担比率（分子）の構造'!K$43</f>
        <v>29911</v>
      </c>
      <c r="I64" s="135"/>
      <c r="J64" s="135"/>
      <c r="K64" s="135">
        <f>'将来負担比率（分子）の構造'!L$43</f>
        <v>27159</v>
      </c>
      <c r="L64" s="135"/>
      <c r="M64" s="135"/>
      <c r="N64" s="135">
        <f>'将来負担比率（分子）の構造'!M$43</f>
        <v>24547</v>
      </c>
      <c r="O64" s="135"/>
      <c r="P64" s="135"/>
    </row>
    <row r="65" spans="1:16" x14ac:dyDescent="0.15">
      <c r="A65" s="135" t="s">
        <v>25</v>
      </c>
      <c r="B65" s="135">
        <f>'将来負担比率（分子）の構造'!I$42</f>
        <v>572</v>
      </c>
      <c r="C65" s="135"/>
      <c r="D65" s="135"/>
      <c r="E65" s="135">
        <f>'将来負担比率（分子）の構造'!J$42</f>
        <v>470</v>
      </c>
      <c r="F65" s="135"/>
      <c r="G65" s="135"/>
      <c r="H65" s="135">
        <f>'将来負担比率（分子）の構造'!K$42</f>
        <v>312</v>
      </c>
      <c r="I65" s="135"/>
      <c r="J65" s="135"/>
      <c r="K65" s="135">
        <f>'将来負担比率（分子）の構造'!L$42</f>
        <v>252</v>
      </c>
      <c r="L65" s="135"/>
      <c r="M65" s="135"/>
      <c r="N65" s="135">
        <f>'将来負担比率（分子）の構造'!M$42</f>
        <v>212</v>
      </c>
      <c r="O65" s="135"/>
      <c r="P65" s="135"/>
    </row>
    <row r="66" spans="1:16" x14ac:dyDescent="0.15">
      <c r="A66" s="135" t="s">
        <v>24</v>
      </c>
      <c r="B66" s="135">
        <f>'将来負担比率（分子）の構造'!I$41</f>
        <v>33846</v>
      </c>
      <c r="C66" s="135"/>
      <c r="D66" s="135"/>
      <c r="E66" s="135">
        <f>'将来負担比率（分子）の構造'!J$41</f>
        <v>32773</v>
      </c>
      <c r="F66" s="135"/>
      <c r="G66" s="135"/>
      <c r="H66" s="135">
        <f>'将来負担比率（分子）の構造'!K$41</f>
        <v>34421</v>
      </c>
      <c r="I66" s="135"/>
      <c r="J66" s="135"/>
      <c r="K66" s="135">
        <f>'将来負担比率（分子）の構造'!L$41</f>
        <v>33710</v>
      </c>
      <c r="L66" s="135"/>
      <c r="M66" s="135"/>
      <c r="N66" s="135">
        <f>'将来負担比率（分子）の構造'!M$41</f>
        <v>33605</v>
      </c>
      <c r="O66" s="135"/>
      <c r="P66" s="135"/>
    </row>
    <row r="67" spans="1:16" x14ac:dyDescent="0.15">
      <c r="A67" s="135" t="s">
        <v>61</v>
      </c>
      <c r="B67" s="135" t="e">
        <f>NA()</f>
        <v>#N/A</v>
      </c>
      <c r="C67" s="135">
        <f>IF(ISNUMBER('将来負担比率（分子）の構造'!I$52), IF('将来負担比率（分子）の構造'!I$52 &lt; 0, 0, '将来負担比率（分子）の構造'!I$52), NA())</f>
        <v>18620</v>
      </c>
      <c r="D67" s="135" t="e">
        <f>NA()</f>
        <v>#N/A</v>
      </c>
      <c r="E67" s="135" t="e">
        <f>NA()</f>
        <v>#N/A</v>
      </c>
      <c r="F67" s="135">
        <f>IF(ISNUMBER('将来負担比率（分子）の構造'!J$52), IF('将来負担比率（分子）の構造'!J$52 &lt; 0, 0, '将来負担比率（分子）の構造'!J$52), NA())</f>
        <v>16599</v>
      </c>
      <c r="G67" s="135" t="e">
        <f>NA()</f>
        <v>#N/A</v>
      </c>
      <c r="H67" s="135" t="e">
        <f>NA()</f>
        <v>#N/A</v>
      </c>
      <c r="I67" s="135">
        <f>IF(ISNUMBER('将来負担比率（分子）の構造'!K$52), IF('将来負担比率（分子）の構造'!K$52 &lt; 0, 0, '将来負担比率（分子）の構造'!K$52), NA())</f>
        <v>14725</v>
      </c>
      <c r="J67" s="135" t="e">
        <f>NA()</f>
        <v>#N/A</v>
      </c>
      <c r="K67" s="135" t="e">
        <f>NA()</f>
        <v>#N/A</v>
      </c>
      <c r="L67" s="135">
        <f>IF(ISNUMBER('将来負担比率（分子）の構造'!L$52), IF('将来負担比率（分子）の構造'!L$52 &lt; 0, 0, '将来負担比率（分子）の構造'!L$52), NA())</f>
        <v>9782</v>
      </c>
      <c r="M67" s="135" t="e">
        <f>NA()</f>
        <v>#N/A</v>
      </c>
      <c r="N67" s="135" t="e">
        <f>NA()</f>
        <v>#N/A</v>
      </c>
      <c r="O67" s="135">
        <f>IF(ISNUMBER('将来負担比率（分子）の構造'!M$52), IF('将来負担比率（分子）の構造'!M$52 &lt; 0, 0, '将来負担比率（分子）の構造'!M$52), NA())</f>
        <v>4906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196</v>
      </c>
      <c r="DI1" s="732"/>
      <c r="DJ1" s="732"/>
      <c r="DK1" s="732"/>
      <c r="DL1" s="732"/>
      <c r="DM1" s="732"/>
      <c r="DN1" s="733"/>
      <c r="DP1" s="731" t="s">
        <v>197</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199</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200</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201</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202</v>
      </c>
      <c r="S4" s="679"/>
      <c r="T4" s="679"/>
      <c r="U4" s="679"/>
      <c r="V4" s="679"/>
      <c r="W4" s="679"/>
      <c r="X4" s="679"/>
      <c r="Y4" s="680"/>
      <c r="Z4" s="678" t="s">
        <v>203</v>
      </c>
      <c r="AA4" s="679"/>
      <c r="AB4" s="679"/>
      <c r="AC4" s="680"/>
      <c r="AD4" s="678" t="s">
        <v>204</v>
      </c>
      <c r="AE4" s="679"/>
      <c r="AF4" s="679"/>
      <c r="AG4" s="679"/>
      <c r="AH4" s="679"/>
      <c r="AI4" s="679"/>
      <c r="AJ4" s="679"/>
      <c r="AK4" s="680"/>
      <c r="AL4" s="678" t="s">
        <v>203</v>
      </c>
      <c r="AM4" s="679"/>
      <c r="AN4" s="679"/>
      <c r="AO4" s="680"/>
      <c r="AP4" s="734" t="s">
        <v>205</v>
      </c>
      <c r="AQ4" s="734"/>
      <c r="AR4" s="734"/>
      <c r="AS4" s="734"/>
      <c r="AT4" s="734"/>
      <c r="AU4" s="734"/>
      <c r="AV4" s="734"/>
      <c r="AW4" s="734"/>
      <c r="AX4" s="734"/>
      <c r="AY4" s="734"/>
      <c r="AZ4" s="734"/>
      <c r="BA4" s="734"/>
      <c r="BB4" s="734"/>
      <c r="BC4" s="734"/>
      <c r="BD4" s="734"/>
      <c r="BE4" s="734"/>
      <c r="BF4" s="734"/>
      <c r="BG4" s="734" t="s">
        <v>206</v>
      </c>
      <c r="BH4" s="734"/>
      <c r="BI4" s="734"/>
      <c r="BJ4" s="734"/>
      <c r="BK4" s="734"/>
      <c r="BL4" s="734"/>
      <c r="BM4" s="734"/>
      <c r="BN4" s="734"/>
      <c r="BO4" s="734" t="s">
        <v>203</v>
      </c>
      <c r="BP4" s="734"/>
      <c r="BQ4" s="734"/>
      <c r="BR4" s="734"/>
      <c r="BS4" s="734" t="s">
        <v>207</v>
      </c>
      <c r="BT4" s="734"/>
      <c r="BU4" s="734"/>
      <c r="BV4" s="734"/>
      <c r="BW4" s="734"/>
      <c r="BX4" s="734"/>
      <c r="BY4" s="734"/>
      <c r="BZ4" s="734"/>
      <c r="CA4" s="734"/>
      <c r="CB4" s="734"/>
      <c r="CD4" s="723" t="s">
        <v>208</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209</v>
      </c>
      <c r="C5" s="706"/>
      <c r="D5" s="706"/>
      <c r="E5" s="706"/>
      <c r="F5" s="706"/>
      <c r="G5" s="706"/>
      <c r="H5" s="706"/>
      <c r="I5" s="706"/>
      <c r="J5" s="706"/>
      <c r="K5" s="706"/>
      <c r="L5" s="706"/>
      <c r="M5" s="706"/>
      <c r="N5" s="706"/>
      <c r="O5" s="706"/>
      <c r="P5" s="706"/>
      <c r="Q5" s="707"/>
      <c r="R5" s="668">
        <v>8733253</v>
      </c>
      <c r="S5" s="669"/>
      <c r="T5" s="669"/>
      <c r="U5" s="669"/>
      <c r="V5" s="669"/>
      <c r="W5" s="669"/>
      <c r="X5" s="669"/>
      <c r="Y5" s="716"/>
      <c r="Z5" s="729">
        <v>23.5</v>
      </c>
      <c r="AA5" s="729"/>
      <c r="AB5" s="729"/>
      <c r="AC5" s="729"/>
      <c r="AD5" s="730">
        <v>8552480</v>
      </c>
      <c r="AE5" s="730"/>
      <c r="AF5" s="730"/>
      <c r="AG5" s="730"/>
      <c r="AH5" s="730"/>
      <c r="AI5" s="730"/>
      <c r="AJ5" s="730"/>
      <c r="AK5" s="730"/>
      <c r="AL5" s="717">
        <v>42.3</v>
      </c>
      <c r="AM5" s="686"/>
      <c r="AN5" s="686"/>
      <c r="AO5" s="718"/>
      <c r="AP5" s="705" t="s">
        <v>210</v>
      </c>
      <c r="AQ5" s="706"/>
      <c r="AR5" s="706"/>
      <c r="AS5" s="706"/>
      <c r="AT5" s="706"/>
      <c r="AU5" s="706"/>
      <c r="AV5" s="706"/>
      <c r="AW5" s="706"/>
      <c r="AX5" s="706"/>
      <c r="AY5" s="706"/>
      <c r="AZ5" s="706"/>
      <c r="BA5" s="706"/>
      <c r="BB5" s="706"/>
      <c r="BC5" s="706"/>
      <c r="BD5" s="706"/>
      <c r="BE5" s="706"/>
      <c r="BF5" s="707"/>
      <c r="BG5" s="618">
        <v>8508504</v>
      </c>
      <c r="BH5" s="619"/>
      <c r="BI5" s="619"/>
      <c r="BJ5" s="619"/>
      <c r="BK5" s="619"/>
      <c r="BL5" s="619"/>
      <c r="BM5" s="619"/>
      <c r="BN5" s="620"/>
      <c r="BO5" s="671">
        <v>97.4</v>
      </c>
      <c r="BP5" s="671"/>
      <c r="BQ5" s="671"/>
      <c r="BR5" s="671"/>
      <c r="BS5" s="672" t="s">
        <v>211</v>
      </c>
      <c r="BT5" s="672"/>
      <c r="BU5" s="672"/>
      <c r="BV5" s="672"/>
      <c r="BW5" s="672"/>
      <c r="BX5" s="672"/>
      <c r="BY5" s="672"/>
      <c r="BZ5" s="672"/>
      <c r="CA5" s="672"/>
      <c r="CB5" s="708"/>
      <c r="CD5" s="723" t="s">
        <v>205</v>
      </c>
      <c r="CE5" s="724"/>
      <c r="CF5" s="724"/>
      <c r="CG5" s="724"/>
      <c r="CH5" s="724"/>
      <c r="CI5" s="724"/>
      <c r="CJ5" s="724"/>
      <c r="CK5" s="724"/>
      <c r="CL5" s="724"/>
      <c r="CM5" s="724"/>
      <c r="CN5" s="724"/>
      <c r="CO5" s="724"/>
      <c r="CP5" s="724"/>
      <c r="CQ5" s="725"/>
      <c r="CR5" s="723" t="s">
        <v>212</v>
      </c>
      <c r="CS5" s="724"/>
      <c r="CT5" s="724"/>
      <c r="CU5" s="724"/>
      <c r="CV5" s="724"/>
      <c r="CW5" s="724"/>
      <c r="CX5" s="724"/>
      <c r="CY5" s="725"/>
      <c r="CZ5" s="723" t="s">
        <v>203</v>
      </c>
      <c r="DA5" s="724"/>
      <c r="DB5" s="724"/>
      <c r="DC5" s="725"/>
      <c r="DD5" s="723" t="s">
        <v>213</v>
      </c>
      <c r="DE5" s="724"/>
      <c r="DF5" s="724"/>
      <c r="DG5" s="724"/>
      <c r="DH5" s="724"/>
      <c r="DI5" s="724"/>
      <c r="DJ5" s="724"/>
      <c r="DK5" s="724"/>
      <c r="DL5" s="724"/>
      <c r="DM5" s="724"/>
      <c r="DN5" s="724"/>
      <c r="DO5" s="724"/>
      <c r="DP5" s="725"/>
      <c r="DQ5" s="723" t="s">
        <v>214</v>
      </c>
      <c r="DR5" s="724"/>
      <c r="DS5" s="724"/>
      <c r="DT5" s="724"/>
      <c r="DU5" s="724"/>
      <c r="DV5" s="724"/>
      <c r="DW5" s="724"/>
      <c r="DX5" s="724"/>
      <c r="DY5" s="724"/>
      <c r="DZ5" s="724"/>
      <c r="EA5" s="724"/>
      <c r="EB5" s="724"/>
      <c r="EC5" s="725"/>
    </row>
    <row r="6" spans="2:143" ht="11.25" customHeight="1" x14ac:dyDescent="0.15">
      <c r="B6" s="615" t="s">
        <v>215</v>
      </c>
      <c r="C6" s="616"/>
      <c r="D6" s="616"/>
      <c r="E6" s="616"/>
      <c r="F6" s="616"/>
      <c r="G6" s="616"/>
      <c r="H6" s="616"/>
      <c r="I6" s="616"/>
      <c r="J6" s="616"/>
      <c r="K6" s="616"/>
      <c r="L6" s="616"/>
      <c r="M6" s="616"/>
      <c r="N6" s="616"/>
      <c r="O6" s="616"/>
      <c r="P6" s="616"/>
      <c r="Q6" s="617"/>
      <c r="R6" s="618">
        <v>417424</v>
      </c>
      <c r="S6" s="619"/>
      <c r="T6" s="619"/>
      <c r="U6" s="619"/>
      <c r="V6" s="619"/>
      <c r="W6" s="619"/>
      <c r="X6" s="619"/>
      <c r="Y6" s="620"/>
      <c r="Z6" s="671">
        <v>1.1000000000000001</v>
      </c>
      <c r="AA6" s="671"/>
      <c r="AB6" s="671"/>
      <c r="AC6" s="671"/>
      <c r="AD6" s="672">
        <v>417424</v>
      </c>
      <c r="AE6" s="672"/>
      <c r="AF6" s="672"/>
      <c r="AG6" s="672"/>
      <c r="AH6" s="672"/>
      <c r="AI6" s="672"/>
      <c r="AJ6" s="672"/>
      <c r="AK6" s="672"/>
      <c r="AL6" s="641">
        <v>2.1</v>
      </c>
      <c r="AM6" s="673"/>
      <c r="AN6" s="673"/>
      <c r="AO6" s="674"/>
      <c r="AP6" s="615" t="s">
        <v>216</v>
      </c>
      <c r="AQ6" s="616"/>
      <c r="AR6" s="616"/>
      <c r="AS6" s="616"/>
      <c r="AT6" s="616"/>
      <c r="AU6" s="616"/>
      <c r="AV6" s="616"/>
      <c r="AW6" s="616"/>
      <c r="AX6" s="616"/>
      <c r="AY6" s="616"/>
      <c r="AZ6" s="616"/>
      <c r="BA6" s="616"/>
      <c r="BB6" s="616"/>
      <c r="BC6" s="616"/>
      <c r="BD6" s="616"/>
      <c r="BE6" s="616"/>
      <c r="BF6" s="617"/>
      <c r="BG6" s="618">
        <v>8508504</v>
      </c>
      <c r="BH6" s="619"/>
      <c r="BI6" s="619"/>
      <c r="BJ6" s="619"/>
      <c r="BK6" s="619"/>
      <c r="BL6" s="619"/>
      <c r="BM6" s="619"/>
      <c r="BN6" s="620"/>
      <c r="BO6" s="671">
        <v>97.4</v>
      </c>
      <c r="BP6" s="671"/>
      <c r="BQ6" s="671"/>
      <c r="BR6" s="671"/>
      <c r="BS6" s="672" t="s">
        <v>211</v>
      </c>
      <c r="BT6" s="672"/>
      <c r="BU6" s="672"/>
      <c r="BV6" s="672"/>
      <c r="BW6" s="672"/>
      <c r="BX6" s="672"/>
      <c r="BY6" s="672"/>
      <c r="BZ6" s="672"/>
      <c r="CA6" s="672"/>
      <c r="CB6" s="708"/>
      <c r="CD6" s="675" t="s">
        <v>217</v>
      </c>
      <c r="CE6" s="676"/>
      <c r="CF6" s="676"/>
      <c r="CG6" s="676"/>
      <c r="CH6" s="676"/>
      <c r="CI6" s="676"/>
      <c r="CJ6" s="676"/>
      <c r="CK6" s="676"/>
      <c r="CL6" s="676"/>
      <c r="CM6" s="676"/>
      <c r="CN6" s="676"/>
      <c r="CO6" s="676"/>
      <c r="CP6" s="676"/>
      <c r="CQ6" s="677"/>
      <c r="CR6" s="618">
        <v>229252</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229252</v>
      </c>
      <c r="DR6" s="619"/>
      <c r="DS6" s="619"/>
      <c r="DT6" s="619"/>
      <c r="DU6" s="619"/>
      <c r="DV6" s="619"/>
      <c r="DW6" s="619"/>
      <c r="DX6" s="619"/>
      <c r="DY6" s="619"/>
      <c r="DZ6" s="619"/>
      <c r="EA6" s="619"/>
      <c r="EB6" s="619"/>
      <c r="EC6" s="654"/>
    </row>
    <row r="7" spans="2:143" ht="11.25" customHeight="1" x14ac:dyDescent="0.15">
      <c r="B7" s="615" t="s">
        <v>218</v>
      </c>
      <c r="C7" s="616"/>
      <c r="D7" s="616"/>
      <c r="E7" s="616"/>
      <c r="F7" s="616"/>
      <c r="G7" s="616"/>
      <c r="H7" s="616"/>
      <c r="I7" s="616"/>
      <c r="J7" s="616"/>
      <c r="K7" s="616"/>
      <c r="L7" s="616"/>
      <c r="M7" s="616"/>
      <c r="N7" s="616"/>
      <c r="O7" s="616"/>
      <c r="P7" s="616"/>
      <c r="Q7" s="617"/>
      <c r="R7" s="618">
        <v>13936</v>
      </c>
      <c r="S7" s="619"/>
      <c r="T7" s="619"/>
      <c r="U7" s="619"/>
      <c r="V7" s="619"/>
      <c r="W7" s="619"/>
      <c r="X7" s="619"/>
      <c r="Y7" s="620"/>
      <c r="Z7" s="671">
        <v>0</v>
      </c>
      <c r="AA7" s="671"/>
      <c r="AB7" s="671"/>
      <c r="AC7" s="671"/>
      <c r="AD7" s="672">
        <v>13936</v>
      </c>
      <c r="AE7" s="672"/>
      <c r="AF7" s="672"/>
      <c r="AG7" s="672"/>
      <c r="AH7" s="672"/>
      <c r="AI7" s="672"/>
      <c r="AJ7" s="672"/>
      <c r="AK7" s="672"/>
      <c r="AL7" s="641">
        <v>0.1</v>
      </c>
      <c r="AM7" s="673"/>
      <c r="AN7" s="673"/>
      <c r="AO7" s="674"/>
      <c r="AP7" s="615" t="s">
        <v>219</v>
      </c>
      <c r="AQ7" s="616"/>
      <c r="AR7" s="616"/>
      <c r="AS7" s="616"/>
      <c r="AT7" s="616"/>
      <c r="AU7" s="616"/>
      <c r="AV7" s="616"/>
      <c r="AW7" s="616"/>
      <c r="AX7" s="616"/>
      <c r="AY7" s="616"/>
      <c r="AZ7" s="616"/>
      <c r="BA7" s="616"/>
      <c r="BB7" s="616"/>
      <c r="BC7" s="616"/>
      <c r="BD7" s="616"/>
      <c r="BE7" s="616"/>
      <c r="BF7" s="617"/>
      <c r="BG7" s="618">
        <v>4111856</v>
      </c>
      <c r="BH7" s="619"/>
      <c r="BI7" s="619"/>
      <c r="BJ7" s="619"/>
      <c r="BK7" s="619"/>
      <c r="BL7" s="619"/>
      <c r="BM7" s="619"/>
      <c r="BN7" s="620"/>
      <c r="BO7" s="671">
        <v>47.1</v>
      </c>
      <c r="BP7" s="671"/>
      <c r="BQ7" s="671"/>
      <c r="BR7" s="671"/>
      <c r="BS7" s="672" t="s">
        <v>211</v>
      </c>
      <c r="BT7" s="672"/>
      <c r="BU7" s="672"/>
      <c r="BV7" s="672"/>
      <c r="BW7" s="672"/>
      <c r="BX7" s="672"/>
      <c r="BY7" s="672"/>
      <c r="BZ7" s="672"/>
      <c r="CA7" s="672"/>
      <c r="CB7" s="708"/>
      <c r="CD7" s="655" t="s">
        <v>220</v>
      </c>
      <c r="CE7" s="652"/>
      <c r="CF7" s="652"/>
      <c r="CG7" s="652"/>
      <c r="CH7" s="652"/>
      <c r="CI7" s="652"/>
      <c r="CJ7" s="652"/>
      <c r="CK7" s="652"/>
      <c r="CL7" s="652"/>
      <c r="CM7" s="652"/>
      <c r="CN7" s="652"/>
      <c r="CO7" s="652"/>
      <c r="CP7" s="652"/>
      <c r="CQ7" s="653"/>
      <c r="CR7" s="618">
        <v>8119745</v>
      </c>
      <c r="CS7" s="619"/>
      <c r="CT7" s="619"/>
      <c r="CU7" s="619"/>
      <c r="CV7" s="619"/>
      <c r="CW7" s="619"/>
      <c r="CX7" s="619"/>
      <c r="CY7" s="620"/>
      <c r="CZ7" s="671">
        <v>22.5</v>
      </c>
      <c r="DA7" s="671"/>
      <c r="DB7" s="671"/>
      <c r="DC7" s="671"/>
      <c r="DD7" s="624">
        <v>157746</v>
      </c>
      <c r="DE7" s="619"/>
      <c r="DF7" s="619"/>
      <c r="DG7" s="619"/>
      <c r="DH7" s="619"/>
      <c r="DI7" s="619"/>
      <c r="DJ7" s="619"/>
      <c r="DK7" s="619"/>
      <c r="DL7" s="619"/>
      <c r="DM7" s="619"/>
      <c r="DN7" s="619"/>
      <c r="DO7" s="619"/>
      <c r="DP7" s="620"/>
      <c r="DQ7" s="624">
        <v>5002583</v>
      </c>
      <c r="DR7" s="619"/>
      <c r="DS7" s="619"/>
      <c r="DT7" s="619"/>
      <c r="DU7" s="619"/>
      <c r="DV7" s="619"/>
      <c r="DW7" s="619"/>
      <c r="DX7" s="619"/>
      <c r="DY7" s="619"/>
      <c r="DZ7" s="619"/>
      <c r="EA7" s="619"/>
      <c r="EB7" s="619"/>
      <c r="EC7" s="654"/>
    </row>
    <row r="8" spans="2:143" ht="11.25" customHeight="1" x14ac:dyDescent="0.15">
      <c r="B8" s="615" t="s">
        <v>221</v>
      </c>
      <c r="C8" s="616"/>
      <c r="D8" s="616"/>
      <c r="E8" s="616"/>
      <c r="F8" s="616"/>
      <c r="G8" s="616"/>
      <c r="H8" s="616"/>
      <c r="I8" s="616"/>
      <c r="J8" s="616"/>
      <c r="K8" s="616"/>
      <c r="L8" s="616"/>
      <c r="M8" s="616"/>
      <c r="N8" s="616"/>
      <c r="O8" s="616"/>
      <c r="P8" s="616"/>
      <c r="Q8" s="617"/>
      <c r="R8" s="618">
        <v>38929</v>
      </c>
      <c r="S8" s="619"/>
      <c r="T8" s="619"/>
      <c r="U8" s="619"/>
      <c r="V8" s="619"/>
      <c r="W8" s="619"/>
      <c r="X8" s="619"/>
      <c r="Y8" s="620"/>
      <c r="Z8" s="671">
        <v>0.1</v>
      </c>
      <c r="AA8" s="671"/>
      <c r="AB8" s="671"/>
      <c r="AC8" s="671"/>
      <c r="AD8" s="672">
        <v>38929</v>
      </c>
      <c r="AE8" s="672"/>
      <c r="AF8" s="672"/>
      <c r="AG8" s="672"/>
      <c r="AH8" s="672"/>
      <c r="AI8" s="672"/>
      <c r="AJ8" s="672"/>
      <c r="AK8" s="672"/>
      <c r="AL8" s="641">
        <v>0.2</v>
      </c>
      <c r="AM8" s="673"/>
      <c r="AN8" s="673"/>
      <c r="AO8" s="674"/>
      <c r="AP8" s="615" t="s">
        <v>222</v>
      </c>
      <c r="AQ8" s="616"/>
      <c r="AR8" s="616"/>
      <c r="AS8" s="616"/>
      <c r="AT8" s="616"/>
      <c r="AU8" s="616"/>
      <c r="AV8" s="616"/>
      <c r="AW8" s="616"/>
      <c r="AX8" s="616"/>
      <c r="AY8" s="616"/>
      <c r="AZ8" s="616"/>
      <c r="BA8" s="616"/>
      <c r="BB8" s="616"/>
      <c r="BC8" s="616"/>
      <c r="BD8" s="616"/>
      <c r="BE8" s="616"/>
      <c r="BF8" s="617"/>
      <c r="BG8" s="618">
        <v>124444</v>
      </c>
      <c r="BH8" s="619"/>
      <c r="BI8" s="619"/>
      <c r="BJ8" s="619"/>
      <c r="BK8" s="619"/>
      <c r="BL8" s="619"/>
      <c r="BM8" s="619"/>
      <c r="BN8" s="620"/>
      <c r="BO8" s="671">
        <v>1.4</v>
      </c>
      <c r="BP8" s="671"/>
      <c r="BQ8" s="671"/>
      <c r="BR8" s="671"/>
      <c r="BS8" s="624" t="s">
        <v>112</v>
      </c>
      <c r="BT8" s="619"/>
      <c r="BU8" s="619"/>
      <c r="BV8" s="619"/>
      <c r="BW8" s="619"/>
      <c r="BX8" s="619"/>
      <c r="BY8" s="619"/>
      <c r="BZ8" s="619"/>
      <c r="CA8" s="619"/>
      <c r="CB8" s="654"/>
      <c r="CD8" s="655" t="s">
        <v>223</v>
      </c>
      <c r="CE8" s="652"/>
      <c r="CF8" s="652"/>
      <c r="CG8" s="652"/>
      <c r="CH8" s="652"/>
      <c r="CI8" s="652"/>
      <c r="CJ8" s="652"/>
      <c r="CK8" s="652"/>
      <c r="CL8" s="652"/>
      <c r="CM8" s="652"/>
      <c r="CN8" s="652"/>
      <c r="CO8" s="652"/>
      <c r="CP8" s="652"/>
      <c r="CQ8" s="653"/>
      <c r="CR8" s="618">
        <v>9739482</v>
      </c>
      <c r="CS8" s="619"/>
      <c r="CT8" s="619"/>
      <c r="CU8" s="619"/>
      <c r="CV8" s="619"/>
      <c r="CW8" s="619"/>
      <c r="CX8" s="619"/>
      <c r="CY8" s="620"/>
      <c r="CZ8" s="671">
        <v>27</v>
      </c>
      <c r="DA8" s="671"/>
      <c r="DB8" s="671"/>
      <c r="DC8" s="671"/>
      <c r="DD8" s="624">
        <v>1221218</v>
      </c>
      <c r="DE8" s="619"/>
      <c r="DF8" s="619"/>
      <c r="DG8" s="619"/>
      <c r="DH8" s="619"/>
      <c r="DI8" s="619"/>
      <c r="DJ8" s="619"/>
      <c r="DK8" s="619"/>
      <c r="DL8" s="619"/>
      <c r="DM8" s="619"/>
      <c r="DN8" s="619"/>
      <c r="DO8" s="619"/>
      <c r="DP8" s="620"/>
      <c r="DQ8" s="624">
        <v>4888047</v>
      </c>
      <c r="DR8" s="619"/>
      <c r="DS8" s="619"/>
      <c r="DT8" s="619"/>
      <c r="DU8" s="619"/>
      <c r="DV8" s="619"/>
      <c r="DW8" s="619"/>
      <c r="DX8" s="619"/>
      <c r="DY8" s="619"/>
      <c r="DZ8" s="619"/>
      <c r="EA8" s="619"/>
      <c r="EB8" s="619"/>
      <c r="EC8" s="654"/>
    </row>
    <row r="9" spans="2:143" ht="11.25" customHeight="1" x14ac:dyDescent="0.15">
      <c r="B9" s="615" t="s">
        <v>224</v>
      </c>
      <c r="C9" s="616"/>
      <c r="D9" s="616"/>
      <c r="E9" s="616"/>
      <c r="F9" s="616"/>
      <c r="G9" s="616"/>
      <c r="H9" s="616"/>
      <c r="I9" s="616"/>
      <c r="J9" s="616"/>
      <c r="K9" s="616"/>
      <c r="L9" s="616"/>
      <c r="M9" s="616"/>
      <c r="N9" s="616"/>
      <c r="O9" s="616"/>
      <c r="P9" s="616"/>
      <c r="Q9" s="617"/>
      <c r="R9" s="618">
        <v>40006</v>
      </c>
      <c r="S9" s="619"/>
      <c r="T9" s="619"/>
      <c r="U9" s="619"/>
      <c r="V9" s="619"/>
      <c r="W9" s="619"/>
      <c r="X9" s="619"/>
      <c r="Y9" s="620"/>
      <c r="Z9" s="671">
        <v>0.1</v>
      </c>
      <c r="AA9" s="671"/>
      <c r="AB9" s="671"/>
      <c r="AC9" s="671"/>
      <c r="AD9" s="672">
        <v>40006</v>
      </c>
      <c r="AE9" s="672"/>
      <c r="AF9" s="672"/>
      <c r="AG9" s="672"/>
      <c r="AH9" s="672"/>
      <c r="AI9" s="672"/>
      <c r="AJ9" s="672"/>
      <c r="AK9" s="672"/>
      <c r="AL9" s="641">
        <v>0.2</v>
      </c>
      <c r="AM9" s="673"/>
      <c r="AN9" s="673"/>
      <c r="AO9" s="674"/>
      <c r="AP9" s="615" t="s">
        <v>225</v>
      </c>
      <c r="AQ9" s="616"/>
      <c r="AR9" s="616"/>
      <c r="AS9" s="616"/>
      <c r="AT9" s="616"/>
      <c r="AU9" s="616"/>
      <c r="AV9" s="616"/>
      <c r="AW9" s="616"/>
      <c r="AX9" s="616"/>
      <c r="AY9" s="616"/>
      <c r="AZ9" s="616"/>
      <c r="BA9" s="616"/>
      <c r="BB9" s="616"/>
      <c r="BC9" s="616"/>
      <c r="BD9" s="616"/>
      <c r="BE9" s="616"/>
      <c r="BF9" s="617"/>
      <c r="BG9" s="618">
        <v>3146358</v>
      </c>
      <c r="BH9" s="619"/>
      <c r="BI9" s="619"/>
      <c r="BJ9" s="619"/>
      <c r="BK9" s="619"/>
      <c r="BL9" s="619"/>
      <c r="BM9" s="619"/>
      <c r="BN9" s="620"/>
      <c r="BO9" s="671">
        <v>36</v>
      </c>
      <c r="BP9" s="671"/>
      <c r="BQ9" s="671"/>
      <c r="BR9" s="671"/>
      <c r="BS9" s="624" t="s">
        <v>112</v>
      </c>
      <c r="BT9" s="619"/>
      <c r="BU9" s="619"/>
      <c r="BV9" s="619"/>
      <c r="BW9" s="619"/>
      <c r="BX9" s="619"/>
      <c r="BY9" s="619"/>
      <c r="BZ9" s="619"/>
      <c r="CA9" s="619"/>
      <c r="CB9" s="654"/>
      <c r="CD9" s="655" t="s">
        <v>226</v>
      </c>
      <c r="CE9" s="652"/>
      <c r="CF9" s="652"/>
      <c r="CG9" s="652"/>
      <c r="CH9" s="652"/>
      <c r="CI9" s="652"/>
      <c r="CJ9" s="652"/>
      <c r="CK9" s="652"/>
      <c r="CL9" s="652"/>
      <c r="CM9" s="652"/>
      <c r="CN9" s="652"/>
      <c r="CO9" s="652"/>
      <c r="CP9" s="652"/>
      <c r="CQ9" s="653"/>
      <c r="CR9" s="618">
        <v>3321123</v>
      </c>
      <c r="CS9" s="619"/>
      <c r="CT9" s="619"/>
      <c r="CU9" s="619"/>
      <c r="CV9" s="619"/>
      <c r="CW9" s="619"/>
      <c r="CX9" s="619"/>
      <c r="CY9" s="620"/>
      <c r="CZ9" s="671">
        <v>9.1999999999999993</v>
      </c>
      <c r="DA9" s="671"/>
      <c r="DB9" s="671"/>
      <c r="DC9" s="671"/>
      <c r="DD9" s="624">
        <v>109672</v>
      </c>
      <c r="DE9" s="619"/>
      <c r="DF9" s="619"/>
      <c r="DG9" s="619"/>
      <c r="DH9" s="619"/>
      <c r="DI9" s="619"/>
      <c r="DJ9" s="619"/>
      <c r="DK9" s="619"/>
      <c r="DL9" s="619"/>
      <c r="DM9" s="619"/>
      <c r="DN9" s="619"/>
      <c r="DO9" s="619"/>
      <c r="DP9" s="620"/>
      <c r="DQ9" s="624">
        <v>2917675</v>
      </c>
      <c r="DR9" s="619"/>
      <c r="DS9" s="619"/>
      <c r="DT9" s="619"/>
      <c r="DU9" s="619"/>
      <c r="DV9" s="619"/>
      <c r="DW9" s="619"/>
      <c r="DX9" s="619"/>
      <c r="DY9" s="619"/>
      <c r="DZ9" s="619"/>
      <c r="EA9" s="619"/>
      <c r="EB9" s="619"/>
      <c r="EC9" s="654"/>
    </row>
    <row r="10" spans="2:143" ht="11.25" customHeight="1" x14ac:dyDescent="0.15">
      <c r="B10" s="615" t="s">
        <v>227</v>
      </c>
      <c r="C10" s="616"/>
      <c r="D10" s="616"/>
      <c r="E10" s="616"/>
      <c r="F10" s="616"/>
      <c r="G10" s="616"/>
      <c r="H10" s="616"/>
      <c r="I10" s="616"/>
      <c r="J10" s="616"/>
      <c r="K10" s="616"/>
      <c r="L10" s="616"/>
      <c r="M10" s="616"/>
      <c r="N10" s="616"/>
      <c r="O10" s="616"/>
      <c r="P10" s="616"/>
      <c r="Q10" s="617"/>
      <c r="R10" s="618">
        <v>1410835</v>
      </c>
      <c r="S10" s="619"/>
      <c r="T10" s="619"/>
      <c r="U10" s="619"/>
      <c r="V10" s="619"/>
      <c r="W10" s="619"/>
      <c r="X10" s="619"/>
      <c r="Y10" s="620"/>
      <c r="Z10" s="671">
        <v>3.8</v>
      </c>
      <c r="AA10" s="671"/>
      <c r="AB10" s="671"/>
      <c r="AC10" s="671"/>
      <c r="AD10" s="672">
        <v>1410835</v>
      </c>
      <c r="AE10" s="672"/>
      <c r="AF10" s="672"/>
      <c r="AG10" s="672"/>
      <c r="AH10" s="672"/>
      <c r="AI10" s="672"/>
      <c r="AJ10" s="672"/>
      <c r="AK10" s="672"/>
      <c r="AL10" s="641">
        <v>7</v>
      </c>
      <c r="AM10" s="673"/>
      <c r="AN10" s="673"/>
      <c r="AO10" s="674"/>
      <c r="AP10" s="615" t="s">
        <v>228</v>
      </c>
      <c r="AQ10" s="616"/>
      <c r="AR10" s="616"/>
      <c r="AS10" s="616"/>
      <c r="AT10" s="616"/>
      <c r="AU10" s="616"/>
      <c r="AV10" s="616"/>
      <c r="AW10" s="616"/>
      <c r="AX10" s="616"/>
      <c r="AY10" s="616"/>
      <c r="AZ10" s="616"/>
      <c r="BA10" s="616"/>
      <c r="BB10" s="616"/>
      <c r="BC10" s="616"/>
      <c r="BD10" s="616"/>
      <c r="BE10" s="616"/>
      <c r="BF10" s="617"/>
      <c r="BG10" s="618">
        <v>212435</v>
      </c>
      <c r="BH10" s="619"/>
      <c r="BI10" s="619"/>
      <c r="BJ10" s="619"/>
      <c r="BK10" s="619"/>
      <c r="BL10" s="619"/>
      <c r="BM10" s="619"/>
      <c r="BN10" s="620"/>
      <c r="BO10" s="671">
        <v>2.4</v>
      </c>
      <c r="BP10" s="671"/>
      <c r="BQ10" s="671"/>
      <c r="BR10" s="671"/>
      <c r="BS10" s="624" t="s">
        <v>112</v>
      </c>
      <c r="BT10" s="619"/>
      <c r="BU10" s="619"/>
      <c r="BV10" s="619"/>
      <c r="BW10" s="619"/>
      <c r="BX10" s="619"/>
      <c r="BY10" s="619"/>
      <c r="BZ10" s="619"/>
      <c r="CA10" s="619"/>
      <c r="CB10" s="654"/>
      <c r="CD10" s="655" t="s">
        <v>229</v>
      </c>
      <c r="CE10" s="652"/>
      <c r="CF10" s="652"/>
      <c r="CG10" s="652"/>
      <c r="CH10" s="652"/>
      <c r="CI10" s="652"/>
      <c r="CJ10" s="652"/>
      <c r="CK10" s="652"/>
      <c r="CL10" s="652"/>
      <c r="CM10" s="652"/>
      <c r="CN10" s="652"/>
      <c r="CO10" s="652"/>
      <c r="CP10" s="652"/>
      <c r="CQ10" s="653"/>
      <c r="CR10" s="618">
        <v>56337</v>
      </c>
      <c r="CS10" s="619"/>
      <c r="CT10" s="619"/>
      <c r="CU10" s="619"/>
      <c r="CV10" s="619"/>
      <c r="CW10" s="619"/>
      <c r="CX10" s="619"/>
      <c r="CY10" s="620"/>
      <c r="CZ10" s="671">
        <v>0.2</v>
      </c>
      <c r="DA10" s="671"/>
      <c r="DB10" s="671"/>
      <c r="DC10" s="671"/>
      <c r="DD10" s="624" t="s">
        <v>112</v>
      </c>
      <c r="DE10" s="619"/>
      <c r="DF10" s="619"/>
      <c r="DG10" s="619"/>
      <c r="DH10" s="619"/>
      <c r="DI10" s="619"/>
      <c r="DJ10" s="619"/>
      <c r="DK10" s="619"/>
      <c r="DL10" s="619"/>
      <c r="DM10" s="619"/>
      <c r="DN10" s="619"/>
      <c r="DO10" s="619"/>
      <c r="DP10" s="620"/>
      <c r="DQ10" s="624">
        <v>16287</v>
      </c>
      <c r="DR10" s="619"/>
      <c r="DS10" s="619"/>
      <c r="DT10" s="619"/>
      <c r="DU10" s="619"/>
      <c r="DV10" s="619"/>
      <c r="DW10" s="619"/>
      <c r="DX10" s="619"/>
      <c r="DY10" s="619"/>
      <c r="DZ10" s="619"/>
      <c r="EA10" s="619"/>
      <c r="EB10" s="619"/>
      <c r="EC10" s="654"/>
    </row>
    <row r="11" spans="2:143" ht="11.25" customHeight="1" x14ac:dyDescent="0.15">
      <c r="B11" s="615" t="s">
        <v>230</v>
      </c>
      <c r="C11" s="616"/>
      <c r="D11" s="616"/>
      <c r="E11" s="616"/>
      <c r="F11" s="616"/>
      <c r="G11" s="616"/>
      <c r="H11" s="616"/>
      <c r="I11" s="616"/>
      <c r="J11" s="616"/>
      <c r="K11" s="616"/>
      <c r="L11" s="616"/>
      <c r="M11" s="616"/>
      <c r="N11" s="616"/>
      <c r="O11" s="616"/>
      <c r="P11" s="616"/>
      <c r="Q11" s="617"/>
      <c r="R11" s="618">
        <v>28264</v>
      </c>
      <c r="S11" s="619"/>
      <c r="T11" s="619"/>
      <c r="U11" s="619"/>
      <c r="V11" s="619"/>
      <c r="W11" s="619"/>
      <c r="X11" s="619"/>
      <c r="Y11" s="620"/>
      <c r="Z11" s="671">
        <v>0.1</v>
      </c>
      <c r="AA11" s="671"/>
      <c r="AB11" s="671"/>
      <c r="AC11" s="671"/>
      <c r="AD11" s="672">
        <v>28264</v>
      </c>
      <c r="AE11" s="672"/>
      <c r="AF11" s="672"/>
      <c r="AG11" s="672"/>
      <c r="AH11" s="672"/>
      <c r="AI11" s="672"/>
      <c r="AJ11" s="672"/>
      <c r="AK11" s="672"/>
      <c r="AL11" s="641">
        <v>0.1</v>
      </c>
      <c r="AM11" s="673"/>
      <c r="AN11" s="673"/>
      <c r="AO11" s="674"/>
      <c r="AP11" s="615" t="s">
        <v>231</v>
      </c>
      <c r="AQ11" s="616"/>
      <c r="AR11" s="616"/>
      <c r="AS11" s="616"/>
      <c r="AT11" s="616"/>
      <c r="AU11" s="616"/>
      <c r="AV11" s="616"/>
      <c r="AW11" s="616"/>
      <c r="AX11" s="616"/>
      <c r="AY11" s="616"/>
      <c r="AZ11" s="616"/>
      <c r="BA11" s="616"/>
      <c r="BB11" s="616"/>
      <c r="BC11" s="616"/>
      <c r="BD11" s="616"/>
      <c r="BE11" s="616"/>
      <c r="BF11" s="617"/>
      <c r="BG11" s="618">
        <v>628619</v>
      </c>
      <c r="BH11" s="619"/>
      <c r="BI11" s="619"/>
      <c r="BJ11" s="619"/>
      <c r="BK11" s="619"/>
      <c r="BL11" s="619"/>
      <c r="BM11" s="619"/>
      <c r="BN11" s="620"/>
      <c r="BO11" s="671">
        <v>7.2</v>
      </c>
      <c r="BP11" s="671"/>
      <c r="BQ11" s="671"/>
      <c r="BR11" s="671"/>
      <c r="BS11" s="624" t="s">
        <v>112</v>
      </c>
      <c r="BT11" s="619"/>
      <c r="BU11" s="619"/>
      <c r="BV11" s="619"/>
      <c r="BW11" s="619"/>
      <c r="BX11" s="619"/>
      <c r="BY11" s="619"/>
      <c r="BZ11" s="619"/>
      <c r="CA11" s="619"/>
      <c r="CB11" s="654"/>
      <c r="CD11" s="655" t="s">
        <v>232</v>
      </c>
      <c r="CE11" s="652"/>
      <c r="CF11" s="652"/>
      <c r="CG11" s="652"/>
      <c r="CH11" s="652"/>
      <c r="CI11" s="652"/>
      <c r="CJ11" s="652"/>
      <c r="CK11" s="652"/>
      <c r="CL11" s="652"/>
      <c r="CM11" s="652"/>
      <c r="CN11" s="652"/>
      <c r="CO11" s="652"/>
      <c r="CP11" s="652"/>
      <c r="CQ11" s="653"/>
      <c r="CR11" s="618">
        <v>1339114</v>
      </c>
      <c r="CS11" s="619"/>
      <c r="CT11" s="619"/>
      <c r="CU11" s="619"/>
      <c r="CV11" s="619"/>
      <c r="CW11" s="619"/>
      <c r="CX11" s="619"/>
      <c r="CY11" s="620"/>
      <c r="CZ11" s="671">
        <v>3.7</v>
      </c>
      <c r="DA11" s="671"/>
      <c r="DB11" s="671"/>
      <c r="DC11" s="671"/>
      <c r="DD11" s="624">
        <v>528368</v>
      </c>
      <c r="DE11" s="619"/>
      <c r="DF11" s="619"/>
      <c r="DG11" s="619"/>
      <c r="DH11" s="619"/>
      <c r="DI11" s="619"/>
      <c r="DJ11" s="619"/>
      <c r="DK11" s="619"/>
      <c r="DL11" s="619"/>
      <c r="DM11" s="619"/>
      <c r="DN11" s="619"/>
      <c r="DO11" s="619"/>
      <c r="DP11" s="620"/>
      <c r="DQ11" s="624">
        <v>667861</v>
      </c>
      <c r="DR11" s="619"/>
      <c r="DS11" s="619"/>
      <c r="DT11" s="619"/>
      <c r="DU11" s="619"/>
      <c r="DV11" s="619"/>
      <c r="DW11" s="619"/>
      <c r="DX11" s="619"/>
      <c r="DY11" s="619"/>
      <c r="DZ11" s="619"/>
      <c r="EA11" s="619"/>
      <c r="EB11" s="619"/>
      <c r="EC11" s="654"/>
    </row>
    <row r="12" spans="2:143" ht="11.25" customHeight="1" x14ac:dyDescent="0.15">
      <c r="B12" s="615" t="s">
        <v>233</v>
      </c>
      <c r="C12" s="616"/>
      <c r="D12" s="616"/>
      <c r="E12" s="616"/>
      <c r="F12" s="616"/>
      <c r="G12" s="616"/>
      <c r="H12" s="616"/>
      <c r="I12" s="616"/>
      <c r="J12" s="616"/>
      <c r="K12" s="616"/>
      <c r="L12" s="616"/>
      <c r="M12" s="616"/>
      <c r="N12" s="616"/>
      <c r="O12" s="616"/>
      <c r="P12" s="616"/>
      <c r="Q12" s="617"/>
      <c r="R12" s="618" t="s">
        <v>112</v>
      </c>
      <c r="S12" s="619"/>
      <c r="T12" s="619"/>
      <c r="U12" s="619"/>
      <c r="V12" s="619"/>
      <c r="W12" s="619"/>
      <c r="X12" s="619"/>
      <c r="Y12" s="620"/>
      <c r="Z12" s="671" t="s">
        <v>112</v>
      </c>
      <c r="AA12" s="671"/>
      <c r="AB12" s="671"/>
      <c r="AC12" s="671"/>
      <c r="AD12" s="672" t="s">
        <v>112</v>
      </c>
      <c r="AE12" s="672"/>
      <c r="AF12" s="672"/>
      <c r="AG12" s="672"/>
      <c r="AH12" s="672"/>
      <c r="AI12" s="672"/>
      <c r="AJ12" s="672"/>
      <c r="AK12" s="672"/>
      <c r="AL12" s="641" t="s">
        <v>112</v>
      </c>
      <c r="AM12" s="673"/>
      <c r="AN12" s="673"/>
      <c r="AO12" s="674"/>
      <c r="AP12" s="615" t="s">
        <v>234</v>
      </c>
      <c r="AQ12" s="616"/>
      <c r="AR12" s="616"/>
      <c r="AS12" s="616"/>
      <c r="AT12" s="616"/>
      <c r="AU12" s="616"/>
      <c r="AV12" s="616"/>
      <c r="AW12" s="616"/>
      <c r="AX12" s="616"/>
      <c r="AY12" s="616"/>
      <c r="AZ12" s="616"/>
      <c r="BA12" s="616"/>
      <c r="BB12" s="616"/>
      <c r="BC12" s="616"/>
      <c r="BD12" s="616"/>
      <c r="BE12" s="616"/>
      <c r="BF12" s="617"/>
      <c r="BG12" s="618">
        <v>3816215</v>
      </c>
      <c r="BH12" s="619"/>
      <c r="BI12" s="619"/>
      <c r="BJ12" s="619"/>
      <c r="BK12" s="619"/>
      <c r="BL12" s="619"/>
      <c r="BM12" s="619"/>
      <c r="BN12" s="620"/>
      <c r="BO12" s="671">
        <v>43.7</v>
      </c>
      <c r="BP12" s="671"/>
      <c r="BQ12" s="671"/>
      <c r="BR12" s="671"/>
      <c r="BS12" s="624" t="s">
        <v>112</v>
      </c>
      <c r="BT12" s="619"/>
      <c r="BU12" s="619"/>
      <c r="BV12" s="619"/>
      <c r="BW12" s="619"/>
      <c r="BX12" s="619"/>
      <c r="BY12" s="619"/>
      <c r="BZ12" s="619"/>
      <c r="CA12" s="619"/>
      <c r="CB12" s="654"/>
      <c r="CD12" s="655" t="s">
        <v>235</v>
      </c>
      <c r="CE12" s="652"/>
      <c r="CF12" s="652"/>
      <c r="CG12" s="652"/>
      <c r="CH12" s="652"/>
      <c r="CI12" s="652"/>
      <c r="CJ12" s="652"/>
      <c r="CK12" s="652"/>
      <c r="CL12" s="652"/>
      <c r="CM12" s="652"/>
      <c r="CN12" s="652"/>
      <c r="CO12" s="652"/>
      <c r="CP12" s="652"/>
      <c r="CQ12" s="653"/>
      <c r="CR12" s="618">
        <v>1445555</v>
      </c>
      <c r="CS12" s="619"/>
      <c r="CT12" s="619"/>
      <c r="CU12" s="619"/>
      <c r="CV12" s="619"/>
      <c r="CW12" s="619"/>
      <c r="CX12" s="619"/>
      <c r="CY12" s="620"/>
      <c r="CZ12" s="671">
        <v>4</v>
      </c>
      <c r="DA12" s="671"/>
      <c r="DB12" s="671"/>
      <c r="DC12" s="671"/>
      <c r="DD12" s="624">
        <v>285955</v>
      </c>
      <c r="DE12" s="619"/>
      <c r="DF12" s="619"/>
      <c r="DG12" s="619"/>
      <c r="DH12" s="619"/>
      <c r="DI12" s="619"/>
      <c r="DJ12" s="619"/>
      <c r="DK12" s="619"/>
      <c r="DL12" s="619"/>
      <c r="DM12" s="619"/>
      <c r="DN12" s="619"/>
      <c r="DO12" s="619"/>
      <c r="DP12" s="620"/>
      <c r="DQ12" s="624">
        <v>614908</v>
      </c>
      <c r="DR12" s="619"/>
      <c r="DS12" s="619"/>
      <c r="DT12" s="619"/>
      <c r="DU12" s="619"/>
      <c r="DV12" s="619"/>
      <c r="DW12" s="619"/>
      <c r="DX12" s="619"/>
      <c r="DY12" s="619"/>
      <c r="DZ12" s="619"/>
      <c r="EA12" s="619"/>
      <c r="EB12" s="619"/>
      <c r="EC12" s="654"/>
    </row>
    <row r="13" spans="2:143" ht="11.25" customHeight="1" x14ac:dyDescent="0.15">
      <c r="B13" s="615" t="s">
        <v>236</v>
      </c>
      <c r="C13" s="616"/>
      <c r="D13" s="616"/>
      <c r="E13" s="616"/>
      <c r="F13" s="616"/>
      <c r="G13" s="616"/>
      <c r="H13" s="616"/>
      <c r="I13" s="616"/>
      <c r="J13" s="616"/>
      <c r="K13" s="616"/>
      <c r="L13" s="616"/>
      <c r="M13" s="616"/>
      <c r="N13" s="616"/>
      <c r="O13" s="616"/>
      <c r="P13" s="616"/>
      <c r="Q13" s="617"/>
      <c r="R13" s="618">
        <v>77435</v>
      </c>
      <c r="S13" s="619"/>
      <c r="T13" s="619"/>
      <c r="U13" s="619"/>
      <c r="V13" s="619"/>
      <c r="W13" s="619"/>
      <c r="X13" s="619"/>
      <c r="Y13" s="620"/>
      <c r="Z13" s="671">
        <v>0.2</v>
      </c>
      <c r="AA13" s="671"/>
      <c r="AB13" s="671"/>
      <c r="AC13" s="671"/>
      <c r="AD13" s="672">
        <v>77435</v>
      </c>
      <c r="AE13" s="672"/>
      <c r="AF13" s="672"/>
      <c r="AG13" s="672"/>
      <c r="AH13" s="672"/>
      <c r="AI13" s="672"/>
      <c r="AJ13" s="672"/>
      <c r="AK13" s="672"/>
      <c r="AL13" s="641">
        <v>0.4</v>
      </c>
      <c r="AM13" s="673"/>
      <c r="AN13" s="673"/>
      <c r="AO13" s="674"/>
      <c r="AP13" s="615" t="s">
        <v>237</v>
      </c>
      <c r="AQ13" s="616"/>
      <c r="AR13" s="616"/>
      <c r="AS13" s="616"/>
      <c r="AT13" s="616"/>
      <c r="AU13" s="616"/>
      <c r="AV13" s="616"/>
      <c r="AW13" s="616"/>
      <c r="AX13" s="616"/>
      <c r="AY13" s="616"/>
      <c r="AZ13" s="616"/>
      <c r="BA13" s="616"/>
      <c r="BB13" s="616"/>
      <c r="BC13" s="616"/>
      <c r="BD13" s="616"/>
      <c r="BE13" s="616"/>
      <c r="BF13" s="617"/>
      <c r="BG13" s="618">
        <v>3766915</v>
      </c>
      <c r="BH13" s="619"/>
      <c r="BI13" s="619"/>
      <c r="BJ13" s="619"/>
      <c r="BK13" s="619"/>
      <c r="BL13" s="619"/>
      <c r="BM13" s="619"/>
      <c r="BN13" s="620"/>
      <c r="BO13" s="671">
        <v>43.1</v>
      </c>
      <c r="BP13" s="671"/>
      <c r="BQ13" s="671"/>
      <c r="BR13" s="671"/>
      <c r="BS13" s="624" t="s">
        <v>112</v>
      </c>
      <c r="BT13" s="619"/>
      <c r="BU13" s="619"/>
      <c r="BV13" s="619"/>
      <c r="BW13" s="619"/>
      <c r="BX13" s="619"/>
      <c r="BY13" s="619"/>
      <c r="BZ13" s="619"/>
      <c r="CA13" s="619"/>
      <c r="CB13" s="654"/>
      <c r="CD13" s="655" t="s">
        <v>238</v>
      </c>
      <c r="CE13" s="652"/>
      <c r="CF13" s="652"/>
      <c r="CG13" s="652"/>
      <c r="CH13" s="652"/>
      <c r="CI13" s="652"/>
      <c r="CJ13" s="652"/>
      <c r="CK13" s="652"/>
      <c r="CL13" s="652"/>
      <c r="CM13" s="652"/>
      <c r="CN13" s="652"/>
      <c r="CO13" s="652"/>
      <c r="CP13" s="652"/>
      <c r="CQ13" s="653"/>
      <c r="CR13" s="618">
        <v>3273439</v>
      </c>
      <c r="CS13" s="619"/>
      <c r="CT13" s="619"/>
      <c r="CU13" s="619"/>
      <c r="CV13" s="619"/>
      <c r="CW13" s="619"/>
      <c r="CX13" s="619"/>
      <c r="CY13" s="620"/>
      <c r="CZ13" s="671">
        <v>9.1</v>
      </c>
      <c r="DA13" s="671"/>
      <c r="DB13" s="671"/>
      <c r="DC13" s="671"/>
      <c r="DD13" s="624">
        <v>926558</v>
      </c>
      <c r="DE13" s="619"/>
      <c r="DF13" s="619"/>
      <c r="DG13" s="619"/>
      <c r="DH13" s="619"/>
      <c r="DI13" s="619"/>
      <c r="DJ13" s="619"/>
      <c r="DK13" s="619"/>
      <c r="DL13" s="619"/>
      <c r="DM13" s="619"/>
      <c r="DN13" s="619"/>
      <c r="DO13" s="619"/>
      <c r="DP13" s="620"/>
      <c r="DQ13" s="624">
        <v>2347977</v>
      </c>
      <c r="DR13" s="619"/>
      <c r="DS13" s="619"/>
      <c r="DT13" s="619"/>
      <c r="DU13" s="619"/>
      <c r="DV13" s="619"/>
      <c r="DW13" s="619"/>
      <c r="DX13" s="619"/>
      <c r="DY13" s="619"/>
      <c r="DZ13" s="619"/>
      <c r="EA13" s="619"/>
      <c r="EB13" s="619"/>
      <c r="EC13" s="654"/>
    </row>
    <row r="14" spans="2:143" ht="11.25" customHeight="1" x14ac:dyDescent="0.15">
      <c r="B14" s="615" t="s">
        <v>239</v>
      </c>
      <c r="C14" s="616"/>
      <c r="D14" s="616"/>
      <c r="E14" s="616"/>
      <c r="F14" s="616"/>
      <c r="G14" s="616"/>
      <c r="H14" s="616"/>
      <c r="I14" s="616"/>
      <c r="J14" s="616"/>
      <c r="K14" s="616"/>
      <c r="L14" s="616"/>
      <c r="M14" s="616"/>
      <c r="N14" s="616"/>
      <c r="O14" s="616"/>
      <c r="P14" s="616"/>
      <c r="Q14" s="617"/>
      <c r="R14" s="618" t="s">
        <v>112</v>
      </c>
      <c r="S14" s="619"/>
      <c r="T14" s="619"/>
      <c r="U14" s="619"/>
      <c r="V14" s="619"/>
      <c r="W14" s="619"/>
      <c r="X14" s="619"/>
      <c r="Y14" s="620"/>
      <c r="Z14" s="671" t="s">
        <v>112</v>
      </c>
      <c r="AA14" s="671"/>
      <c r="AB14" s="671"/>
      <c r="AC14" s="671"/>
      <c r="AD14" s="672" t="s">
        <v>112</v>
      </c>
      <c r="AE14" s="672"/>
      <c r="AF14" s="672"/>
      <c r="AG14" s="672"/>
      <c r="AH14" s="672"/>
      <c r="AI14" s="672"/>
      <c r="AJ14" s="672"/>
      <c r="AK14" s="672"/>
      <c r="AL14" s="641" t="s">
        <v>112</v>
      </c>
      <c r="AM14" s="673"/>
      <c r="AN14" s="673"/>
      <c r="AO14" s="674"/>
      <c r="AP14" s="615" t="s">
        <v>240</v>
      </c>
      <c r="AQ14" s="616"/>
      <c r="AR14" s="616"/>
      <c r="AS14" s="616"/>
      <c r="AT14" s="616"/>
      <c r="AU14" s="616"/>
      <c r="AV14" s="616"/>
      <c r="AW14" s="616"/>
      <c r="AX14" s="616"/>
      <c r="AY14" s="616"/>
      <c r="AZ14" s="616"/>
      <c r="BA14" s="616"/>
      <c r="BB14" s="616"/>
      <c r="BC14" s="616"/>
      <c r="BD14" s="616"/>
      <c r="BE14" s="616"/>
      <c r="BF14" s="617"/>
      <c r="BG14" s="618">
        <v>199274</v>
      </c>
      <c r="BH14" s="619"/>
      <c r="BI14" s="619"/>
      <c r="BJ14" s="619"/>
      <c r="BK14" s="619"/>
      <c r="BL14" s="619"/>
      <c r="BM14" s="619"/>
      <c r="BN14" s="620"/>
      <c r="BO14" s="671">
        <v>2.2999999999999998</v>
      </c>
      <c r="BP14" s="671"/>
      <c r="BQ14" s="671"/>
      <c r="BR14" s="671"/>
      <c r="BS14" s="624" t="s">
        <v>112</v>
      </c>
      <c r="BT14" s="619"/>
      <c r="BU14" s="619"/>
      <c r="BV14" s="619"/>
      <c r="BW14" s="619"/>
      <c r="BX14" s="619"/>
      <c r="BY14" s="619"/>
      <c r="BZ14" s="619"/>
      <c r="CA14" s="619"/>
      <c r="CB14" s="654"/>
      <c r="CD14" s="655" t="s">
        <v>241</v>
      </c>
      <c r="CE14" s="652"/>
      <c r="CF14" s="652"/>
      <c r="CG14" s="652"/>
      <c r="CH14" s="652"/>
      <c r="CI14" s="652"/>
      <c r="CJ14" s="652"/>
      <c r="CK14" s="652"/>
      <c r="CL14" s="652"/>
      <c r="CM14" s="652"/>
      <c r="CN14" s="652"/>
      <c r="CO14" s="652"/>
      <c r="CP14" s="652"/>
      <c r="CQ14" s="653"/>
      <c r="CR14" s="618">
        <v>756929</v>
      </c>
      <c r="CS14" s="619"/>
      <c r="CT14" s="619"/>
      <c r="CU14" s="619"/>
      <c r="CV14" s="619"/>
      <c r="CW14" s="619"/>
      <c r="CX14" s="619"/>
      <c r="CY14" s="620"/>
      <c r="CZ14" s="671">
        <v>2.1</v>
      </c>
      <c r="DA14" s="671"/>
      <c r="DB14" s="671"/>
      <c r="DC14" s="671"/>
      <c r="DD14" s="624">
        <v>26421</v>
      </c>
      <c r="DE14" s="619"/>
      <c r="DF14" s="619"/>
      <c r="DG14" s="619"/>
      <c r="DH14" s="619"/>
      <c r="DI14" s="619"/>
      <c r="DJ14" s="619"/>
      <c r="DK14" s="619"/>
      <c r="DL14" s="619"/>
      <c r="DM14" s="619"/>
      <c r="DN14" s="619"/>
      <c r="DO14" s="619"/>
      <c r="DP14" s="620"/>
      <c r="DQ14" s="624">
        <v>712209</v>
      </c>
      <c r="DR14" s="619"/>
      <c r="DS14" s="619"/>
      <c r="DT14" s="619"/>
      <c r="DU14" s="619"/>
      <c r="DV14" s="619"/>
      <c r="DW14" s="619"/>
      <c r="DX14" s="619"/>
      <c r="DY14" s="619"/>
      <c r="DZ14" s="619"/>
      <c r="EA14" s="619"/>
      <c r="EB14" s="619"/>
      <c r="EC14" s="654"/>
    </row>
    <row r="15" spans="2:143" ht="11.25" customHeight="1" x14ac:dyDescent="0.15">
      <c r="B15" s="615" t="s">
        <v>242</v>
      </c>
      <c r="C15" s="616"/>
      <c r="D15" s="616"/>
      <c r="E15" s="616"/>
      <c r="F15" s="616"/>
      <c r="G15" s="616"/>
      <c r="H15" s="616"/>
      <c r="I15" s="616"/>
      <c r="J15" s="616"/>
      <c r="K15" s="616"/>
      <c r="L15" s="616"/>
      <c r="M15" s="616"/>
      <c r="N15" s="616"/>
      <c r="O15" s="616"/>
      <c r="P15" s="616"/>
      <c r="Q15" s="617"/>
      <c r="R15" s="618">
        <v>33439</v>
      </c>
      <c r="S15" s="619"/>
      <c r="T15" s="619"/>
      <c r="U15" s="619"/>
      <c r="V15" s="619"/>
      <c r="W15" s="619"/>
      <c r="X15" s="619"/>
      <c r="Y15" s="620"/>
      <c r="Z15" s="671">
        <v>0.1</v>
      </c>
      <c r="AA15" s="671"/>
      <c r="AB15" s="671"/>
      <c r="AC15" s="671"/>
      <c r="AD15" s="672">
        <v>33439</v>
      </c>
      <c r="AE15" s="672"/>
      <c r="AF15" s="672"/>
      <c r="AG15" s="672"/>
      <c r="AH15" s="672"/>
      <c r="AI15" s="672"/>
      <c r="AJ15" s="672"/>
      <c r="AK15" s="672"/>
      <c r="AL15" s="641">
        <v>0.2</v>
      </c>
      <c r="AM15" s="673"/>
      <c r="AN15" s="673"/>
      <c r="AO15" s="674"/>
      <c r="AP15" s="615" t="s">
        <v>243</v>
      </c>
      <c r="AQ15" s="616"/>
      <c r="AR15" s="616"/>
      <c r="AS15" s="616"/>
      <c r="AT15" s="616"/>
      <c r="AU15" s="616"/>
      <c r="AV15" s="616"/>
      <c r="AW15" s="616"/>
      <c r="AX15" s="616"/>
      <c r="AY15" s="616"/>
      <c r="AZ15" s="616"/>
      <c r="BA15" s="616"/>
      <c r="BB15" s="616"/>
      <c r="BC15" s="616"/>
      <c r="BD15" s="616"/>
      <c r="BE15" s="616"/>
      <c r="BF15" s="617"/>
      <c r="BG15" s="618">
        <v>381159</v>
      </c>
      <c r="BH15" s="619"/>
      <c r="BI15" s="619"/>
      <c r="BJ15" s="619"/>
      <c r="BK15" s="619"/>
      <c r="BL15" s="619"/>
      <c r="BM15" s="619"/>
      <c r="BN15" s="620"/>
      <c r="BO15" s="671">
        <v>4.4000000000000004</v>
      </c>
      <c r="BP15" s="671"/>
      <c r="BQ15" s="671"/>
      <c r="BR15" s="671"/>
      <c r="BS15" s="624" t="s">
        <v>112</v>
      </c>
      <c r="BT15" s="619"/>
      <c r="BU15" s="619"/>
      <c r="BV15" s="619"/>
      <c r="BW15" s="619"/>
      <c r="BX15" s="619"/>
      <c r="BY15" s="619"/>
      <c r="BZ15" s="619"/>
      <c r="CA15" s="619"/>
      <c r="CB15" s="654"/>
      <c r="CD15" s="655" t="s">
        <v>244</v>
      </c>
      <c r="CE15" s="652"/>
      <c r="CF15" s="652"/>
      <c r="CG15" s="652"/>
      <c r="CH15" s="652"/>
      <c r="CI15" s="652"/>
      <c r="CJ15" s="652"/>
      <c r="CK15" s="652"/>
      <c r="CL15" s="652"/>
      <c r="CM15" s="652"/>
      <c r="CN15" s="652"/>
      <c r="CO15" s="652"/>
      <c r="CP15" s="652"/>
      <c r="CQ15" s="653"/>
      <c r="CR15" s="618">
        <v>3596544</v>
      </c>
      <c r="CS15" s="619"/>
      <c r="CT15" s="619"/>
      <c r="CU15" s="619"/>
      <c r="CV15" s="619"/>
      <c r="CW15" s="619"/>
      <c r="CX15" s="619"/>
      <c r="CY15" s="620"/>
      <c r="CZ15" s="671">
        <v>10</v>
      </c>
      <c r="DA15" s="671"/>
      <c r="DB15" s="671"/>
      <c r="DC15" s="671"/>
      <c r="DD15" s="624">
        <v>1556868</v>
      </c>
      <c r="DE15" s="619"/>
      <c r="DF15" s="619"/>
      <c r="DG15" s="619"/>
      <c r="DH15" s="619"/>
      <c r="DI15" s="619"/>
      <c r="DJ15" s="619"/>
      <c r="DK15" s="619"/>
      <c r="DL15" s="619"/>
      <c r="DM15" s="619"/>
      <c r="DN15" s="619"/>
      <c r="DO15" s="619"/>
      <c r="DP15" s="620"/>
      <c r="DQ15" s="624">
        <v>2096693</v>
      </c>
      <c r="DR15" s="619"/>
      <c r="DS15" s="619"/>
      <c r="DT15" s="619"/>
      <c r="DU15" s="619"/>
      <c r="DV15" s="619"/>
      <c r="DW15" s="619"/>
      <c r="DX15" s="619"/>
      <c r="DY15" s="619"/>
      <c r="DZ15" s="619"/>
      <c r="EA15" s="619"/>
      <c r="EB15" s="619"/>
      <c r="EC15" s="654"/>
    </row>
    <row r="16" spans="2:143" ht="11.25" customHeight="1" x14ac:dyDescent="0.15">
      <c r="B16" s="615" t="s">
        <v>245</v>
      </c>
      <c r="C16" s="616"/>
      <c r="D16" s="616"/>
      <c r="E16" s="616"/>
      <c r="F16" s="616"/>
      <c r="G16" s="616"/>
      <c r="H16" s="616"/>
      <c r="I16" s="616"/>
      <c r="J16" s="616"/>
      <c r="K16" s="616"/>
      <c r="L16" s="616"/>
      <c r="M16" s="616"/>
      <c r="N16" s="616"/>
      <c r="O16" s="616"/>
      <c r="P16" s="616"/>
      <c r="Q16" s="617"/>
      <c r="R16" s="618">
        <v>10506738</v>
      </c>
      <c r="S16" s="619"/>
      <c r="T16" s="619"/>
      <c r="U16" s="619"/>
      <c r="V16" s="619"/>
      <c r="W16" s="619"/>
      <c r="X16" s="619"/>
      <c r="Y16" s="620"/>
      <c r="Z16" s="671">
        <v>28.3</v>
      </c>
      <c r="AA16" s="671"/>
      <c r="AB16" s="671"/>
      <c r="AC16" s="671"/>
      <c r="AD16" s="672">
        <v>9439297</v>
      </c>
      <c r="AE16" s="672"/>
      <c r="AF16" s="672"/>
      <c r="AG16" s="672"/>
      <c r="AH16" s="672"/>
      <c r="AI16" s="672"/>
      <c r="AJ16" s="672"/>
      <c r="AK16" s="672"/>
      <c r="AL16" s="641">
        <v>46.7</v>
      </c>
      <c r="AM16" s="673"/>
      <c r="AN16" s="673"/>
      <c r="AO16" s="674"/>
      <c r="AP16" s="615" t="s">
        <v>246</v>
      </c>
      <c r="AQ16" s="616"/>
      <c r="AR16" s="616"/>
      <c r="AS16" s="616"/>
      <c r="AT16" s="616"/>
      <c r="AU16" s="616"/>
      <c r="AV16" s="616"/>
      <c r="AW16" s="616"/>
      <c r="AX16" s="616"/>
      <c r="AY16" s="616"/>
      <c r="AZ16" s="616"/>
      <c r="BA16" s="616"/>
      <c r="BB16" s="616"/>
      <c r="BC16" s="616"/>
      <c r="BD16" s="616"/>
      <c r="BE16" s="616"/>
      <c r="BF16" s="617"/>
      <c r="BG16" s="618" t="s">
        <v>112</v>
      </c>
      <c r="BH16" s="619"/>
      <c r="BI16" s="619"/>
      <c r="BJ16" s="619"/>
      <c r="BK16" s="619"/>
      <c r="BL16" s="619"/>
      <c r="BM16" s="619"/>
      <c r="BN16" s="620"/>
      <c r="BO16" s="671" t="s">
        <v>112</v>
      </c>
      <c r="BP16" s="671"/>
      <c r="BQ16" s="671"/>
      <c r="BR16" s="671"/>
      <c r="BS16" s="624" t="s">
        <v>112</v>
      </c>
      <c r="BT16" s="619"/>
      <c r="BU16" s="619"/>
      <c r="BV16" s="619"/>
      <c r="BW16" s="619"/>
      <c r="BX16" s="619"/>
      <c r="BY16" s="619"/>
      <c r="BZ16" s="619"/>
      <c r="CA16" s="619"/>
      <c r="CB16" s="654"/>
      <c r="CD16" s="655" t="s">
        <v>247</v>
      </c>
      <c r="CE16" s="652"/>
      <c r="CF16" s="652"/>
      <c r="CG16" s="652"/>
      <c r="CH16" s="652"/>
      <c r="CI16" s="652"/>
      <c r="CJ16" s="652"/>
      <c r="CK16" s="652"/>
      <c r="CL16" s="652"/>
      <c r="CM16" s="652"/>
      <c r="CN16" s="652"/>
      <c r="CO16" s="652"/>
      <c r="CP16" s="652"/>
      <c r="CQ16" s="653"/>
      <c r="CR16" s="618">
        <v>7885</v>
      </c>
      <c r="CS16" s="619"/>
      <c r="CT16" s="619"/>
      <c r="CU16" s="619"/>
      <c r="CV16" s="619"/>
      <c r="CW16" s="619"/>
      <c r="CX16" s="619"/>
      <c r="CY16" s="620"/>
      <c r="CZ16" s="671">
        <v>0</v>
      </c>
      <c r="DA16" s="671"/>
      <c r="DB16" s="671"/>
      <c r="DC16" s="671"/>
      <c r="DD16" s="624" t="s">
        <v>112</v>
      </c>
      <c r="DE16" s="619"/>
      <c r="DF16" s="619"/>
      <c r="DG16" s="619"/>
      <c r="DH16" s="619"/>
      <c r="DI16" s="619"/>
      <c r="DJ16" s="619"/>
      <c r="DK16" s="619"/>
      <c r="DL16" s="619"/>
      <c r="DM16" s="619"/>
      <c r="DN16" s="619"/>
      <c r="DO16" s="619"/>
      <c r="DP16" s="620"/>
      <c r="DQ16" s="624">
        <v>7309</v>
      </c>
      <c r="DR16" s="619"/>
      <c r="DS16" s="619"/>
      <c r="DT16" s="619"/>
      <c r="DU16" s="619"/>
      <c r="DV16" s="619"/>
      <c r="DW16" s="619"/>
      <c r="DX16" s="619"/>
      <c r="DY16" s="619"/>
      <c r="DZ16" s="619"/>
      <c r="EA16" s="619"/>
      <c r="EB16" s="619"/>
      <c r="EC16" s="654"/>
    </row>
    <row r="17" spans="2:133" ht="11.25" customHeight="1" x14ac:dyDescent="0.15">
      <c r="B17" s="615" t="s">
        <v>248</v>
      </c>
      <c r="C17" s="616"/>
      <c r="D17" s="616"/>
      <c r="E17" s="616"/>
      <c r="F17" s="616"/>
      <c r="G17" s="616"/>
      <c r="H17" s="616"/>
      <c r="I17" s="616"/>
      <c r="J17" s="616"/>
      <c r="K17" s="616"/>
      <c r="L17" s="616"/>
      <c r="M17" s="616"/>
      <c r="N17" s="616"/>
      <c r="O17" s="616"/>
      <c r="P17" s="616"/>
      <c r="Q17" s="617"/>
      <c r="R17" s="618">
        <v>9439297</v>
      </c>
      <c r="S17" s="619"/>
      <c r="T17" s="619"/>
      <c r="U17" s="619"/>
      <c r="V17" s="619"/>
      <c r="W17" s="619"/>
      <c r="X17" s="619"/>
      <c r="Y17" s="620"/>
      <c r="Z17" s="671">
        <v>25.4</v>
      </c>
      <c r="AA17" s="671"/>
      <c r="AB17" s="671"/>
      <c r="AC17" s="671"/>
      <c r="AD17" s="672">
        <v>9439297</v>
      </c>
      <c r="AE17" s="672"/>
      <c r="AF17" s="672"/>
      <c r="AG17" s="672"/>
      <c r="AH17" s="672"/>
      <c r="AI17" s="672"/>
      <c r="AJ17" s="672"/>
      <c r="AK17" s="672"/>
      <c r="AL17" s="641">
        <v>46.7</v>
      </c>
      <c r="AM17" s="673"/>
      <c r="AN17" s="673"/>
      <c r="AO17" s="674"/>
      <c r="AP17" s="615" t="s">
        <v>249</v>
      </c>
      <c r="AQ17" s="616"/>
      <c r="AR17" s="616"/>
      <c r="AS17" s="616"/>
      <c r="AT17" s="616"/>
      <c r="AU17" s="616"/>
      <c r="AV17" s="616"/>
      <c r="AW17" s="616"/>
      <c r="AX17" s="616"/>
      <c r="AY17" s="616"/>
      <c r="AZ17" s="616"/>
      <c r="BA17" s="616"/>
      <c r="BB17" s="616"/>
      <c r="BC17" s="616"/>
      <c r="BD17" s="616"/>
      <c r="BE17" s="616"/>
      <c r="BF17" s="617"/>
      <c r="BG17" s="618" t="s">
        <v>112</v>
      </c>
      <c r="BH17" s="619"/>
      <c r="BI17" s="619"/>
      <c r="BJ17" s="619"/>
      <c r="BK17" s="619"/>
      <c r="BL17" s="619"/>
      <c r="BM17" s="619"/>
      <c r="BN17" s="620"/>
      <c r="BO17" s="671" t="s">
        <v>112</v>
      </c>
      <c r="BP17" s="671"/>
      <c r="BQ17" s="671"/>
      <c r="BR17" s="671"/>
      <c r="BS17" s="624" t="s">
        <v>112</v>
      </c>
      <c r="BT17" s="619"/>
      <c r="BU17" s="619"/>
      <c r="BV17" s="619"/>
      <c r="BW17" s="619"/>
      <c r="BX17" s="619"/>
      <c r="BY17" s="619"/>
      <c r="BZ17" s="619"/>
      <c r="CA17" s="619"/>
      <c r="CB17" s="654"/>
      <c r="CD17" s="655" t="s">
        <v>250</v>
      </c>
      <c r="CE17" s="652"/>
      <c r="CF17" s="652"/>
      <c r="CG17" s="652"/>
      <c r="CH17" s="652"/>
      <c r="CI17" s="652"/>
      <c r="CJ17" s="652"/>
      <c r="CK17" s="652"/>
      <c r="CL17" s="652"/>
      <c r="CM17" s="652"/>
      <c r="CN17" s="652"/>
      <c r="CO17" s="652"/>
      <c r="CP17" s="652"/>
      <c r="CQ17" s="653"/>
      <c r="CR17" s="618">
        <v>4158224</v>
      </c>
      <c r="CS17" s="619"/>
      <c r="CT17" s="619"/>
      <c r="CU17" s="619"/>
      <c r="CV17" s="619"/>
      <c r="CW17" s="619"/>
      <c r="CX17" s="619"/>
      <c r="CY17" s="620"/>
      <c r="CZ17" s="671">
        <v>11.5</v>
      </c>
      <c r="DA17" s="671"/>
      <c r="DB17" s="671"/>
      <c r="DC17" s="671"/>
      <c r="DD17" s="624" t="s">
        <v>112</v>
      </c>
      <c r="DE17" s="619"/>
      <c r="DF17" s="619"/>
      <c r="DG17" s="619"/>
      <c r="DH17" s="619"/>
      <c r="DI17" s="619"/>
      <c r="DJ17" s="619"/>
      <c r="DK17" s="619"/>
      <c r="DL17" s="619"/>
      <c r="DM17" s="619"/>
      <c r="DN17" s="619"/>
      <c r="DO17" s="619"/>
      <c r="DP17" s="620"/>
      <c r="DQ17" s="624">
        <v>3943216</v>
      </c>
      <c r="DR17" s="619"/>
      <c r="DS17" s="619"/>
      <c r="DT17" s="619"/>
      <c r="DU17" s="619"/>
      <c r="DV17" s="619"/>
      <c r="DW17" s="619"/>
      <c r="DX17" s="619"/>
      <c r="DY17" s="619"/>
      <c r="DZ17" s="619"/>
      <c r="EA17" s="619"/>
      <c r="EB17" s="619"/>
      <c r="EC17" s="654"/>
    </row>
    <row r="18" spans="2:133" ht="11.25" customHeight="1" x14ac:dyDescent="0.15">
      <c r="B18" s="615" t="s">
        <v>251</v>
      </c>
      <c r="C18" s="616"/>
      <c r="D18" s="616"/>
      <c r="E18" s="616"/>
      <c r="F18" s="616"/>
      <c r="G18" s="616"/>
      <c r="H18" s="616"/>
      <c r="I18" s="616"/>
      <c r="J18" s="616"/>
      <c r="K18" s="616"/>
      <c r="L18" s="616"/>
      <c r="M18" s="616"/>
      <c r="N18" s="616"/>
      <c r="O18" s="616"/>
      <c r="P18" s="616"/>
      <c r="Q18" s="617"/>
      <c r="R18" s="618">
        <v>1067441</v>
      </c>
      <c r="S18" s="619"/>
      <c r="T18" s="619"/>
      <c r="U18" s="619"/>
      <c r="V18" s="619"/>
      <c r="W18" s="619"/>
      <c r="X18" s="619"/>
      <c r="Y18" s="620"/>
      <c r="Z18" s="671">
        <v>2.9</v>
      </c>
      <c r="AA18" s="671"/>
      <c r="AB18" s="671"/>
      <c r="AC18" s="671"/>
      <c r="AD18" s="672" t="s">
        <v>112</v>
      </c>
      <c r="AE18" s="672"/>
      <c r="AF18" s="672"/>
      <c r="AG18" s="672"/>
      <c r="AH18" s="672"/>
      <c r="AI18" s="672"/>
      <c r="AJ18" s="672"/>
      <c r="AK18" s="672"/>
      <c r="AL18" s="641" t="s">
        <v>112</v>
      </c>
      <c r="AM18" s="673"/>
      <c r="AN18" s="673"/>
      <c r="AO18" s="674"/>
      <c r="AP18" s="615" t="s">
        <v>252</v>
      </c>
      <c r="AQ18" s="616"/>
      <c r="AR18" s="616"/>
      <c r="AS18" s="616"/>
      <c r="AT18" s="616"/>
      <c r="AU18" s="616"/>
      <c r="AV18" s="616"/>
      <c r="AW18" s="616"/>
      <c r="AX18" s="616"/>
      <c r="AY18" s="616"/>
      <c r="AZ18" s="616"/>
      <c r="BA18" s="616"/>
      <c r="BB18" s="616"/>
      <c r="BC18" s="616"/>
      <c r="BD18" s="616"/>
      <c r="BE18" s="616"/>
      <c r="BF18" s="617"/>
      <c r="BG18" s="618" t="s">
        <v>112</v>
      </c>
      <c r="BH18" s="619"/>
      <c r="BI18" s="619"/>
      <c r="BJ18" s="619"/>
      <c r="BK18" s="619"/>
      <c r="BL18" s="619"/>
      <c r="BM18" s="619"/>
      <c r="BN18" s="620"/>
      <c r="BO18" s="671" t="s">
        <v>112</v>
      </c>
      <c r="BP18" s="671"/>
      <c r="BQ18" s="671"/>
      <c r="BR18" s="671"/>
      <c r="BS18" s="624" t="s">
        <v>112</v>
      </c>
      <c r="BT18" s="619"/>
      <c r="BU18" s="619"/>
      <c r="BV18" s="619"/>
      <c r="BW18" s="619"/>
      <c r="BX18" s="619"/>
      <c r="BY18" s="619"/>
      <c r="BZ18" s="619"/>
      <c r="CA18" s="619"/>
      <c r="CB18" s="654"/>
      <c r="CD18" s="655" t="s">
        <v>253</v>
      </c>
      <c r="CE18" s="652"/>
      <c r="CF18" s="652"/>
      <c r="CG18" s="652"/>
      <c r="CH18" s="652"/>
      <c r="CI18" s="652"/>
      <c r="CJ18" s="652"/>
      <c r="CK18" s="652"/>
      <c r="CL18" s="652"/>
      <c r="CM18" s="652"/>
      <c r="CN18" s="652"/>
      <c r="CO18" s="652"/>
      <c r="CP18" s="652"/>
      <c r="CQ18" s="653"/>
      <c r="CR18" s="618" t="s">
        <v>112</v>
      </c>
      <c r="CS18" s="619"/>
      <c r="CT18" s="619"/>
      <c r="CU18" s="619"/>
      <c r="CV18" s="619"/>
      <c r="CW18" s="619"/>
      <c r="CX18" s="619"/>
      <c r="CY18" s="620"/>
      <c r="CZ18" s="671" t="s">
        <v>112</v>
      </c>
      <c r="DA18" s="671"/>
      <c r="DB18" s="671"/>
      <c r="DC18" s="671"/>
      <c r="DD18" s="624" t="s">
        <v>112</v>
      </c>
      <c r="DE18" s="619"/>
      <c r="DF18" s="619"/>
      <c r="DG18" s="619"/>
      <c r="DH18" s="619"/>
      <c r="DI18" s="619"/>
      <c r="DJ18" s="619"/>
      <c r="DK18" s="619"/>
      <c r="DL18" s="619"/>
      <c r="DM18" s="619"/>
      <c r="DN18" s="619"/>
      <c r="DO18" s="619"/>
      <c r="DP18" s="620"/>
      <c r="DQ18" s="624" t="s">
        <v>112</v>
      </c>
      <c r="DR18" s="619"/>
      <c r="DS18" s="619"/>
      <c r="DT18" s="619"/>
      <c r="DU18" s="619"/>
      <c r="DV18" s="619"/>
      <c r="DW18" s="619"/>
      <c r="DX18" s="619"/>
      <c r="DY18" s="619"/>
      <c r="DZ18" s="619"/>
      <c r="EA18" s="619"/>
      <c r="EB18" s="619"/>
      <c r="EC18" s="654"/>
    </row>
    <row r="19" spans="2:133" ht="11.25" customHeight="1" x14ac:dyDescent="0.15">
      <c r="B19" s="615" t="s">
        <v>254</v>
      </c>
      <c r="C19" s="616"/>
      <c r="D19" s="616"/>
      <c r="E19" s="616"/>
      <c r="F19" s="616"/>
      <c r="G19" s="616"/>
      <c r="H19" s="616"/>
      <c r="I19" s="616"/>
      <c r="J19" s="616"/>
      <c r="K19" s="616"/>
      <c r="L19" s="616"/>
      <c r="M19" s="616"/>
      <c r="N19" s="616"/>
      <c r="O19" s="616"/>
      <c r="P19" s="616"/>
      <c r="Q19" s="617"/>
      <c r="R19" s="618" t="s">
        <v>112</v>
      </c>
      <c r="S19" s="619"/>
      <c r="T19" s="619"/>
      <c r="U19" s="619"/>
      <c r="V19" s="619"/>
      <c r="W19" s="619"/>
      <c r="X19" s="619"/>
      <c r="Y19" s="620"/>
      <c r="Z19" s="671" t="s">
        <v>112</v>
      </c>
      <c r="AA19" s="671"/>
      <c r="AB19" s="671"/>
      <c r="AC19" s="671"/>
      <c r="AD19" s="672" t="s">
        <v>112</v>
      </c>
      <c r="AE19" s="672"/>
      <c r="AF19" s="672"/>
      <c r="AG19" s="672"/>
      <c r="AH19" s="672"/>
      <c r="AI19" s="672"/>
      <c r="AJ19" s="672"/>
      <c r="AK19" s="672"/>
      <c r="AL19" s="641" t="s">
        <v>112</v>
      </c>
      <c r="AM19" s="673"/>
      <c r="AN19" s="673"/>
      <c r="AO19" s="674"/>
      <c r="AP19" s="615" t="s">
        <v>255</v>
      </c>
      <c r="AQ19" s="616"/>
      <c r="AR19" s="616"/>
      <c r="AS19" s="616"/>
      <c r="AT19" s="616"/>
      <c r="AU19" s="616"/>
      <c r="AV19" s="616"/>
      <c r="AW19" s="616"/>
      <c r="AX19" s="616"/>
      <c r="AY19" s="616"/>
      <c r="AZ19" s="616"/>
      <c r="BA19" s="616"/>
      <c r="BB19" s="616"/>
      <c r="BC19" s="616"/>
      <c r="BD19" s="616"/>
      <c r="BE19" s="616"/>
      <c r="BF19" s="617"/>
      <c r="BG19" s="618">
        <v>224749</v>
      </c>
      <c r="BH19" s="619"/>
      <c r="BI19" s="619"/>
      <c r="BJ19" s="619"/>
      <c r="BK19" s="619"/>
      <c r="BL19" s="619"/>
      <c r="BM19" s="619"/>
      <c r="BN19" s="620"/>
      <c r="BO19" s="671">
        <v>2.6</v>
      </c>
      <c r="BP19" s="671"/>
      <c r="BQ19" s="671"/>
      <c r="BR19" s="671"/>
      <c r="BS19" s="624" t="s">
        <v>112</v>
      </c>
      <c r="BT19" s="619"/>
      <c r="BU19" s="619"/>
      <c r="BV19" s="619"/>
      <c r="BW19" s="619"/>
      <c r="BX19" s="619"/>
      <c r="BY19" s="619"/>
      <c r="BZ19" s="619"/>
      <c r="CA19" s="619"/>
      <c r="CB19" s="654"/>
      <c r="CD19" s="655" t="s">
        <v>256</v>
      </c>
      <c r="CE19" s="652"/>
      <c r="CF19" s="652"/>
      <c r="CG19" s="652"/>
      <c r="CH19" s="652"/>
      <c r="CI19" s="652"/>
      <c r="CJ19" s="652"/>
      <c r="CK19" s="652"/>
      <c r="CL19" s="652"/>
      <c r="CM19" s="652"/>
      <c r="CN19" s="652"/>
      <c r="CO19" s="652"/>
      <c r="CP19" s="652"/>
      <c r="CQ19" s="653"/>
      <c r="CR19" s="618" t="s">
        <v>112</v>
      </c>
      <c r="CS19" s="619"/>
      <c r="CT19" s="619"/>
      <c r="CU19" s="619"/>
      <c r="CV19" s="619"/>
      <c r="CW19" s="619"/>
      <c r="CX19" s="619"/>
      <c r="CY19" s="620"/>
      <c r="CZ19" s="671" t="s">
        <v>112</v>
      </c>
      <c r="DA19" s="671"/>
      <c r="DB19" s="671"/>
      <c r="DC19" s="671"/>
      <c r="DD19" s="624" t="s">
        <v>112</v>
      </c>
      <c r="DE19" s="619"/>
      <c r="DF19" s="619"/>
      <c r="DG19" s="619"/>
      <c r="DH19" s="619"/>
      <c r="DI19" s="619"/>
      <c r="DJ19" s="619"/>
      <c r="DK19" s="619"/>
      <c r="DL19" s="619"/>
      <c r="DM19" s="619"/>
      <c r="DN19" s="619"/>
      <c r="DO19" s="619"/>
      <c r="DP19" s="620"/>
      <c r="DQ19" s="624" t="s">
        <v>112</v>
      </c>
      <c r="DR19" s="619"/>
      <c r="DS19" s="619"/>
      <c r="DT19" s="619"/>
      <c r="DU19" s="619"/>
      <c r="DV19" s="619"/>
      <c r="DW19" s="619"/>
      <c r="DX19" s="619"/>
      <c r="DY19" s="619"/>
      <c r="DZ19" s="619"/>
      <c r="EA19" s="619"/>
      <c r="EB19" s="619"/>
      <c r="EC19" s="654"/>
    </row>
    <row r="20" spans="2:133" ht="11.25" customHeight="1" x14ac:dyDescent="0.15">
      <c r="B20" s="615" t="s">
        <v>257</v>
      </c>
      <c r="C20" s="616"/>
      <c r="D20" s="616"/>
      <c r="E20" s="616"/>
      <c r="F20" s="616"/>
      <c r="G20" s="616"/>
      <c r="H20" s="616"/>
      <c r="I20" s="616"/>
      <c r="J20" s="616"/>
      <c r="K20" s="616"/>
      <c r="L20" s="616"/>
      <c r="M20" s="616"/>
      <c r="N20" s="616"/>
      <c r="O20" s="616"/>
      <c r="P20" s="616"/>
      <c r="Q20" s="617"/>
      <c r="R20" s="618">
        <v>21300259</v>
      </c>
      <c r="S20" s="619"/>
      <c r="T20" s="619"/>
      <c r="U20" s="619"/>
      <c r="V20" s="619"/>
      <c r="W20" s="619"/>
      <c r="X20" s="619"/>
      <c r="Y20" s="620"/>
      <c r="Z20" s="671">
        <v>57.3</v>
      </c>
      <c r="AA20" s="671"/>
      <c r="AB20" s="671"/>
      <c r="AC20" s="671"/>
      <c r="AD20" s="672">
        <v>20052045</v>
      </c>
      <c r="AE20" s="672"/>
      <c r="AF20" s="672"/>
      <c r="AG20" s="672"/>
      <c r="AH20" s="672"/>
      <c r="AI20" s="672"/>
      <c r="AJ20" s="672"/>
      <c r="AK20" s="672"/>
      <c r="AL20" s="641">
        <v>99.3</v>
      </c>
      <c r="AM20" s="673"/>
      <c r="AN20" s="673"/>
      <c r="AO20" s="674"/>
      <c r="AP20" s="615" t="s">
        <v>258</v>
      </c>
      <c r="AQ20" s="616"/>
      <c r="AR20" s="616"/>
      <c r="AS20" s="616"/>
      <c r="AT20" s="616"/>
      <c r="AU20" s="616"/>
      <c r="AV20" s="616"/>
      <c r="AW20" s="616"/>
      <c r="AX20" s="616"/>
      <c r="AY20" s="616"/>
      <c r="AZ20" s="616"/>
      <c r="BA20" s="616"/>
      <c r="BB20" s="616"/>
      <c r="BC20" s="616"/>
      <c r="BD20" s="616"/>
      <c r="BE20" s="616"/>
      <c r="BF20" s="617"/>
      <c r="BG20" s="618">
        <v>224749</v>
      </c>
      <c r="BH20" s="619"/>
      <c r="BI20" s="619"/>
      <c r="BJ20" s="619"/>
      <c r="BK20" s="619"/>
      <c r="BL20" s="619"/>
      <c r="BM20" s="619"/>
      <c r="BN20" s="620"/>
      <c r="BO20" s="671">
        <v>2.6</v>
      </c>
      <c r="BP20" s="671"/>
      <c r="BQ20" s="671"/>
      <c r="BR20" s="671"/>
      <c r="BS20" s="624" t="s">
        <v>112</v>
      </c>
      <c r="BT20" s="619"/>
      <c r="BU20" s="619"/>
      <c r="BV20" s="619"/>
      <c r="BW20" s="619"/>
      <c r="BX20" s="619"/>
      <c r="BY20" s="619"/>
      <c r="BZ20" s="619"/>
      <c r="CA20" s="619"/>
      <c r="CB20" s="654"/>
      <c r="CD20" s="655" t="s">
        <v>259</v>
      </c>
      <c r="CE20" s="652"/>
      <c r="CF20" s="652"/>
      <c r="CG20" s="652"/>
      <c r="CH20" s="652"/>
      <c r="CI20" s="652"/>
      <c r="CJ20" s="652"/>
      <c r="CK20" s="652"/>
      <c r="CL20" s="652"/>
      <c r="CM20" s="652"/>
      <c r="CN20" s="652"/>
      <c r="CO20" s="652"/>
      <c r="CP20" s="652"/>
      <c r="CQ20" s="653"/>
      <c r="CR20" s="618">
        <v>36043629</v>
      </c>
      <c r="CS20" s="619"/>
      <c r="CT20" s="619"/>
      <c r="CU20" s="619"/>
      <c r="CV20" s="619"/>
      <c r="CW20" s="619"/>
      <c r="CX20" s="619"/>
      <c r="CY20" s="620"/>
      <c r="CZ20" s="671">
        <v>100</v>
      </c>
      <c r="DA20" s="671"/>
      <c r="DB20" s="671"/>
      <c r="DC20" s="671"/>
      <c r="DD20" s="624">
        <v>4812806</v>
      </c>
      <c r="DE20" s="619"/>
      <c r="DF20" s="619"/>
      <c r="DG20" s="619"/>
      <c r="DH20" s="619"/>
      <c r="DI20" s="619"/>
      <c r="DJ20" s="619"/>
      <c r="DK20" s="619"/>
      <c r="DL20" s="619"/>
      <c r="DM20" s="619"/>
      <c r="DN20" s="619"/>
      <c r="DO20" s="619"/>
      <c r="DP20" s="620"/>
      <c r="DQ20" s="624">
        <v>23444017</v>
      </c>
      <c r="DR20" s="619"/>
      <c r="DS20" s="619"/>
      <c r="DT20" s="619"/>
      <c r="DU20" s="619"/>
      <c r="DV20" s="619"/>
      <c r="DW20" s="619"/>
      <c r="DX20" s="619"/>
      <c r="DY20" s="619"/>
      <c r="DZ20" s="619"/>
      <c r="EA20" s="619"/>
      <c r="EB20" s="619"/>
      <c r="EC20" s="654"/>
    </row>
    <row r="21" spans="2:133" ht="11.25" customHeight="1" x14ac:dyDescent="0.15">
      <c r="B21" s="615" t="s">
        <v>260</v>
      </c>
      <c r="C21" s="616"/>
      <c r="D21" s="616"/>
      <c r="E21" s="616"/>
      <c r="F21" s="616"/>
      <c r="G21" s="616"/>
      <c r="H21" s="616"/>
      <c r="I21" s="616"/>
      <c r="J21" s="616"/>
      <c r="K21" s="616"/>
      <c r="L21" s="616"/>
      <c r="M21" s="616"/>
      <c r="N21" s="616"/>
      <c r="O21" s="616"/>
      <c r="P21" s="616"/>
      <c r="Q21" s="617"/>
      <c r="R21" s="618">
        <v>10089</v>
      </c>
      <c r="S21" s="619"/>
      <c r="T21" s="619"/>
      <c r="U21" s="619"/>
      <c r="V21" s="619"/>
      <c r="W21" s="619"/>
      <c r="X21" s="619"/>
      <c r="Y21" s="620"/>
      <c r="Z21" s="671">
        <v>0</v>
      </c>
      <c r="AA21" s="671"/>
      <c r="AB21" s="671"/>
      <c r="AC21" s="671"/>
      <c r="AD21" s="672">
        <v>10089</v>
      </c>
      <c r="AE21" s="672"/>
      <c r="AF21" s="672"/>
      <c r="AG21" s="672"/>
      <c r="AH21" s="672"/>
      <c r="AI21" s="672"/>
      <c r="AJ21" s="672"/>
      <c r="AK21" s="672"/>
      <c r="AL21" s="641">
        <v>0</v>
      </c>
      <c r="AM21" s="673"/>
      <c r="AN21" s="673"/>
      <c r="AO21" s="674"/>
      <c r="AP21" s="709" t="s">
        <v>261</v>
      </c>
      <c r="AQ21" s="719"/>
      <c r="AR21" s="719"/>
      <c r="AS21" s="719"/>
      <c r="AT21" s="719"/>
      <c r="AU21" s="719"/>
      <c r="AV21" s="719"/>
      <c r="AW21" s="719"/>
      <c r="AX21" s="719"/>
      <c r="AY21" s="719"/>
      <c r="AZ21" s="719"/>
      <c r="BA21" s="719"/>
      <c r="BB21" s="719"/>
      <c r="BC21" s="719"/>
      <c r="BD21" s="719"/>
      <c r="BE21" s="719"/>
      <c r="BF21" s="711"/>
      <c r="BG21" s="618">
        <v>43976</v>
      </c>
      <c r="BH21" s="619"/>
      <c r="BI21" s="619"/>
      <c r="BJ21" s="619"/>
      <c r="BK21" s="619"/>
      <c r="BL21" s="619"/>
      <c r="BM21" s="619"/>
      <c r="BN21" s="620"/>
      <c r="BO21" s="671">
        <v>0.5</v>
      </c>
      <c r="BP21" s="671"/>
      <c r="BQ21" s="671"/>
      <c r="BR21" s="671"/>
      <c r="BS21" s="624" t="s">
        <v>112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262</v>
      </c>
      <c r="C22" s="616"/>
      <c r="D22" s="616"/>
      <c r="E22" s="616"/>
      <c r="F22" s="616"/>
      <c r="G22" s="616"/>
      <c r="H22" s="616"/>
      <c r="I22" s="616"/>
      <c r="J22" s="616"/>
      <c r="K22" s="616"/>
      <c r="L22" s="616"/>
      <c r="M22" s="616"/>
      <c r="N22" s="616"/>
      <c r="O22" s="616"/>
      <c r="P22" s="616"/>
      <c r="Q22" s="617"/>
      <c r="R22" s="618">
        <v>171234</v>
      </c>
      <c r="S22" s="619"/>
      <c r="T22" s="619"/>
      <c r="U22" s="619"/>
      <c r="V22" s="619"/>
      <c r="W22" s="619"/>
      <c r="X22" s="619"/>
      <c r="Y22" s="620"/>
      <c r="Z22" s="671">
        <v>0.5</v>
      </c>
      <c r="AA22" s="671"/>
      <c r="AB22" s="671"/>
      <c r="AC22" s="671"/>
      <c r="AD22" s="672" t="s">
        <v>112</v>
      </c>
      <c r="AE22" s="672"/>
      <c r="AF22" s="672"/>
      <c r="AG22" s="672"/>
      <c r="AH22" s="672"/>
      <c r="AI22" s="672"/>
      <c r="AJ22" s="672"/>
      <c r="AK22" s="672"/>
      <c r="AL22" s="641" t="s">
        <v>112</v>
      </c>
      <c r="AM22" s="673"/>
      <c r="AN22" s="673"/>
      <c r="AO22" s="674"/>
      <c r="AP22" s="709" t="s">
        <v>263</v>
      </c>
      <c r="AQ22" s="719"/>
      <c r="AR22" s="719"/>
      <c r="AS22" s="719"/>
      <c r="AT22" s="719"/>
      <c r="AU22" s="719"/>
      <c r="AV22" s="719"/>
      <c r="AW22" s="719"/>
      <c r="AX22" s="719"/>
      <c r="AY22" s="719"/>
      <c r="AZ22" s="719"/>
      <c r="BA22" s="719"/>
      <c r="BB22" s="719"/>
      <c r="BC22" s="719"/>
      <c r="BD22" s="719"/>
      <c r="BE22" s="719"/>
      <c r="BF22" s="711"/>
      <c r="BG22" s="618" t="s">
        <v>112</v>
      </c>
      <c r="BH22" s="619"/>
      <c r="BI22" s="619"/>
      <c r="BJ22" s="619"/>
      <c r="BK22" s="619"/>
      <c r="BL22" s="619"/>
      <c r="BM22" s="619"/>
      <c r="BN22" s="620"/>
      <c r="BO22" s="671" t="s">
        <v>112</v>
      </c>
      <c r="BP22" s="671"/>
      <c r="BQ22" s="671"/>
      <c r="BR22" s="671"/>
      <c r="BS22" s="624" t="s">
        <v>112</v>
      </c>
      <c r="BT22" s="619"/>
      <c r="BU22" s="619"/>
      <c r="BV22" s="619"/>
      <c r="BW22" s="619"/>
      <c r="BX22" s="619"/>
      <c r="BY22" s="619"/>
      <c r="BZ22" s="619"/>
      <c r="CA22" s="619"/>
      <c r="CB22" s="654"/>
      <c r="CD22" s="723" t="s">
        <v>264</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265</v>
      </c>
      <c r="C23" s="616"/>
      <c r="D23" s="616"/>
      <c r="E23" s="616"/>
      <c r="F23" s="616"/>
      <c r="G23" s="616"/>
      <c r="H23" s="616"/>
      <c r="I23" s="616"/>
      <c r="J23" s="616"/>
      <c r="K23" s="616"/>
      <c r="L23" s="616"/>
      <c r="M23" s="616"/>
      <c r="N23" s="616"/>
      <c r="O23" s="616"/>
      <c r="P23" s="616"/>
      <c r="Q23" s="617"/>
      <c r="R23" s="618">
        <v>782785</v>
      </c>
      <c r="S23" s="619"/>
      <c r="T23" s="619"/>
      <c r="U23" s="619"/>
      <c r="V23" s="619"/>
      <c r="W23" s="619"/>
      <c r="X23" s="619"/>
      <c r="Y23" s="620"/>
      <c r="Z23" s="671">
        <v>2.1</v>
      </c>
      <c r="AA23" s="671"/>
      <c r="AB23" s="671"/>
      <c r="AC23" s="671"/>
      <c r="AD23" s="672">
        <v>54882</v>
      </c>
      <c r="AE23" s="672"/>
      <c r="AF23" s="672"/>
      <c r="AG23" s="672"/>
      <c r="AH23" s="672"/>
      <c r="AI23" s="672"/>
      <c r="AJ23" s="672"/>
      <c r="AK23" s="672"/>
      <c r="AL23" s="641">
        <v>0.3</v>
      </c>
      <c r="AM23" s="673"/>
      <c r="AN23" s="673"/>
      <c r="AO23" s="674"/>
      <c r="AP23" s="709" t="s">
        <v>266</v>
      </c>
      <c r="AQ23" s="719"/>
      <c r="AR23" s="719"/>
      <c r="AS23" s="719"/>
      <c r="AT23" s="719"/>
      <c r="AU23" s="719"/>
      <c r="AV23" s="719"/>
      <c r="AW23" s="719"/>
      <c r="AX23" s="719"/>
      <c r="AY23" s="719"/>
      <c r="AZ23" s="719"/>
      <c r="BA23" s="719"/>
      <c r="BB23" s="719"/>
      <c r="BC23" s="719"/>
      <c r="BD23" s="719"/>
      <c r="BE23" s="719"/>
      <c r="BF23" s="711"/>
      <c r="BG23" s="618">
        <v>180773</v>
      </c>
      <c r="BH23" s="619"/>
      <c r="BI23" s="619"/>
      <c r="BJ23" s="619"/>
      <c r="BK23" s="619"/>
      <c r="BL23" s="619"/>
      <c r="BM23" s="619"/>
      <c r="BN23" s="620"/>
      <c r="BO23" s="671">
        <v>2.1</v>
      </c>
      <c r="BP23" s="671"/>
      <c r="BQ23" s="671"/>
      <c r="BR23" s="671"/>
      <c r="BS23" s="624" t="s">
        <v>112</v>
      </c>
      <c r="BT23" s="619"/>
      <c r="BU23" s="619"/>
      <c r="BV23" s="619"/>
      <c r="BW23" s="619"/>
      <c r="BX23" s="619"/>
      <c r="BY23" s="619"/>
      <c r="BZ23" s="619"/>
      <c r="CA23" s="619"/>
      <c r="CB23" s="654"/>
      <c r="CD23" s="723" t="s">
        <v>205</v>
      </c>
      <c r="CE23" s="724"/>
      <c r="CF23" s="724"/>
      <c r="CG23" s="724"/>
      <c r="CH23" s="724"/>
      <c r="CI23" s="724"/>
      <c r="CJ23" s="724"/>
      <c r="CK23" s="724"/>
      <c r="CL23" s="724"/>
      <c r="CM23" s="724"/>
      <c r="CN23" s="724"/>
      <c r="CO23" s="724"/>
      <c r="CP23" s="724"/>
      <c r="CQ23" s="725"/>
      <c r="CR23" s="723" t="s">
        <v>267</v>
      </c>
      <c r="CS23" s="724"/>
      <c r="CT23" s="724"/>
      <c r="CU23" s="724"/>
      <c r="CV23" s="724"/>
      <c r="CW23" s="724"/>
      <c r="CX23" s="724"/>
      <c r="CY23" s="725"/>
      <c r="CZ23" s="723" t="s">
        <v>268</v>
      </c>
      <c r="DA23" s="724"/>
      <c r="DB23" s="724"/>
      <c r="DC23" s="725"/>
      <c r="DD23" s="723" t="s">
        <v>269</v>
      </c>
      <c r="DE23" s="724"/>
      <c r="DF23" s="724"/>
      <c r="DG23" s="724"/>
      <c r="DH23" s="724"/>
      <c r="DI23" s="724"/>
      <c r="DJ23" s="724"/>
      <c r="DK23" s="725"/>
      <c r="DL23" s="726" t="s">
        <v>270</v>
      </c>
      <c r="DM23" s="727"/>
      <c r="DN23" s="727"/>
      <c r="DO23" s="727"/>
      <c r="DP23" s="727"/>
      <c r="DQ23" s="727"/>
      <c r="DR23" s="727"/>
      <c r="DS23" s="727"/>
      <c r="DT23" s="727"/>
      <c r="DU23" s="727"/>
      <c r="DV23" s="728"/>
      <c r="DW23" s="723" t="s">
        <v>271</v>
      </c>
      <c r="DX23" s="724"/>
      <c r="DY23" s="724"/>
      <c r="DZ23" s="724"/>
      <c r="EA23" s="724"/>
      <c r="EB23" s="724"/>
      <c r="EC23" s="725"/>
    </row>
    <row r="24" spans="2:133" ht="11.25" customHeight="1" x14ac:dyDescent="0.15">
      <c r="B24" s="615" t="s">
        <v>272</v>
      </c>
      <c r="C24" s="616"/>
      <c r="D24" s="616"/>
      <c r="E24" s="616"/>
      <c r="F24" s="616"/>
      <c r="G24" s="616"/>
      <c r="H24" s="616"/>
      <c r="I24" s="616"/>
      <c r="J24" s="616"/>
      <c r="K24" s="616"/>
      <c r="L24" s="616"/>
      <c r="M24" s="616"/>
      <c r="N24" s="616"/>
      <c r="O24" s="616"/>
      <c r="P24" s="616"/>
      <c r="Q24" s="617"/>
      <c r="R24" s="618">
        <v>95527</v>
      </c>
      <c r="S24" s="619"/>
      <c r="T24" s="619"/>
      <c r="U24" s="619"/>
      <c r="V24" s="619"/>
      <c r="W24" s="619"/>
      <c r="X24" s="619"/>
      <c r="Y24" s="620"/>
      <c r="Z24" s="671">
        <v>0.3</v>
      </c>
      <c r="AA24" s="671"/>
      <c r="AB24" s="671"/>
      <c r="AC24" s="671"/>
      <c r="AD24" s="672">
        <v>3</v>
      </c>
      <c r="AE24" s="672"/>
      <c r="AF24" s="672"/>
      <c r="AG24" s="672"/>
      <c r="AH24" s="672"/>
      <c r="AI24" s="672"/>
      <c r="AJ24" s="672"/>
      <c r="AK24" s="672"/>
      <c r="AL24" s="641">
        <v>0</v>
      </c>
      <c r="AM24" s="673"/>
      <c r="AN24" s="673"/>
      <c r="AO24" s="674"/>
      <c r="AP24" s="709" t="s">
        <v>273</v>
      </c>
      <c r="AQ24" s="719"/>
      <c r="AR24" s="719"/>
      <c r="AS24" s="719"/>
      <c r="AT24" s="719"/>
      <c r="AU24" s="719"/>
      <c r="AV24" s="719"/>
      <c r="AW24" s="719"/>
      <c r="AX24" s="719"/>
      <c r="AY24" s="719"/>
      <c r="AZ24" s="719"/>
      <c r="BA24" s="719"/>
      <c r="BB24" s="719"/>
      <c r="BC24" s="719"/>
      <c r="BD24" s="719"/>
      <c r="BE24" s="719"/>
      <c r="BF24" s="711"/>
      <c r="BG24" s="618" t="s">
        <v>112</v>
      </c>
      <c r="BH24" s="619"/>
      <c r="BI24" s="619"/>
      <c r="BJ24" s="619"/>
      <c r="BK24" s="619"/>
      <c r="BL24" s="619"/>
      <c r="BM24" s="619"/>
      <c r="BN24" s="620"/>
      <c r="BO24" s="671" t="s">
        <v>112</v>
      </c>
      <c r="BP24" s="671"/>
      <c r="BQ24" s="671"/>
      <c r="BR24" s="671"/>
      <c r="BS24" s="624" t="s">
        <v>112</v>
      </c>
      <c r="BT24" s="619"/>
      <c r="BU24" s="619"/>
      <c r="BV24" s="619"/>
      <c r="BW24" s="619"/>
      <c r="BX24" s="619"/>
      <c r="BY24" s="619"/>
      <c r="BZ24" s="619"/>
      <c r="CA24" s="619"/>
      <c r="CB24" s="654"/>
      <c r="CD24" s="675" t="s">
        <v>274</v>
      </c>
      <c r="CE24" s="676"/>
      <c r="CF24" s="676"/>
      <c r="CG24" s="676"/>
      <c r="CH24" s="676"/>
      <c r="CI24" s="676"/>
      <c r="CJ24" s="676"/>
      <c r="CK24" s="676"/>
      <c r="CL24" s="676"/>
      <c r="CM24" s="676"/>
      <c r="CN24" s="676"/>
      <c r="CO24" s="676"/>
      <c r="CP24" s="676"/>
      <c r="CQ24" s="677"/>
      <c r="CR24" s="668">
        <v>13673974</v>
      </c>
      <c r="CS24" s="669"/>
      <c r="CT24" s="669"/>
      <c r="CU24" s="669"/>
      <c r="CV24" s="669"/>
      <c r="CW24" s="669"/>
      <c r="CX24" s="669"/>
      <c r="CY24" s="716"/>
      <c r="CZ24" s="720">
        <v>37.9</v>
      </c>
      <c r="DA24" s="721"/>
      <c r="DB24" s="721"/>
      <c r="DC24" s="722"/>
      <c r="DD24" s="715">
        <v>10139422</v>
      </c>
      <c r="DE24" s="669"/>
      <c r="DF24" s="669"/>
      <c r="DG24" s="669"/>
      <c r="DH24" s="669"/>
      <c r="DI24" s="669"/>
      <c r="DJ24" s="669"/>
      <c r="DK24" s="716"/>
      <c r="DL24" s="715">
        <v>9953997</v>
      </c>
      <c r="DM24" s="669"/>
      <c r="DN24" s="669"/>
      <c r="DO24" s="669"/>
      <c r="DP24" s="669"/>
      <c r="DQ24" s="669"/>
      <c r="DR24" s="669"/>
      <c r="DS24" s="669"/>
      <c r="DT24" s="669"/>
      <c r="DU24" s="669"/>
      <c r="DV24" s="716"/>
      <c r="DW24" s="717">
        <v>46.5</v>
      </c>
      <c r="DX24" s="686"/>
      <c r="DY24" s="686"/>
      <c r="DZ24" s="686"/>
      <c r="EA24" s="686"/>
      <c r="EB24" s="686"/>
      <c r="EC24" s="718"/>
    </row>
    <row r="25" spans="2:133" ht="11.25" customHeight="1" x14ac:dyDescent="0.15">
      <c r="B25" s="615" t="s">
        <v>275</v>
      </c>
      <c r="C25" s="616"/>
      <c r="D25" s="616"/>
      <c r="E25" s="616"/>
      <c r="F25" s="616"/>
      <c r="G25" s="616"/>
      <c r="H25" s="616"/>
      <c r="I25" s="616"/>
      <c r="J25" s="616"/>
      <c r="K25" s="616"/>
      <c r="L25" s="616"/>
      <c r="M25" s="616"/>
      <c r="N25" s="616"/>
      <c r="O25" s="616"/>
      <c r="P25" s="616"/>
      <c r="Q25" s="617"/>
      <c r="R25" s="618">
        <v>3102393</v>
      </c>
      <c r="S25" s="619"/>
      <c r="T25" s="619"/>
      <c r="U25" s="619"/>
      <c r="V25" s="619"/>
      <c r="W25" s="619"/>
      <c r="X25" s="619"/>
      <c r="Y25" s="620"/>
      <c r="Z25" s="671">
        <v>8.3000000000000007</v>
      </c>
      <c r="AA25" s="671"/>
      <c r="AB25" s="671"/>
      <c r="AC25" s="671"/>
      <c r="AD25" s="672" t="s">
        <v>112</v>
      </c>
      <c r="AE25" s="672"/>
      <c r="AF25" s="672"/>
      <c r="AG25" s="672"/>
      <c r="AH25" s="672"/>
      <c r="AI25" s="672"/>
      <c r="AJ25" s="672"/>
      <c r="AK25" s="672"/>
      <c r="AL25" s="641" t="s">
        <v>112</v>
      </c>
      <c r="AM25" s="673"/>
      <c r="AN25" s="673"/>
      <c r="AO25" s="674"/>
      <c r="AP25" s="709" t="s">
        <v>276</v>
      </c>
      <c r="AQ25" s="719"/>
      <c r="AR25" s="719"/>
      <c r="AS25" s="719"/>
      <c r="AT25" s="719"/>
      <c r="AU25" s="719"/>
      <c r="AV25" s="719"/>
      <c r="AW25" s="719"/>
      <c r="AX25" s="719"/>
      <c r="AY25" s="719"/>
      <c r="AZ25" s="719"/>
      <c r="BA25" s="719"/>
      <c r="BB25" s="719"/>
      <c r="BC25" s="719"/>
      <c r="BD25" s="719"/>
      <c r="BE25" s="719"/>
      <c r="BF25" s="711"/>
      <c r="BG25" s="618" t="s">
        <v>112</v>
      </c>
      <c r="BH25" s="619"/>
      <c r="BI25" s="619"/>
      <c r="BJ25" s="619"/>
      <c r="BK25" s="619"/>
      <c r="BL25" s="619"/>
      <c r="BM25" s="619"/>
      <c r="BN25" s="620"/>
      <c r="BO25" s="671" t="s">
        <v>112</v>
      </c>
      <c r="BP25" s="671"/>
      <c r="BQ25" s="671"/>
      <c r="BR25" s="671"/>
      <c r="BS25" s="624" t="s">
        <v>112</v>
      </c>
      <c r="BT25" s="619"/>
      <c r="BU25" s="619"/>
      <c r="BV25" s="619"/>
      <c r="BW25" s="619"/>
      <c r="BX25" s="619"/>
      <c r="BY25" s="619"/>
      <c r="BZ25" s="619"/>
      <c r="CA25" s="619"/>
      <c r="CB25" s="654"/>
      <c r="CD25" s="655" t="s">
        <v>277</v>
      </c>
      <c r="CE25" s="652"/>
      <c r="CF25" s="652"/>
      <c r="CG25" s="652"/>
      <c r="CH25" s="652"/>
      <c r="CI25" s="652"/>
      <c r="CJ25" s="652"/>
      <c r="CK25" s="652"/>
      <c r="CL25" s="652"/>
      <c r="CM25" s="652"/>
      <c r="CN25" s="652"/>
      <c r="CO25" s="652"/>
      <c r="CP25" s="652"/>
      <c r="CQ25" s="653"/>
      <c r="CR25" s="618">
        <v>4923972</v>
      </c>
      <c r="CS25" s="637"/>
      <c r="CT25" s="637"/>
      <c r="CU25" s="637"/>
      <c r="CV25" s="637"/>
      <c r="CW25" s="637"/>
      <c r="CX25" s="637"/>
      <c r="CY25" s="638"/>
      <c r="CZ25" s="621">
        <v>13.7</v>
      </c>
      <c r="DA25" s="639"/>
      <c r="DB25" s="639"/>
      <c r="DC25" s="640"/>
      <c r="DD25" s="624">
        <v>4340269</v>
      </c>
      <c r="DE25" s="637"/>
      <c r="DF25" s="637"/>
      <c r="DG25" s="637"/>
      <c r="DH25" s="637"/>
      <c r="DI25" s="637"/>
      <c r="DJ25" s="637"/>
      <c r="DK25" s="638"/>
      <c r="DL25" s="624">
        <v>4154967</v>
      </c>
      <c r="DM25" s="637"/>
      <c r="DN25" s="637"/>
      <c r="DO25" s="637"/>
      <c r="DP25" s="637"/>
      <c r="DQ25" s="637"/>
      <c r="DR25" s="637"/>
      <c r="DS25" s="637"/>
      <c r="DT25" s="637"/>
      <c r="DU25" s="637"/>
      <c r="DV25" s="638"/>
      <c r="DW25" s="641">
        <v>19.399999999999999</v>
      </c>
      <c r="DX25" s="642"/>
      <c r="DY25" s="642"/>
      <c r="DZ25" s="642"/>
      <c r="EA25" s="642"/>
      <c r="EB25" s="642"/>
      <c r="EC25" s="643"/>
    </row>
    <row r="26" spans="2:133" ht="11.25" customHeight="1" x14ac:dyDescent="0.15">
      <c r="B26" s="712" t="s">
        <v>278</v>
      </c>
      <c r="C26" s="713"/>
      <c r="D26" s="713"/>
      <c r="E26" s="713"/>
      <c r="F26" s="713"/>
      <c r="G26" s="713"/>
      <c r="H26" s="713"/>
      <c r="I26" s="713"/>
      <c r="J26" s="713"/>
      <c r="K26" s="713"/>
      <c r="L26" s="713"/>
      <c r="M26" s="713"/>
      <c r="N26" s="713"/>
      <c r="O26" s="713"/>
      <c r="P26" s="713"/>
      <c r="Q26" s="714"/>
      <c r="R26" s="618" t="s">
        <v>112</v>
      </c>
      <c r="S26" s="619"/>
      <c r="T26" s="619"/>
      <c r="U26" s="619"/>
      <c r="V26" s="619"/>
      <c r="W26" s="619"/>
      <c r="X26" s="619"/>
      <c r="Y26" s="620"/>
      <c r="Z26" s="671" t="s">
        <v>112</v>
      </c>
      <c r="AA26" s="671"/>
      <c r="AB26" s="671"/>
      <c r="AC26" s="671"/>
      <c r="AD26" s="672" t="s">
        <v>112</v>
      </c>
      <c r="AE26" s="672"/>
      <c r="AF26" s="672"/>
      <c r="AG26" s="672"/>
      <c r="AH26" s="672"/>
      <c r="AI26" s="672"/>
      <c r="AJ26" s="672"/>
      <c r="AK26" s="672"/>
      <c r="AL26" s="641" t="s">
        <v>112</v>
      </c>
      <c r="AM26" s="673"/>
      <c r="AN26" s="673"/>
      <c r="AO26" s="674"/>
      <c r="AP26" s="709" t="s">
        <v>279</v>
      </c>
      <c r="AQ26" s="710"/>
      <c r="AR26" s="710"/>
      <c r="AS26" s="710"/>
      <c r="AT26" s="710"/>
      <c r="AU26" s="710"/>
      <c r="AV26" s="710"/>
      <c r="AW26" s="710"/>
      <c r="AX26" s="710"/>
      <c r="AY26" s="710"/>
      <c r="AZ26" s="710"/>
      <c r="BA26" s="710"/>
      <c r="BB26" s="710"/>
      <c r="BC26" s="710"/>
      <c r="BD26" s="710"/>
      <c r="BE26" s="710"/>
      <c r="BF26" s="711"/>
      <c r="BG26" s="618" t="s">
        <v>112</v>
      </c>
      <c r="BH26" s="619"/>
      <c r="BI26" s="619"/>
      <c r="BJ26" s="619"/>
      <c r="BK26" s="619"/>
      <c r="BL26" s="619"/>
      <c r="BM26" s="619"/>
      <c r="BN26" s="620"/>
      <c r="BO26" s="671" t="s">
        <v>112</v>
      </c>
      <c r="BP26" s="671"/>
      <c r="BQ26" s="671"/>
      <c r="BR26" s="671"/>
      <c r="BS26" s="624" t="s">
        <v>112</v>
      </c>
      <c r="BT26" s="619"/>
      <c r="BU26" s="619"/>
      <c r="BV26" s="619"/>
      <c r="BW26" s="619"/>
      <c r="BX26" s="619"/>
      <c r="BY26" s="619"/>
      <c r="BZ26" s="619"/>
      <c r="CA26" s="619"/>
      <c r="CB26" s="654"/>
      <c r="CD26" s="655" t="s">
        <v>280</v>
      </c>
      <c r="CE26" s="652"/>
      <c r="CF26" s="652"/>
      <c r="CG26" s="652"/>
      <c r="CH26" s="652"/>
      <c r="CI26" s="652"/>
      <c r="CJ26" s="652"/>
      <c r="CK26" s="652"/>
      <c r="CL26" s="652"/>
      <c r="CM26" s="652"/>
      <c r="CN26" s="652"/>
      <c r="CO26" s="652"/>
      <c r="CP26" s="652"/>
      <c r="CQ26" s="653"/>
      <c r="CR26" s="618">
        <v>3106016</v>
      </c>
      <c r="CS26" s="619"/>
      <c r="CT26" s="619"/>
      <c r="CU26" s="619"/>
      <c r="CV26" s="619"/>
      <c r="CW26" s="619"/>
      <c r="CX26" s="619"/>
      <c r="CY26" s="620"/>
      <c r="CZ26" s="621">
        <v>8.6</v>
      </c>
      <c r="DA26" s="639"/>
      <c r="DB26" s="639"/>
      <c r="DC26" s="640"/>
      <c r="DD26" s="624">
        <v>2615838</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281</v>
      </c>
      <c r="C27" s="616"/>
      <c r="D27" s="616"/>
      <c r="E27" s="616"/>
      <c r="F27" s="616"/>
      <c r="G27" s="616"/>
      <c r="H27" s="616"/>
      <c r="I27" s="616"/>
      <c r="J27" s="616"/>
      <c r="K27" s="616"/>
      <c r="L27" s="616"/>
      <c r="M27" s="616"/>
      <c r="N27" s="616"/>
      <c r="O27" s="616"/>
      <c r="P27" s="616"/>
      <c r="Q27" s="617"/>
      <c r="R27" s="618">
        <v>1874880</v>
      </c>
      <c r="S27" s="619"/>
      <c r="T27" s="619"/>
      <c r="U27" s="619"/>
      <c r="V27" s="619"/>
      <c r="W27" s="619"/>
      <c r="X27" s="619"/>
      <c r="Y27" s="620"/>
      <c r="Z27" s="671">
        <v>5</v>
      </c>
      <c r="AA27" s="671"/>
      <c r="AB27" s="671"/>
      <c r="AC27" s="671"/>
      <c r="AD27" s="672" t="s">
        <v>112</v>
      </c>
      <c r="AE27" s="672"/>
      <c r="AF27" s="672"/>
      <c r="AG27" s="672"/>
      <c r="AH27" s="672"/>
      <c r="AI27" s="672"/>
      <c r="AJ27" s="672"/>
      <c r="AK27" s="672"/>
      <c r="AL27" s="641" t="s">
        <v>112</v>
      </c>
      <c r="AM27" s="673"/>
      <c r="AN27" s="673"/>
      <c r="AO27" s="674"/>
      <c r="AP27" s="615" t="s">
        <v>282</v>
      </c>
      <c r="AQ27" s="616"/>
      <c r="AR27" s="616"/>
      <c r="AS27" s="616"/>
      <c r="AT27" s="616"/>
      <c r="AU27" s="616"/>
      <c r="AV27" s="616"/>
      <c r="AW27" s="616"/>
      <c r="AX27" s="616"/>
      <c r="AY27" s="616"/>
      <c r="AZ27" s="616"/>
      <c r="BA27" s="616"/>
      <c r="BB27" s="616"/>
      <c r="BC27" s="616"/>
      <c r="BD27" s="616"/>
      <c r="BE27" s="616"/>
      <c r="BF27" s="617"/>
      <c r="BG27" s="618">
        <v>8733253</v>
      </c>
      <c r="BH27" s="619"/>
      <c r="BI27" s="619"/>
      <c r="BJ27" s="619"/>
      <c r="BK27" s="619"/>
      <c r="BL27" s="619"/>
      <c r="BM27" s="619"/>
      <c r="BN27" s="620"/>
      <c r="BO27" s="671">
        <v>100</v>
      </c>
      <c r="BP27" s="671"/>
      <c r="BQ27" s="671"/>
      <c r="BR27" s="671"/>
      <c r="BS27" s="624" t="s">
        <v>112</v>
      </c>
      <c r="BT27" s="619"/>
      <c r="BU27" s="619"/>
      <c r="BV27" s="619"/>
      <c r="BW27" s="619"/>
      <c r="BX27" s="619"/>
      <c r="BY27" s="619"/>
      <c r="BZ27" s="619"/>
      <c r="CA27" s="619"/>
      <c r="CB27" s="654"/>
      <c r="CD27" s="655" t="s">
        <v>283</v>
      </c>
      <c r="CE27" s="652"/>
      <c r="CF27" s="652"/>
      <c r="CG27" s="652"/>
      <c r="CH27" s="652"/>
      <c r="CI27" s="652"/>
      <c r="CJ27" s="652"/>
      <c r="CK27" s="652"/>
      <c r="CL27" s="652"/>
      <c r="CM27" s="652"/>
      <c r="CN27" s="652"/>
      <c r="CO27" s="652"/>
      <c r="CP27" s="652"/>
      <c r="CQ27" s="653"/>
      <c r="CR27" s="618">
        <v>4591778</v>
      </c>
      <c r="CS27" s="637"/>
      <c r="CT27" s="637"/>
      <c r="CU27" s="637"/>
      <c r="CV27" s="637"/>
      <c r="CW27" s="637"/>
      <c r="CX27" s="637"/>
      <c r="CY27" s="638"/>
      <c r="CZ27" s="621">
        <v>12.7</v>
      </c>
      <c r="DA27" s="639"/>
      <c r="DB27" s="639"/>
      <c r="DC27" s="640"/>
      <c r="DD27" s="624">
        <v>1855937</v>
      </c>
      <c r="DE27" s="637"/>
      <c r="DF27" s="637"/>
      <c r="DG27" s="637"/>
      <c r="DH27" s="637"/>
      <c r="DI27" s="637"/>
      <c r="DJ27" s="637"/>
      <c r="DK27" s="638"/>
      <c r="DL27" s="624">
        <v>1855814</v>
      </c>
      <c r="DM27" s="637"/>
      <c r="DN27" s="637"/>
      <c r="DO27" s="637"/>
      <c r="DP27" s="637"/>
      <c r="DQ27" s="637"/>
      <c r="DR27" s="637"/>
      <c r="DS27" s="637"/>
      <c r="DT27" s="637"/>
      <c r="DU27" s="637"/>
      <c r="DV27" s="638"/>
      <c r="DW27" s="641">
        <v>8.6999999999999993</v>
      </c>
      <c r="DX27" s="642"/>
      <c r="DY27" s="642"/>
      <c r="DZ27" s="642"/>
      <c r="EA27" s="642"/>
      <c r="EB27" s="642"/>
      <c r="EC27" s="643"/>
    </row>
    <row r="28" spans="2:133" ht="11.25" customHeight="1" x14ac:dyDescent="0.15">
      <c r="B28" s="615" t="s">
        <v>284</v>
      </c>
      <c r="C28" s="616"/>
      <c r="D28" s="616"/>
      <c r="E28" s="616"/>
      <c r="F28" s="616"/>
      <c r="G28" s="616"/>
      <c r="H28" s="616"/>
      <c r="I28" s="616"/>
      <c r="J28" s="616"/>
      <c r="K28" s="616"/>
      <c r="L28" s="616"/>
      <c r="M28" s="616"/>
      <c r="N28" s="616"/>
      <c r="O28" s="616"/>
      <c r="P28" s="616"/>
      <c r="Q28" s="617"/>
      <c r="R28" s="618">
        <v>299961</v>
      </c>
      <c r="S28" s="619"/>
      <c r="T28" s="619"/>
      <c r="U28" s="619"/>
      <c r="V28" s="619"/>
      <c r="W28" s="619"/>
      <c r="X28" s="619"/>
      <c r="Y28" s="620"/>
      <c r="Z28" s="671">
        <v>0.8</v>
      </c>
      <c r="AA28" s="671"/>
      <c r="AB28" s="671"/>
      <c r="AC28" s="671"/>
      <c r="AD28" s="672">
        <v>38829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285</v>
      </c>
      <c r="CE28" s="652"/>
      <c r="CF28" s="652"/>
      <c r="CG28" s="652"/>
      <c r="CH28" s="652"/>
      <c r="CI28" s="652"/>
      <c r="CJ28" s="652"/>
      <c r="CK28" s="652"/>
      <c r="CL28" s="652"/>
      <c r="CM28" s="652"/>
      <c r="CN28" s="652"/>
      <c r="CO28" s="652"/>
      <c r="CP28" s="652"/>
      <c r="CQ28" s="653"/>
      <c r="CR28" s="618">
        <v>4158224</v>
      </c>
      <c r="CS28" s="619"/>
      <c r="CT28" s="619"/>
      <c r="CU28" s="619"/>
      <c r="CV28" s="619"/>
      <c r="CW28" s="619"/>
      <c r="CX28" s="619"/>
      <c r="CY28" s="620"/>
      <c r="CZ28" s="621">
        <v>11.5</v>
      </c>
      <c r="DA28" s="639"/>
      <c r="DB28" s="639"/>
      <c r="DC28" s="640"/>
      <c r="DD28" s="624">
        <v>3943216</v>
      </c>
      <c r="DE28" s="619"/>
      <c r="DF28" s="619"/>
      <c r="DG28" s="619"/>
      <c r="DH28" s="619"/>
      <c r="DI28" s="619"/>
      <c r="DJ28" s="619"/>
      <c r="DK28" s="620"/>
      <c r="DL28" s="624">
        <v>3943216</v>
      </c>
      <c r="DM28" s="619"/>
      <c r="DN28" s="619"/>
      <c r="DO28" s="619"/>
      <c r="DP28" s="619"/>
      <c r="DQ28" s="619"/>
      <c r="DR28" s="619"/>
      <c r="DS28" s="619"/>
      <c r="DT28" s="619"/>
      <c r="DU28" s="619"/>
      <c r="DV28" s="620"/>
      <c r="DW28" s="641">
        <v>18.399999999999999</v>
      </c>
      <c r="DX28" s="642"/>
      <c r="DY28" s="642"/>
      <c r="DZ28" s="642"/>
      <c r="EA28" s="642"/>
      <c r="EB28" s="642"/>
      <c r="EC28" s="643"/>
    </row>
    <row r="29" spans="2:133" ht="11.25" customHeight="1" x14ac:dyDescent="0.15">
      <c r="B29" s="615" t="s">
        <v>286</v>
      </c>
      <c r="C29" s="616"/>
      <c r="D29" s="616"/>
      <c r="E29" s="616"/>
      <c r="F29" s="616"/>
      <c r="G29" s="616"/>
      <c r="H29" s="616"/>
      <c r="I29" s="616"/>
      <c r="J29" s="616"/>
      <c r="K29" s="616"/>
      <c r="L29" s="616"/>
      <c r="M29" s="616"/>
      <c r="N29" s="616"/>
      <c r="O29" s="616"/>
      <c r="P29" s="616"/>
      <c r="Q29" s="617"/>
      <c r="R29" s="618">
        <v>2619655</v>
      </c>
      <c r="S29" s="619"/>
      <c r="T29" s="619"/>
      <c r="U29" s="619"/>
      <c r="V29" s="619"/>
      <c r="W29" s="619"/>
      <c r="X29" s="619"/>
      <c r="Y29" s="620"/>
      <c r="Z29" s="671">
        <v>7</v>
      </c>
      <c r="AA29" s="671"/>
      <c r="AB29" s="671"/>
      <c r="AC29" s="671"/>
      <c r="AD29" s="672" t="s">
        <v>112</v>
      </c>
      <c r="AE29" s="672"/>
      <c r="AF29" s="672"/>
      <c r="AG29" s="672"/>
      <c r="AH29" s="672"/>
      <c r="AI29" s="672"/>
      <c r="AJ29" s="672"/>
      <c r="AK29" s="672"/>
      <c r="AL29" s="641" t="s">
        <v>112</v>
      </c>
      <c r="AM29" s="673"/>
      <c r="AN29" s="673"/>
      <c r="AO29" s="674"/>
      <c r="AP29" s="678" t="s">
        <v>205</v>
      </c>
      <c r="AQ29" s="679"/>
      <c r="AR29" s="679"/>
      <c r="AS29" s="679"/>
      <c r="AT29" s="679"/>
      <c r="AU29" s="679"/>
      <c r="AV29" s="679"/>
      <c r="AW29" s="679"/>
      <c r="AX29" s="679"/>
      <c r="AY29" s="679"/>
      <c r="AZ29" s="679"/>
      <c r="BA29" s="679"/>
      <c r="BB29" s="679"/>
      <c r="BC29" s="679"/>
      <c r="BD29" s="679"/>
      <c r="BE29" s="679"/>
      <c r="BF29" s="680"/>
      <c r="BG29" s="678" t="s">
        <v>287</v>
      </c>
      <c r="BH29" s="694"/>
      <c r="BI29" s="694"/>
      <c r="BJ29" s="694"/>
      <c r="BK29" s="694"/>
      <c r="BL29" s="694"/>
      <c r="BM29" s="694"/>
      <c r="BN29" s="694"/>
      <c r="BO29" s="694"/>
      <c r="BP29" s="694"/>
      <c r="BQ29" s="695"/>
      <c r="BR29" s="678" t="s">
        <v>288</v>
      </c>
      <c r="BS29" s="694"/>
      <c r="BT29" s="694"/>
      <c r="BU29" s="694"/>
      <c r="BV29" s="694"/>
      <c r="BW29" s="694"/>
      <c r="BX29" s="694"/>
      <c r="BY29" s="694"/>
      <c r="BZ29" s="694"/>
      <c r="CA29" s="694"/>
      <c r="CB29" s="695"/>
      <c r="CD29" s="688" t="s">
        <v>289</v>
      </c>
      <c r="CE29" s="689"/>
      <c r="CF29" s="655" t="s">
        <v>290</v>
      </c>
      <c r="CG29" s="652"/>
      <c r="CH29" s="652"/>
      <c r="CI29" s="652"/>
      <c r="CJ29" s="652"/>
      <c r="CK29" s="652"/>
      <c r="CL29" s="652"/>
      <c r="CM29" s="652"/>
      <c r="CN29" s="652"/>
      <c r="CO29" s="652"/>
      <c r="CP29" s="652"/>
      <c r="CQ29" s="653"/>
      <c r="CR29" s="618">
        <v>4158046</v>
      </c>
      <c r="CS29" s="637"/>
      <c r="CT29" s="637"/>
      <c r="CU29" s="637"/>
      <c r="CV29" s="637"/>
      <c r="CW29" s="637"/>
      <c r="CX29" s="637"/>
      <c r="CY29" s="638"/>
      <c r="CZ29" s="621">
        <v>11.5</v>
      </c>
      <c r="DA29" s="639"/>
      <c r="DB29" s="639"/>
      <c r="DC29" s="640"/>
      <c r="DD29" s="624">
        <v>3943038</v>
      </c>
      <c r="DE29" s="637"/>
      <c r="DF29" s="637"/>
      <c r="DG29" s="637"/>
      <c r="DH29" s="637"/>
      <c r="DI29" s="637"/>
      <c r="DJ29" s="637"/>
      <c r="DK29" s="638"/>
      <c r="DL29" s="624">
        <v>3943038</v>
      </c>
      <c r="DM29" s="637"/>
      <c r="DN29" s="637"/>
      <c r="DO29" s="637"/>
      <c r="DP29" s="637"/>
      <c r="DQ29" s="637"/>
      <c r="DR29" s="637"/>
      <c r="DS29" s="637"/>
      <c r="DT29" s="637"/>
      <c r="DU29" s="637"/>
      <c r="DV29" s="638"/>
      <c r="DW29" s="641">
        <v>18.399999999999999</v>
      </c>
      <c r="DX29" s="642"/>
      <c r="DY29" s="642"/>
      <c r="DZ29" s="642"/>
      <c r="EA29" s="642"/>
      <c r="EB29" s="642"/>
      <c r="EC29" s="643"/>
    </row>
    <row r="30" spans="2:133" ht="11.25" customHeight="1" x14ac:dyDescent="0.15">
      <c r="B30" s="615" t="s">
        <v>291</v>
      </c>
      <c r="C30" s="616"/>
      <c r="D30" s="616"/>
      <c r="E30" s="616"/>
      <c r="F30" s="616"/>
      <c r="G30" s="616"/>
      <c r="H30" s="616"/>
      <c r="I30" s="616"/>
      <c r="J30" s="616"/>
      <c r="K30" s="616"/>
      <c r="L30" s="616"/>
      <c r="M30" s="616"/>
      <c r="N30" s="616"/>
      <c r="O30" s="616"/>
      <c r="P30" s="616"/>
      <c r="Q30" s="617"/>
      <c r="R30" s="618">
        <v>926928</v>
      </c>
      <c r="S30" s="619"/>
      <c r="T30" s="619"/>
      <c r="U30" s="619"/>
      <c r="V30" s="619"/>
      <c r="W30" s="619"/>
      <c r="X30" s="619"/>
      <c r="Y30" s="620"/>
      <c r="Z30" s="671">
        <v>2.5</v>
      </c>
      <c r="AA30" s="671"/>
      <c r="AB30" s="671"/>
      <c r="AC30" s="671"/>
      <c r="AD30" s="672" t="s">
        <v>112</v>
      </c>
      <c r="AE30" s="672"/>
      <c r="AF30" s="672"/>
      <c r="AG30" s="672"/>
      <c r="AH30" s="672"/>
      <c r="AI30" s="672"/>
      <c r="AJ30" s="672"/>
      <c r="AK30" s="672"/>
      <c r="AL30" s="641" t="s">
        <v>112</v>
      </c>
      <c r="AM30" s="673"/>
      <c r="AN30" s="673"/>
      <c r="AO30" s="674"/>
      <c r="AP30" s="696" t="s">
        <v>292</v>
      </c>
      <c r="AQ30" s="697"/>
      <c r="AR30" s="697"/>
      <c r="AS30" s="697"/>
      <c r="AT30" s="702" t="s">
        <v>293</v>
      </c>
      <c r="AU30" s="182"/>
      <c r="AV30" s="182"/>
      <c r="AW30" s="182"/>
      <c r="AX30" s="705" t="s">
        <v>171</v>
      </c>
      <c r="AY30" s="706"/>
      <c r="AZ30" s="706"/>
      <c r="BA30" s="706"/>
      <c r="BB30" s="706"/>
      <c r="BC30" s="706"/>
      <c r="BD30" s="706"/>
      <c r="BE30" s="706"/>
      <c r="BF30" s="707"/>
      <c r="BG30" s="684">
        <v>99.1</v>
      </c>
      <c r="BH30" s="685"/>
      <c r="BI30" s="685"/>
      <c r="BJ30" s="685"/>
      <c r="BK30" s="685"/>
      <c r="BL30" s="685"/>
      <c r="BM30" s="686">
        <v>96.8</v>
      </c>
      <c r="BN30" s="685"/>
      <c r="BO30" s="685"/>
      <c r="BP30" s="685"/>
      <c r="BQ30" s="687"/>
      <c r="BR30" s="684">
        <v>99</v>
      </c>
      <c r="BS30" s="685"/>
      <c r="BT30" s="685"/>
      <c r="BU30" s="685"/>
      <c r="BV30" s="685"/>
      <c r="BW30" s="685"/>
      <c r="BX30" s="686">
        <v>96.6</v>
      </c>
      <c r="BY30" s="685"/>
      <c r="BZ30" s="685"/>
      <c r="CA30" s="685"/>
      <c r="CB30" s="687"/>
      <c r="CD30" s="690"/>
      <c r="CE30" s="691"/>
      <c r="CF30" s="655" t="s">
        <v>294</v>
      </c>
      <c r="CG30" s="652"/>
      <c r="CH30" s="652"/>
      <c r="CI30" s="652"/>
      <c r="CJ30" s="652"/>
      <c r="CK30" s="652"/>
      <c r="CL30" s="652"/>
      <c r="CM30" s="652"/>
      <c r="CN30" s="652"/>
      <c r="CO30" s="652"/>
      <c r="CP30" s="652"/>
      <c r="CQ30" s="653"/>
      <c r="CR30" s="618">
        <v>3867943</v>
      </c>
      <c r="CS30" s="619"/>
      <c r="CT30" s="619"/>
      <c r="CU30" s="619"/>
      <c r="CV30" s="619"/>
      <c r="CW30" s="619"/>
      <c r="CX30" s="619"/>
      <c r="CY30" s="620"/>
      <c r="CZ30" s="621">
        <v>10.7</v>
      </c>
      <c r="DA30" s="639"/>
      <c r="DB30" s="639"/>
      <c r="DC30" s="640"/>
      <c r="DD30" s="624">
        <v>3659284</v>
      </c>
      <c r="DE30" s="619"/>
      <c r="DF30" s="619"/>
      <c r="DG30" s="619"/>
      <c r="DH30" s="619"/>
      <c r="DI30" s="619"/>
      <c r="DJ30" s="619"/>
      <c r="DK30" s="620"/>
      <c r="DL30" s="624">
        <v>3659284</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x14ac:dyDescent="0.15">
      <c r="B31" s="615" t="s">
        <v>295</v>
      </c>
      <c r="C31" s="616"/>
      <c r="D31" s="616"/>
      <c r="E31" s="616"/>
      <c r="F31" s="616"/>
      <c r="G31" s="616"/>
      <c r="H31" s="616"/>
      <c r="I31" s="616"/>
      <c r="J31" s="616"/>
      <c r="K31" s="616"/>
      <c r="L31" s="616"/>
      <c r="M31" s="616"/>
      <c r="N31" s="616"/>
      <c r="O31" s="616"/>
      <c r="P31" s="616"/>
      <c r="Q31" s="617"/>
      <c r="R31" s="618">
        <v>1245084</v>
      </c>
      <c r="S31" s="619"/>
      <c r="T31" s="619"/>
      <c r="U31" s="619"/>
      <c r="V31" s="619"/>
      <c r="W31" s="619"/>
      <c r="X31" s="619"/>
      <c r="Y31" s="620"/>
      <c r="Z31" s="671">
        <v>3.3</v>
      </c>
      <c r="AA31" s="671"/>
      <c r="AB31" s="671"/>
      <c r="AC31" s="671"/>
      <c r="AD31" s="672" t="s">
        <v>112</v>
      </c>
      <c r="AE31" s="672"/>
      <c r="AF31" s="672"/>
      <c r="AG31" s="672"/>
      <c r="AH31" s="672"/>
      <c r="AI31" s="672"/>
      <c r="AJ31" s="672"/>
      <c r="AK31" s="672"/>
      <c r="AL31" s="641" t="s">
        <v>112</v>
      </c>
      <c r="AM31" s="673"/>
      <c r="AN31" s="673"/>
      <c r="AO31" s="674"/>
      <c r="AP31" s="698"/>
      <c r="AQ31" s="699"/>
      <c r="AR31" s="699"/>
      <c r="AS31" s="699"/>
      <c r="AT31" s="703"/>
      <c r="AU31" s="181" t="s">
        <v>296</v>
      </c>
      <c r="AV31" s="181"/>
      <c r="AW31" s="181"/>
      <c r="AX31" s="615" t="s">
        <v>297</v>
      </c>
      <c r="AY31" s="616"/>
      <c r="AZ31" s="616"/>
      <c r="BA31" s="616"/>
      <c r="BB31" s="616"/>
      <c r="BC31" s="616"/>
      <c r="BD31" s="616"/>
      <c r="BE31" s="616"/>
      <c r="BF31" s="617"/>
      <c r="BG31" s="682">
        <v>99.2</v>
      </c>
      <c r="BH31" s="637"/>
      <c r="BI31" s="637"/>
      <c r="BJ31" s="637"/>
      <c r="BK31" s="637"/>
      <c r="BL31" s="637"/>
      <c r="BM31" s="673">
        <v>97.3</v>
      </c>
      <c r="BN31" s="683"/>
      <c r="BO31" s="683"/>
      <c r="BP31" s="683"/>
      <c r="BQ31" s="647"/>
      <c r="BR31" s="682">
        <v>99.2</v>
      </c>
      <c r="BS31" s="637"/>
      <c r="BT31" s="637"/>
      <c r="BU31" s="637"/>
      <c r="BV31" s="637"/>
      <c r="BW31" s="637"/>
      <c r="BX31" s="673">
        <v>97.1</v>
      </c>
      <c r="BY31" s="683"/>
      <c r="BZ31" s="683"/>
      <c r="CA31" s="683"/>
      <c r="CB31" s="647"/>
      <c r="CD31" s="690"/>
      <c r="CE31" s="691"/>
      <c r="CF31" s="655" t="s">
        <v>298</v>
      </c>
      <c r="CG31" s="652"/>
      <c r="CH31" s="652"/>
      <c r="CI31" s="652"/>
      <c r="CJ31" s="652"/>
      <c r="CK31" s="652"/>
      <c r="CL31" s="652"/>
      <c r="CM31" s="652"/>
      <c r="CN31" s="652"/>
      <c r="CO31" s="652"/>
      <c r="CP31" s="652"/>
      <c r="CQ31" s="653"/>
      <c r="CR31" s="618">
        <v>290103</v>
      </c>
      <c r="CS31" s="637"/>
      <c r="CT31" s="637"/>
      <c r="CU31" s="637"/>
      <c r="CV31" s="637"/>
      <c r="CW31" s="637"/>
      <c r="CX31" s="637"/>
      <c r="CY31" s="638"/>
      <c r="CZ31" s="621">
        <v>0.8</v>
      </c>
      <c r="DA31" s="639"/>
      <c r="DB31" s="639"/>
      <c r="DC31" s="640"/>
      <c r="DD31" s="624">
        <v>283754</v>
      </c>
      <c r="DE31" s="637"/>
      <c r="DF31" s="637"/>
      <c r="DG31" s="637"/>
      <c r="DH31" s="637"/>
      <c r="DI31" s="637"/>
      <c r="DJ31" s="637"/>
      <c r="DK31" s="638"/>
      <c r="DL31" s="624">
        <v>283754</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299</v>
      </c>
      <c r="C32" s="616"/>
      <c r="D32" s="616"/>
      <c r="E32" s="616"/>
      <c r="F32" s="616"/>
      <c r="G32" s="616"/>
      <c r="H32" s="616"/>
      <c r="I32" s="616"/>
      <c r="J32" s="616"/>
      <c r="K32" s="616"/>
      <c r="L32" s="616"/>
      <c r="M32" s="616"/>
      <c r="N32" s="616"/>
      <c r="O32" s="616"/>
      <c r="P32" s="616"/>
      <c r="Q32" s="617"/>
      <c r="R32" s="618">
        <v>977565</v>
      </c>
      <c r="S32" s="619"/>
      <c r="T32" s="619"/>
      <c r="U32" s="619"/>
      <c r="V32" s="619"/>
      <c r="W32" s="619"/>
      <c r="X32" s="619"/>
      <c r="Y32" s="620"/>
      <c r="Z32" s="671">
        <v>2.6</v>
      </c>
      <c r="AA32" s="671"/>
      <c r="AB32" s="671"/>
      <c r="AC32" s="671"/>
      <c r="AD32" s="672">
        <v>43703</v>
      </c>
      <c r="AE32" s="672"/>
      <c r="AF32" s="672"/>
      <c r="AG32" s="672"/>
      <c r="AH32" s="672"/>
      <c r="AI32" s="672"/>
      <c r="AJ32" s="672"/>
      <c r="AK32" s="672"/>
      <c r="AL32" s="641">
        <v>0.2</v>
      </c>
      <c r="AM32" s="673"/>
      <c r="AN32" s="673"/>
      <c r="AO32" s="674"/>
      <c r="AP32" s="700"/>
      <c r="AQ32" s="701"/>
      <c r="AR32" s="701"/>
      <c r="AS32" s="701"/>
      <c r="AT32" s="704"/>
      <c r="AU32" s="183"/>
      <c r="AV32" s="183"/>
      <c r="AW32" s="183"/>
      <c r="AX32" s="599" t="s">
        <v>300</v>
      </c>
      <c r="AY32" s="600"/>
      <c r="AZ32" s="600"/>
      <c r="BA32" s="600"/>
      <c r="BB32" s="600"/>
      <c r="BC32" s="600"/>
      <c r="BD32" s="600"/>
      <c r="BE32" s="600"/>
      <c r="BF32" s="601"/>
      <c r="BG32" s="681">
        <v>99</v>
      </c>
      <c r="BH32" s="603"/>
      <c r="BI32" s="603"/>
      <c r="BJ32" s="603"/>
      <c r="BK32" s="603"/>
      <c r="BL32" s="603"/>
      <c r="BM32" s="666">
        <v>95.9</v>
      </c>
      <c r="BN32" s="603"/>
      <c r="BO32" s="603"/>
      <c r="BP32" s="603"/>
      <c r="BQ32" s="660"/>
      <c r="BR32" s="681">
        <v>98.7</v>
      </c>
      <c r="BS32" s="603"/>
      <c r="BT32" s="603"/>
      <c r="BU32" s="603"/>
      <c r="BV32" s="603"/>
      <c r="BW32" s="603"/>
      <c r="BX32" s="666">
        <v>95.8</v>
      </c>
      <c r="BY32" s="603"/>
      <c r="BZ32" s="603"/>
      <c r="CA32" s="603"/>
      <c r="CB32" s="660"/>
      <c r="CD32" s="692"/>
      <c r="CE32" s="693"/>
      <c r="CF32" s="655" t="s">
        <v>301</v>
      </c>
      <c r="CG32" s="652"/>
      <c r="CH32" s="652"/>
      <c r="CI32" s="652"/>
      <c r="CJ32" s="652"/>
      <c r="CK32" s="652"/>
      <c r="CL32" s="652"/>
      <c r="CM32" s="652"/>
      <c r="CN32" s="652"/>
      <c r="CO32" s="652"/>
      <c r="CP32" s="652"/>
      <c r="CQ32" s="653"/>
      <c r="CR32" s="618">
        <v>178</v>
      </c>
      <c r="CS32" s="619"/>
      <c r="CT32" s="619"/>
      <c r="CU32" s="619"/>
      <c r="CV32" s="619"/>
      <c r="CW32" s="619"/>
      <c r="CX32" s="619"/>
      <c r="CY32" s="620"/>
      <c r="CZ32" s="621">
        <v>0</v>
      </c>
      <c r="DA32" s="639"/>
      <c r="DB32" s="639"/>
      <c r="DC32" s="640"/>
      <c r="DD32" s="624">
        <v>178</v>
      </c>
      <c r="DE32" s="619"/>
      <c r="DF32" s="619"/>
      <c r="DG32" s="619"/>
      <c r="DH32" s="619"/>
      <c r="DI32" s="619"/>
      <c r="DJ32" s="619"/>
      <c r="DK32" s="620"/>
      <c r="DL32" s="624">
        <v>178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302</v>
      </c>
      <c r="C33" s="616"/>
      <c r="D33" s="616"/>
      <c r="E33" s="616"/>
      <c r="F33" s="616"/>
      <c r="G33" s="616"/>
      <c r="H33" s="616"/>
      <c r="I33" s="616"/>
      <c r="J33" s="616"/>
      <c r="K33" s="616"/>
      <c r="L33" s="616"/>
      <c r="M33" s="616"/>
      <c r="N33" s="616"/>
      <c r="O33" s="616"/>
      <c r="P33" s="616"/>
      <c r="Q33" s="617"/>
      <c r="R33" s="618">
        <v>3765700</v>
      </c>
      <c r="S33" s="619"/>
      <c r="T33" s="619"/>
      <c r="U33" s="619"/>
      <c r="V33" s="619"/>
      <c r="W33" s="619"/>
      <c r="X33" s="619"/>
      <c r="Y33" s="620"/>
      <c r="Z33" s="671">
        <v>10.1</v>
      </c>
      <c r="AA33" s="671"/>
      <c r="AB33" s="671"/>
      <c r="AC33" s="671"/>
      <c r="AD33" s="672" t="s">
        <v>112</v>
      </c>
      <c r="AE33" s="672"/>
      <c r="AF33" s="672"/>
      <c r="AG33" s="672"/>
      <c r="AH33" s="672"/>
      <c r="AI33" s="672"/>
      <c r="AJ33" s="672"/>
      <c r="AK33" s="672"/>
      <c r="AL33" s="641" t="s">
        <v>112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303</v>
      </c>
      <c r="CE33" s="652"/>
      <c r="CF33" s="652"/>
      <c r="CG33" s="652"/>
      <c r="CH33" s="652"/>
      <c r="CI33" s="652"/>
      <c r="CJ33" s="652"/>
      <c r="CK33" s="652"/>
      <c r="CL33" s="652"/>
      <c r="CM33" s="652"/>
      <c r="CN33" s="652"/>
      <c r="CO33" s="652"/>
      <c r="CP33" s="652"/>
      <c r="CQ33" s="653"/>
      <c r="CR33" s="618">
        <v>17548964</v>
      </c>
      <c r="CS33" s="637"/>
      <c r="CT33" s="637"/>
      <c r="CU33" s="637"/>
      <c r="CV33" s="637"/>
      <c r="CW33" s="637"/>
      <c r="CX33" s="637"/>
      <c r="CY33" s="638"/>
      <c r="CZ33" s="621">
        <v>48.7</v>
      </c>
      <c r="DA33" s="639"/>
      <c r="DB33" s="639"/>
      <c r="DC33" s="640"/>
      <c r="DD33" s="624">
        <v>12395095</v>
      </c>
      <c r="DE33" s="637"/>
      <c r="DF33" s="637"/>
      <c r="DG33" s="637"/>
      <c r="DH33" s="637"/>
      <c r="DI33" s="637"/>
      <c r="DJ33" s="637"/>
      <c r="DK33" s="638"/>
      <c r="DL33" s="624">
        <v>8753408</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15">
      <c r="B34" s="615" t="s">
        <v>304</v>
      </c>
      <c r="C34" s="616"/>
      <c r="D34" s="616"/>
      <c r="E34" s="616"/>
      <c r="F34" s="616"/>
      <c r="G34" s="616"/>
      <c r="H34" s="616"/>
      <c r="I34" s="616"/>
      <c r="J34" s="616"/>
      <c r="K34" s="616"/>
      <c r="L34" s="616"/>
      <c r="M34" s="616"/>
      <c r="N34" s="616"/>
      <c r="O34" s="616"/>
      <c r="P34" s="616"/>
      <c r="Q34" s="617"/>
      <c r="R34" s="618" t="s">
        <v>112</v>
      </c>
      <c r="S34" s="619"/>
      <c r="T34" s="619"/>
      <c r="U34" s="619"/>
      <c r="V34" s="619"/>
      <c r="W34" s="619"/>
      <c r="X34" s="619"/>
      <c r="Y34" s="620"/>
      <c r="Z34" s="671" t="s">
        <v>112</v>
      </c>
      <c r="AA34" s="671"/>
      <c r="AB34" s="671"/>
      <c r="AC34" s="671"/>
      <c r="AD34" s="672" t="s">
        <v>112</v>
      </c>
      <c r="AE34" s="672"/>
      <c r="AF34" s="672"/>
      <c r="AG34" s="672"/>
      <c r="AH34" s="672"/>
      <c r="AI34" s="672"/>
      <c r="AJ34" s="672"/>
      <c r="AK34" s="672"/>
      <c r="AL34" s="641" t="s">
        <v>112</v>
      </c>
      <c r="AM34" s="673"/>
      <c r="AN34" s="673"/>
      <c r="AO34" s="674"/>
      <c r="AP34" s="186"/>
      <c r="AQ34" s="678" t="s">
        <v>305</v>
      </c>
      <c r="AR34" s="679"/>
      <c r="AS34" s="679"/>
      <c r="AT34" s="679"/>
      <c r="AU34" s="679"/>
      <c r="AV34" s="679"/>
      <c r="AW34" s="679"/>
      <c r="AX34" s="679"/>
      <c r="AY34" s="679"/>
      <c r="AZ34" s="679"/>
      <c r="BA34" s="679"/>
      <c r="BB34" s="679"/>
      <c r="BC34" s="679"/>
      <c r="BD34" s="679"/>
      <c r="BE34" s="679"/>
      <c r="BF34" s="680"/>
      <c r="BG34" s="678" t="s">
        <v>306</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307</v>
      </c>
      <c r="CE34" s="652"/>
      <c r="CF34" s="652"/>
      <c r="CG34" s="652"/>
      <c r="CH34" s="652"/>
      <c r="CI34" s="652"/>
      <c r="CJ34" s="652"/>
      <c r="CK34" s="652"/>
      <c r="CL34" s="652"/>
      <c r="CM34" s="652"/>
      <c r="CN34" s="652"/>
      <c r="CO34" s="652"/>
      <c r="CP34" s="652"/>
      <c r="CQ34" s="653"/>
      <c r="CR34" s="618">
        <v>3638662</v>
      </c>
      <c r="CS34" s="619"/>
      <c r="CT34" s="619"/>
      <c r="CU34" s="619"/>
      <c r="CV34" s="619"/>
      <c r="CW34" s="619"/>
      <c r="CX34" s="619"/>
      <c r="CY34" s="620"/>
      <c r="CZ34" s="621">
        <v>10.1</v>
      </c>
      <c r="DA34" s="639"/>
      <c r="DB34" s="639"/>
      <c r="DC34" s="640"/>
      <c r="DD34" s="624">
        <v>2823105</v>
      </c>
      <c r="DE34" s="619"/>
      <c r="DF34" s="619"/>
      <c r="DG34" s="619"/>
      <c r="DH34" s="619"/>
      <c r="DI34" s="619"/>
      <c r="DJ34" s="619"/>
      <c r="DK34" s="620"/>
      <c r="DL34" s="624">
        <v>2241354</v>
      </c>
      <c r="DM34" s="619"/>
      <c r="DN34" s="619"/>
      <c r="DO34" s="619"/>
      <c r="DP34" s="619"/>
      <c r="DQ34" s="619"/>
      <c r="DR34" s="619"/>
      <c r="DS34" s="619"/>
      <c r="DT34" s="619"/>
      <c r="DU34" s="619"/>
      <c r="DV34" s="620"/>
      <c r="DW34" s="641">
        <v>10.5</v>
      </c>
      <c r="DX34" s="642"/>
      <c r="DY34" s="642"/>
      <c r="DZ34" s="642"/>
      <c r="EA34" s="642"/>
      <c r="EB34" s="642"/>
      <c r="EC34" s="643"/>
    </row>
    <row r="35" spans="2:133" ht="11.25" customHeight="1" x14ac:dyDescent="0.15">
      <c r="B35" s="615" t="s">
        <v>308</v>
      </c>
      <c r="C35" s="616"/>
      <c r="D35" s="616"/>
      <c r="E35" s="616"/>
      <c r="F35" s="616"/>
      <c r="G35" s="616"/>
      <c r="H35" s="616"/>
      <c r="I35" s="616"/>
      <c r="J35" s="616"/>
      <c r="K35" s="616"/>
      <c r="L35" s="616"/>
      <c r="M35" s="616"/>
      <c r="N35" s="616"/>
      <c r="O35" s="616"/>
      <c r="P35" s="616"/>
      <c r="Q35" s="617"/>
      <c r="R35" s="618">
        <v>1200000</v>
      </c>
      <c r="S35" s="619"/>
      <c r="T35" s="619"/>
      <c r="U35" s="619"/>
      <c r="V35" s="619"/>
      <c r="W35" s="619"/>
      <c r="X35" s="619"/>
      <c r="Y35" s="620"/>
      <c r="Z35" s="671">
        <v>3.2</v>
      </c>
      <c r="AA35" s="671"/>
      <c r="AB35" s="671"/>
      <c r="AC35" s="671"/>
      <c r="AD35" s="672" t="s">
        <v>112</v>
      </c>
      <c r="AE35" s="672"/>
      <c r="AF35" s="672"/>
      <c r="AG35" s="672"/>
      <c r="AH35" s="672"/>
      <c r="AI35" s="672"/>
      <c r="AJ35" s="672"/>
      <c r="AK35" s="672"/>
      <c r="AL35" s="641" t="s">
        <v>112</v>
      </c>
      <c r="AM35" s="673"/>
      <c r="AN35" s="673"/>
      <c r="AO35" s="674"/>
      <c r="AP35" s="186"/>
      <c r="AQ35" s="675" t="s">
        <v>309</v>
      </c>
      <c r="AR35" s="676"/>
      <c r="AS35" s="676"/>
      <c r="AT35" s="676"/>
      <c r="AU35" s="676"/>
      <c r="AV35" s="676"/>
      <c r="AW35" s="676"/>
      <c r="AX35" s="676"/>
      <c r="AY35" s="677"/>
      <c r="AZ35" s="668">
        <v>4013929</v>
      </c>
      <c r="BA35" s="669"/>
      <c r="BB35" s="669"/>
      <c r="BC35" s="669"/>
      <c r="BD35" s="669"/>
      <c r="BE35" s="669"/>
      <c r="BF35" s="670"/>
      <c r="BG35" s="675" t="s">
        <v>310</v>
      </c>
      <c r="BH35" s="676"/>
      <c r="BI35" s="676"/>
      <c r="BJ35" s="676"/>
      <c r="BK35" s="676"/>
      <c r="BL35" s="676"/>
      <c r="BM35" s="676"/>
      <c r="BN35" s="676"/>
      <c r="BO35" s="676"/>
      <c r="BP35" s="676"/>
      <c r="BQ35" s="676"/>
      <c r="BR35" s="676"/>
      <c r="BS35" s="676"/>
      <c r="BT35" s="676"/>
      <c r="BU35" s="677"/>
      <c r="BV35" s="668" t="s">
        <v>211</v>
      </c>
      <c r="BW35" s="669"/>
      <c r="BX35" s="669"/>
      <c r="BY35" s="669"/>
      <c r="BZ35" s="669"/>
      <c r="CA35" s="669"/>
      <c r="CB35" s="670"/>
      <c r="CD35" s="655" t="s">
        <v>311</v>
      </c>
      <c r="CE35" s="652"/>
      <c r="CF35" s="652"/>
      <c r="CG35" s="652"/>
      <c r="CH35" s="652"/>
      <c r="CI35" s="652"/>
      <c r="CJ35" s="652"/>
      <c r="CK35" s="652"/>
      <c r="CL35" s="652"/>
      <c r="CM35" s="652"/>
      <c r="CN35" s="652"/>
      <c r="CO35" s="652"/>
      <c r="CP35" s="652"/>
      <c r="CQ35" s="653"/>
      <c r="CR35" s="618">
        <v>243510</v>
      </c>
      <c r="CS35" s="637"/>
      <c r="CT35" s="637"/>
      <c r="CU35" s="637"/>
      <c r="CV35" s="637"/>
      <c r="CW35" s="637"/>
      <c r="CX35" s="637"/>
      <c r="CY35" s="638"/>
      <c r="CZ35" s="621">
        <v>0.7</v>
      </c>
      <c r="DA35" s="639"/>
      <c r="DB35" s="639"/>
      <c r="DC35" s="640"/>
      <c r="DD35" s="624">
        <v>236772</v>
      </c>
      <c r="DE35" s="637"/>
      <c r="DF35" s="637"/>
      <c r="DG35" s="637"/>
      <c r="DH35" s="637"/>
      <c r="DI35" s="637"/>
      <c r="DJ35" s="637"/>
      <c r="DK35" s="638"/>
      <c r="DL35" s="624">
        <v>218077</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312</v>
      </c>
      <c r="C36" s="600"/>
      <c r="D36" s="600"/>
      <c r="E36" s="600"/>
      <c r="F36" s="600"/>
      <c r="G36" s="600"/>
      <c r="H36" s="600"/>
      <c r="I36" s="600"/>
      <c r="J36" s="600"/>
      <c r="K36" s="600"/>
      <c r="L36" s="600"/>
      <c r="M36" s="600"/>
      <c r="N36" s="600"/>
      <c r="O36" s="600"/>
      <c r="P36" s="600"/>
      <c r="Q36" s="601"/>
      <c r="R36" s="602">
        <v>37172060</v>
      </c>
      <c r="S36" s="659"/>
      <c r="T36" s="659"/>
      <c r="U36" s="659"/>
      <c r="V36" s="659"/>
      <c r="W36" s="659"/>
      <c r="X36" s="659"/>
      <c r="Y36" s="662"/>
      <c r="Z36" s="663">
        <v>100</v>
      </c>
      <c r="AA36" s="663"/>
      <c r="AB36" s="663"/>
      <c r="AC36" s="663"/>
      <c r="AD36" s="664">
        <v>20199551</v>
      </c>
      <c r="AE36" s="664"/>
      <c r="AF36" s="664"/>
      <c r="AG36" s="664"/>
      <c r="AH36" s="664"/>
      <c r="AI36" s="664"/>
      <c r="AJ36" s="664"/>
      <c r="AK36" s="664"/>
      <c r="AL36" s="665">
        <v>100</v>
      </c>
      <c r="AM36" s="666"/>
      <c r="AN36" s="666"/>
      <c r="AO36" s="667"/>
      <c r="AQ36" s="644" t="s">
        <v>313</v>
      </c>
      <c r="AR36" s="645"/>
      <c r="AS36" s="645"/>
      <c r="AT36" s="645"/>
      <c r="AU36" s="645"/>
      <c r="AV36" s="645"/>
      <c r="AW36" s="645"/>
      <c r="AX36" s="645"/>
      <c r="AY36" s="646"/>
      <c r="AZ36" s="618">
        <v>1537981</v>
      </c>
      <c r="BA36" s="619"/>
      <c r="BB36" s="619"/>
      <c r="BC36" s="619"/>
      <c r="BD36" s="637"/>
      <c r="BE36" s="637"/>
      <c r="BF36" s="647"/>
      <c r="BG36" s="655" t="s">
        <v>314</v>
      </c>
      <c r="BH36" s="652"/>
      <c r="BI36" s="652"/>
      <c r="BJ36" s="652"/>
      <c r="BK36" s="652"/>
      <c r="BL36" s="652"/>
      <c r="BM36" s="652"/>
      <c r="BN36" s="652"/>
      <c r="BO36" s="652"/>
      <c r="BP36" s="652"/>
      <c r="BQ36" s="652"/>
      <c r="BR36" s="652"/>
      <c r="BS36" s="652"/>
      <c r="BT36" s="652"/>
      <c r="BU36" s="653"/>
      <c r="BV36" s="618">
        <v>-91017</v>
      </c>
      <c r="BW36" s="619"/>
      <c r="BX36" s="619"/>
      <c r="BY36" s="619"/>
      <c r="BZ36" s="619"/>
      <c r="CA36" s="619"/>
      <c r="CB36" s="654"/>
      <c r="CD36" s="655" t="s">
        <v>315</v>
      </c>
      <c r="CE36" s="652"/>
      <c r="CF36" s="652"/>
      <c r="CG36" s="652"/>
      <c r="CH36" s="652"/>
      <c r="CI36" s="652"/>
      <c r="CJ36" s="652"/>
      <c r="CK36" s="652"/>
      <c r="CL36" s="652"/>
      <c r="CM36" s="652"/>
      <c r="CN36" s="652"/>
      <c r="CO36" s="652"/>
      <c r="CP36" s="652"/>
      <c r="CQ36" s="653"/>
      <c r="CR36" s="618">
        <v>6772443</v>
      </c>
      <c r="CS36" s="619"/>
      <c r="CT36" s="619"/>
      <c r="CU36" s="619"/>
      <c r="CV36" s="619"/>
      <c r="CW36" s="619"/>
      <c r="CX36" s="619"/>
      <c r="CY36" s="620"/>
      <c r="CZ36" s="621">
        <v>18.8</v>
      </c>
      <c r="DA36" s="639"/>
      <c r="DB36" s="639"/>
      <c r="DC36" s="640"/>
      <c r="DD36" s="624">
        <v>6154615</v>
      </c>
      <c r="DE36" s="619"/>
      <c r="DF36" s="619"/>
      <c r="DG36" s="619"/>
      <c r="DH36" s="619"/>
      <c r="DI36" s="619"/>
      <c r="DJ36" s="619"/>
      <c r="DK36" s="620"/>
      <c r="DL36" s="624">
        <v>4516841</v>
      </c>
      <c r="DM36" s="619"/>
      <c r="DN36" s="619"/>
      <c r="DO36" s="619"/>
      <c r="DP36" s="619"/>
      <c r="DQ36" s="619"/>
      <c r="DR36" s="619"/>
      <c r="DS36" s="619"/>
      <c r="DT36" s="619"/>
      <c r="DU36" s="619"/>
      <c r="DV36" s="620"/>
      <c r="DW36" s="641">
        <v>21.1</v>
      </c>
      <c r="DX36" s="642"/>
      <c r="DY36" s="642"/>
      <c r="DZ36" s="642"/>
      <c r="EA36" s="642"/>
      <c r="EB36" s="642"/>
      <c r="EC36" s="643"/>
    </row>
    <row r="37" spans="2:133" ht="11.25" customHeight="1" x14ac:dyDescent="0.15">
      <c r="AQ37" s="644" t="s">
        <v>316</v>
      </c>
      <c r="AR37" s="645"/>
      <c r="AS37" s="645"/>
      <c r="AT37" s="645"/>
      <c r="AU37" s="645"/>
      <c r="AV37" s="645"/>
      <c r="AW37" s="645"/>
      <c r="AX37" s="645"/>
      <c r="AY37" s="646"/>
      <c r="AZ37" s="618">
        <v>104635</v>
      </c>
      <c r="BA37" s="619"/>
      <c r="BB37" s="619"/>
      <c r="BC37" s="619"/>
      <c r="BD37" s="637"/>
      <c r="BE37" s="637"/>
      <c r="BF37" s="647"/>
      <c r="BG37" s="655" t="s">
        <v>317</v>
      </c>
      <c r="BH37" s="652"/>
      <c r="BI37" s="652"/>
      <c r="BJ37" s="652"/>
      <c r="BK37" s="652"/>
      <c r="BL37" s="652"/>
      <c r="BM37" s="652"/>
      <c r="BN37" s="652"/>
      <c r="BO37" s="652"/>
      <c r="BP37" s="652"/>
      <c r="BQ37" s="652"/>
      <c r="BR37" s="652"/>
      <c r="BS37" s="652"/>
      <c r="BT37" s="652"/>
      <c r="BU37" s="653"/>
      <c r="BV37" s="618">
        <v>9828</v>
      </c>
      <c r="BW37" s="619"/>
      <c r="BX37" s="619"/>
      <c r="BY37" s="619"/>
      <c r="BZ37" s="619"/>
      <c r="CA37" s="619"/>
      <c r="CB37" s="654"/>
      <c r="CD37" s="655" t="s">
        <v>318</v>
      </c>
      <c r="CE37" s="652"/>
      <c r="CF37" s="652"/>
      <c r="CG37" s="652"/>
      <c r="CH37" s="652"/>
      <c r="CI37" s="652"/>
      <c r="CJ37" s="652"/>
      <c r="CK37" s="652"/>
      <c r="CL37" s="652"/>
      <c r="CM37" s="652"/>
      <c r="CN37" s="652"/>
      <c r="CO37" s="652"/>
      <c r="CP37" s="652"/>
      <c r="CQ37" s="653"/>
      <c r="CR37" s="618">
        <v>2671326</v>
      </c>
      <c r="CS37" s="637"/>
      <c r="CT37" s="637"/>
      <c r="CU37" s="637"/>
      <c r="CV37" s="637"/>
      <c r="CW37" s="637"/>
      <c r="CX37" s="637"/>
      <c r="CY37" s="638"/>
      <c r="CZ37" s="621">
        <v>7.4</v>
      </c>
      <c r="DA37" s="639"/>
      <c r="DB37" s="639"/>
      <c r="DC37" s="640"/>
      <c r="DD37" s="624">
        <v>2465328</v>
      </c>
      <c r="DE37" s="637"/>
      <c r="DF37" s="637"/>
      <c r="DG37" s="637"/>
      <c r="DH37" s="637"/>
      <c r="DI37" s="637"/>
      <c r="DJ37" s="637"/>
      <c r="DK37" s="638"/>
      <c r="DL37" s="624">
        <v>2426091</v>
      </c>
      <c r="DM37" s="637"/>
      <c r="DN37" s="637"/>
      <c r="DO37" s="637"/>
      <c r="DP37" s="637"/>
      <c r="DQ37" s="637"/>
      <c r="DR37" s="637"/>
      <c r="DS37" s="637"/>
      <c r="DT37" s="637"/>
      <c r="DU37" s="637"/>
      <c r="DV37" s="638"/>
      <c r="DW37" s="641">
        <v>11.3</v>
      </c>
      <c r="DX37" s="642"/>
      <c r="DY37" s="642"/>
      <c r="DZ37" s="642"/>
      <c r="EA37" s="642"/>
      <c r="EB37" s="642"/>
      <c r="EC37" s="643"/>
    </row>
    <row r="38" spans="2:133" ht="11.25" customHeight="1" x14ac:dyDescent="0.15">
      <c r="AQ38" s="644" t="s">
        <v>319</v>
      </c>
      <c r="AR38" s="645"/>
      <c r="AS38" s="645"/>
      <c r="AT38" s="645"/>
      <c r="AU38" s="645"/>
      <c r="AV38" s="645"/>
      <c r="AW38" s="645"/>
      <c r="AX38" s="645"/>
      <c r="AY38" s="646"/>
      <c r="AZ38" s="618">
        <v>91556</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16420</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2371313</v>
      </c>
      <c r="CS38" s="619"/>
      <c r="CT38" s="619"/>
      <c r="CU38" s="619"/>
      <c r="CV38" s="619"/>
      <c r="CW38" s="619"/>
      <c r="CX38" s="619"/>
      <c r="CY38" s="620"/>
      <c r="CZ38" s="621">
        <v>6.6</v>
      </c>
      <c r="DA38" s="639"/>
      <c r="DB38" s="639"/>
      <c r="DC38" s="640"/>
      <c r="DD38" s="624">
        <v>1976404</v>
      </c>
      <c r="DE38" s="619"/>
      <c r="DF38" s="619"/>
      <c r="DG38" s="619"/>
      <c r="DH38" s="619"/>
      <c r="DI38" s="619"/>
      <c r="DJ38" s="619"/>
      <c r="DK38" s="620"/>
      <c r="DL38" s="624">
        <v>1777136</v>
      </c>
      <c r="DM38" s="619"/>
      <c r="DN38" s="619"/>
      <c r="DO38" s="619"/>
      <c r="DP38" s="619"/>
      <c r="DQ38" s="619"/>
      <c r="DR38" s="619"/>
      <c r="DS38" s="619"/>
      <c r="DT38" s="619"/>
      <c r="DU38" s="619"/>
      <c r="DV38" s="620"/>
      <c r="DW38" s="641">
        <v>8.3000000000000007</v>
      </c>
      <c r="DX38" s="642"/>
      <c r="DY38" s="642"/>
      <c r="DZ38" s="642"/>
      <c r="EA38" s="642"/>
      <c r="EB38" s="642"/>
      <c r="EC38" s="643"/>
    </row>
    <row r="39" spans="2:133" ht="11.25" customHeight="1" x14ac:dyDescent="0.15">
      <c r="AQ39" s="644" t="s">
        <v>322</v>
      </c>
      <c r="AR39" s="645"/>
      <c r="AS39" s="645"/>
      <c r="AT39" s="645"/>
      <c r="AU39" s="645"/>
      <c r="AV39" s="645"/>
      <c r="AW39" s="645"/>
      <c r="AX39" s="645"/>
      <c r="AY39" s="646"/>
      <c r="AZ39" s="618">
        <v>6411</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87</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3824379</v>
      </c>
      <c r="CS39" s="637"/>
      <c r="CT39" s="637"/>
      <c r="CU39" s="637"/>
      <c r="CV39" s="637"/>
      <c r="CW39" s="637"/>
      <c r="CX39" s="637"/>
      <c r="CY39" s="638"/>
      <c r="CZ39" s="621">
        <v>10.6</v>
      </c>
      <c r="DA39" s="639"/>
      <c r="DB39" s="639"/>
      <c r="DC39" s="640"/>
      <c r="DD39" s="624">
        <v>1104180</v>
      </c>
      <c r="DE39" s="637"/>
      <c r="DF39" s="637"/>
      <c r="DG39" s="637"/>
      <c r="DH39" s="637"/>
      <c r="DI39" s="637"/>
      <c r="DJ39" s="637"/>
      <c r="DK39" s="638"/>
      <c r="DL39" s="624" t="s">
        <v>326</v>
      </c>
      <c r="DM39" s="637"/>
      <c r="DN39" s="637"/>
      <c r="DO39" s="637"/>
      <c r="DP39" s="637"/>
      <c r="DQ39" s="637"/>
      <c r="DR39" s="637"/>
      <c r="DS39" s="637"/>
      <c r="DT39" s="637"/>
      <c r="DU39" s="637"/>
      <c r="DV39" s="638"/>
      <c r="DW39" s="641" t="s">
        <v>326</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327</v>
      </c>
      <c r="AR40" s="645"/>
      <c r="AS40" s="645"/>
      <c r="AT40" s="645"/>
      <c r="AU40" s="645"/>
      <c r="AV40" s="645"/>
      <c r="AW40" s="645"/>
      <c r="AX40" s="645"/>
      <c r="AY40" s="646"/>
      <c r="AZ40" s="618">
        <v>598216</v>
      </c>
      <c r="BA40" s="619"/>
      <c r="BB40" s="619"/>
      <c r="BC40" s="619"/>
      <c r="BD40" s="637"/>
      <c r="BE40" s="637"/>
      <c r="BF40" s="647"/>
      <c r="BG40" s="648"/>
      <c r="BH40" s="649"/>
      <c r="BI40" s="649"/>
      <c r="BJ40" s="649"/>
      <c r="BK40" s="649"/>
      <c r="BL40" s="187"/>
      <c r="BM40" s="652" t="s">
        <v>328</v>
      </c>
      <c r="BN40" s="652"/>
      <c r="BO40" s="652"/>
      <c r="BP40" s="652"/>
      <c r="BQ40" s="652"/>
      <c r="BR40" s="652"/>
      <c r="BS40" s="652"/>
      <c r="BT40" s="652"/>
      <c r="BU40" s="653"/>
      <c r="BV40" s="618">
        <v>98</v>
      </c>
      <c r="BW40" s="619"/>
      <c r="BX40" s="619"/>
      <c r="BY40" s="619"/>
      <c r="BZ40" s="619"/>
      <c r="CA40" s="619"/>
      <c r="CB40" s="654"/>
      <c r="CD40" s="655" t="s">
        <v>329</v>
      </c>
      <c r="CE40" s="652"/>
      <c r="CF40" s="652"/>
      <c r="CG40" s="652"/>
      <c r="CH40" s="652"/>
      <c r="CI40" s="652"/>
      <c r="CJ40" s="652"/>
      <c r="CK40" s="652"/>
      <c r="CL40" s="652"/>
      <c r="CM40" s="652"/>
      <c r="CN40" s="652"/>
      <c r="CO40" s="652"/>
      <c r="CP40" s="652"/>
      <c r="CQ40" s="653"/>
      <c r="CR40" s="618">
        <v>698657</v>
      </c>
      <c r="CS40" s="619"/>
      <c r="CT40" s="619"/>
      <c r="CU40" s="619"/>
      <c r="CV40" s="619"/>
      <c r="CW40" s="619"/>
      <c r="CX40" s="619"/>
      <c r="CY40" s="620"/>
      <c r="CZ40" s="621">
        <v>1.9</v>
      </c>
      <c r="DA40" s="639"/>
      <c r="DB40" s="639"/>
      <c r="DC40" s="640"/>
      <c r="DD40" s="624">
        <v>100019</v>
      </c>
      <c r="DE40" s="619"/>
      <c r="DF40" s="619"/>
      <c r="DG40" s="619"/>
      <c r="DH40" s="619"/>
      <c r="DI40" s="619"/>
      <c r="DJ40" s="619"/>
      <c r="DK40" s="620"/>
      <c r="DL40" s="624" t="s">
        <v>326</v>
      </c>
      <c r="DM40" s="619"/>
      <c r="DN40" s="619"/>
      <c r="DO40" s="619"/>
      <c r="DP40" s="619"/>
      <c r="DQ40" s="619"/>
      <c r="DR40" s="619"/>
      <c r="DS40" s="619"/>
      <c r="DT40" s="619"/>
      <c r="DU40" s="619"/>
      <c r="DV40" s="620"/>
      <c r="DW40" s="641" t="s">
        <v>326</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330</v>
      </c>
      <c r="AR41" s="657"/>
      <c r="AS41" s="657"/>
      <c r="AT41" s="657"/>
      <c r="AU41" s="657"/>
      <c r="AV41" s="657"/>
      <c r="AW41" s="657"/>
      <c r="AX41" s="657"/>
      <c r="AY41" s="658"/>
      <c r="AZ41" s="602">
        <v>1675130</v>
      </c>
      <c r="BA41" s="659"/>
      <c r="BB41" s="659"/>
      <c r="BC41" s="659"/>
      <c r="BD41" s="603"/>
      <c r="BE41" s="603"/>
      <c r="BF41" s="660"/>
      <c r="BG41" s="650"/>
      <c r="BH41" s="651"/>
      <c r="BI41" s="651"/>
      <c r="BJ41" s="651"/>
      <c r="BK41" s="651"/>
      <c r="BL41" s="189"/>
      <c r="BM41" s="657" t="s">
        <v>331</v>
      </c>
      <c r="BN41" s="657"/>
      <c r="BO41" s="657"/>
      <c r="BP41" s="657"/>
      <c r="BQ41" s="657"/>
      <c r="BR41" s="657"/>
      <c r="BS41" s="657"/>
      <c r="BT41" s="657"/>
      <c r="BU41" s="658"/>
      <c r="BV41" s="602">
        <v>278</v>
      </c>
      <c r="BW41" s="659"/>
      <c r="BX41" s="659"/>
      <c r="BY41" s="659"/>
      <c r="BZ41" s="659"/>
      <c r="CA41" s="659"/>
      <c r="CB41" s="661"/>
      <c r="CD41" s="655" t="s">
        <v>332</v>
      </c>
      <c r="CE41" s="652"/>
      <c r="CF41" s="652"/>
      <c r="CG41" s="652"/>
      <c r="CH41" s="652"/>
      <c r="CI41" s="652"/>
      <c r="CJ41" s="652"/>
      <c r="CK41" s="652"/>
      <c r="CL41" s="652"/>
      <c r="CM41" s="652"/>
      <c r="CN41" s="652"/>
      <c r="CO41" s="652"/>
      <c r="CP41" s="652"/>
      <c r="CQ41" s="653"/>
      <c r="CR41" s="618" t="s">
        <v>333</v>
      </c>
      <c r="CS41" s="637"/>
      <c r="CT41" s="637"/>
      <c r="CU41" s="637"/>
      <c r="CV41" s="637"/>
      <c r="CW41" s="637"/>
      <c r="CX41" s="637"/>
      <c r="CY41" s="638"/>
      <c r="CZ41" s="621" t="s">
        <v>333</v>
      </c>
      <c r="DA41" s="639"/>
      <c r="DB41" s="639"/>
      <c r="DC41" s="640"/>
      <c r="DD41" s="624" t="s">
        <v>333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335</v>
      </c>
      <c r="CE42" s="616"/>
      <c r="CF42" s="616"/>
      <c r="CG42" s="616"/>
      <c r="CH42" s="616"/>
      <c r="CI42" s="616"/>
      <c r="CJ42" s="616"/>
      <c r="CK42" s="616"/>
      <c r="CL42" s="616"/>
      <c r="CM42" s="616"/>
      <c r="CN42" s="616"/>
      <c r="CO42" s="616"/>
      <c r="CP42" s="616"/>
      <c r="CQ42" s="617"/>
      <c r="CR42" s="618">
        <v>4820691</v>
      </c>
      <c r="CS42" s="619"/>
      <c r="CT42" s="619"/>
      <c r="CU42" s="619"/>
      <c r="CV42" s="619"/>
      <c r="CW42" s="619"/>
      <c r="CX42" s="619"/>
      <c r="CY42" s="620"/>
      <c r="CZ42" s="621">
        <v>13.4</v>
      </c>
      <c r="DA42" s="622"/>
      <c r="DB42" s="622"/>
      <c r="DC42" s="623"/>
      <c r="DD42" s="624">
        <v>909500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337</v>
      </c>
      <c r="CE43" s="616"/>
      <c r="CF43" s="616"/>
      <c r="CG43" s="616"/>
      <c r="CH43" s="616"/>
      <c r="CI43" s="616"/>
      <c r="CJ43" s="616"/>
      <c r="CK43" s="616"/>
      <c r="CL43" s="616"/>
      <c r="CM43" s="616"/>
      <c r="CN43" s="616"/>
      <c r="CO43" s="616"/>
      <c r="CP43" s="616"/>
      <c r="CQ43" s="617"/>
      <c r="CR43" s="618">
        <v>118306</v>
      </c>
      <c r="CS43" s="637"/>
      <c r="CT43" s="637"/>
      <c r="CU43" s="637"/>
      <c r="CV43" s="637"/>
      <c r="CW43" s="637"/>
      <c r="CX43" s="637"/>
      <c r="CY43" s="638"/>
      <c r="CZ43" s="621">
        <v>0.3</v>
      </c>
      <c r="DA43" s="639"/>
      <c r="DB43" s="639"/>
      <c r="DC43" s="640"/>
      <c r="DD43" s="624">
        <v>118306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338</v>
      </c>
      <c r="CD44" s="631" t="s">
        <v>289</v>
      </c>
      <c r="CE44" s="632"/>
      <c r="CF44" s="615" t="s">
        <v>339</v>
      </c>
      <c r="CG44" s="616"/>
      <c r="CH44" s="616"/>
      <c r="CI44" s="616"/>
      <c r="CJ44" s="616"/>
      <c r="CK44" s="616"/>
      <c r="CL44" s="616"/>
      <c r="CM44" s="616"/>
      <c r="CN44" s="616"/>
      <c r="CO44" s="616"/>
      <c r="CP44" s="616"/>
      <c r="CQ44" s="617"/>
      <c r="CR44" s="618">
        <v>4812806</v>
      </c>
      <c r="CS44" s="619"/>
      <c r="CT44" s="619"/>
      <c r="CU44" s="619"/>
      <c r="CV44" s="619"/>
      <c r="CW44" s="619"/>
      <c r="CX44" s="619"/>
      <c r="CY44" s="620"/>
      <c r="CZ44" s="621">
        <v>13.4</v>
      </c>
      <c r="DA44" s="622"/>
      <c r="DB44" s="622"/>
      <c r="DC44" s="623"/>
      <c r="DD44" s="624">
        <v>902191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340</v>
      </c>
      <c r="CG45" s="616"/>
      <c r="CH45" s="616"/>
      <c r="CI45" s="616"/>
      <c r="CJ45" s="616"/>
      <c r="CK45" s="616"/>
      <c r="CL45" s="616"/>
      <c r="CM45" s="616"/>
      <c r="CN45" s="616"/>
      <c r="CO45" s="616"/>
      <c r="CP45" s="616"/>
      <c r="CQ45" s="617"/>
      <c r="CR45" s="618">
        <v>2054851</v>
      </c>
      <c r="CS45" s="637"/>
      <c r="CT45" s="637"/>
      <c r="CU45" s="637"/>
      <c r="CV45" s="637"/>
      <c r="CW45" s="637"/>
      <c r="CX45" s="637"/>
      <c r="CY45" s="638"/>
      <c r="CZ45" s="621">
        <v>5.7</v>
      </c>
      <c r="DA45" s="639"/>
      <c r="DB45" s="639"/>
      <c r="DC45" s="640"/>
      <c r="DD45" s="624">
        <v>109661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341</v>
      </c>
      <c r="CG46" s="616"/>
      <c r="CH46" s="616"/>
      <c r="CI46" s="616"/>
      <c r="CJ46" s="616"/>
      <c r="CK46" s="616"/>
      <c r="CL46" s="616"/>
      <c r="CM46" s="616"/>
      <c r="CN46" s="616"/>
      <c r="CO46" s="616"/>
      <c r="CP46" s="616"/>
      <c r="CQ46" s="617"/>
      <c r="CR46" s="618">
        <v>2612363</v>
      </c>
      <c r="CS46" s="619"/>
      <c r="CT46" s="619"/>
      <c r="CU46" s="619"/>
      <c r="CV46" s="619"/>
      <c r="CW46" s="619"/>
      <c r="CX46" s="619"/>
      <c r="CY46" s="620"/>
      <c r="CZ46" s="621">
        <v>7.2</v>
      </c>
      <c r="DA46" s="622"/>
      <c r="DB46" s="622"/>
      <c r="DC46" s="623"/>
      <c r="DD46" s="624">
        <v>766400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342</v>
      </c>
      <c r="CG47" s="616"/>
      <c r="CH47" s="616"/>
      <c r="CI47" s="616"/>
      <c r="CJ47" s="616"/>
      <c r="CK47" s="616"/>
      <c r="CL47" s="616"/>
      <c r="CM47" s="616"/>
      <c r="CN47" s="616"/>
      <c r="CO47" s="616"/>
      <c r="CP47" s="616"/>
      <c r="CQ47" s="617"/>
      <c r="CR47" s="618">
        <v>7885</v>
      </c>
      <c r="CS47" s="637"/>
      <c r="CT47" s="637"/>
      <c r="CU47" s="637"/>
      <c r="CV47" s="637"/>
      <c r="CW47" s="637"/>
      <c r="CX47" s="637"/>
      <c r="CY47" s="638"/>
      <c r="CZ47" s="621">
        <v>0</v>
      </c>
      <c r="DA47" s="639"/>
      <c r="DB47" s="639"/>
      <c r="DC47" s="640"/>
      <c r="DD47" s="624">
        <v>7309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343</v>
      </c>
      <c r="CG48" s="616"/>
      <c r="CH48" s="616"/>
      <c r="CI48" s="616"/>
      <c r="CJ48" s="616"/>
      <c r="CK48" s="616"/>
      <c r="CL48" s="616"/>
      <c r="CM48" s="616"/>
      <c r="CN48" s="616"/>
      <c r="CO48" s="616"/>
      <c r="CP48" s="616"/>
      <c r="CQ48" s="617"/>
      <c r="CR48" s="618" t="s">
        <v>112</v>
      </c>
      <c r="CS48" s="619"/>
      <c r="CT48" s="619"/>
      <c r="CU48" s="619"/>
      <c r="CV48" s="619"/>
      <c r="CW48" s="619"/>
      <c r="CX48" s="619"/>
      <c r="CY48" s="620"/>
      <c r="CZ48" s="621" t="s">
        <v>112</v>
      </c>
      <c r="DA48" s="622"/>
      <c r="DB48" s="622"/>
      <c r="DC48" s="623"/>
      <c r="DD48" s="624" t="s">
        <v>112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344</v>
      </c>
      <c r="CE49" s="600"/>
      <c r="CF49" s="600"/>
      <c r="CG49" s="600"/>
      <c r="CH49" s="600"/>
      <c r="CI49" s="600"/>
      <c r="CJ49" s="600"/>
      <c r="CK49" s="600"/>
      <c r="CL49" s="600"/>
      <c r="CM49" s="600"/>
      <c r="CN49" s="600"/>
      <c r="CO49" s="600"/>
      <c r="CP49" s="600"/>
      <c r="CQ49" s="601"/>
      <c r="CR49" s="602">
        <v>36043629</v>
      </c>
      <c r="CS49" s="603"/>
      <c r="CT49" s="603"/>
      <c r="CU49" s="603"/>
      <c r="CV49" s="603"/>
      <c r="CW49" s="603"/>
      <c r="CX49" s="603"/>
      <c r="CY49" s="604"/>
      <c r="CZ49" s="605">
        <v>100</v>
      </c>
      <c r="DA49" s="606"/>
      <c r="DB49" s="606"/>
      <c r="DC49" s="607"/>
      <c r="DD49" s="608">
        <v>23444017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1" t="s">
        <v>346</v>
      </c>
      <c r="DK2" s="1132"/>
      <c r="DL2" s="1132"/>
      <c r="DM2" s="1132"/>
      <c r="DN2" s="1132"/>
      <c r="DO2" s="1133"/>
      <c r="DP2" s="200"/>
      <c r="DQ2" s="1131" t="s">
        <v>347</v>
      </c>
      <c r="DR2" s="1132"/>
      <c r="DS2" s="1132"/>
      <c r="DT2" s="1132"/>
      <c r="DU2" s="1132"/>
      <c r="DV2" s="1132"/>
      <c r="DW2" s="1132"/>
      <c r="DX2" s="1132"/>
      <c r="DY2" s="1132"/>
      <c r="DZ2" s="113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7" t="s">
        <v>348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9" t="s">
        <v>350</v>
      </c>
      <c r="B5" s="1020"/>
      <c r="C5" s="1020"/>
      <c r="D5" s="1020"/>
      <c r="E5" s="1020"/>
      <c r="F5" s="1020"/>
      <c r="G5" s="1020"/>
      <c r="H5" s="1020"/>
      <c r="I5" s="1020"/>
      <c r="J5" s="1020"/>
      <c r="K5" s="1020"/>
      <c r="L5" s="1020"/>
      <c r="M5" s="1020"/>
      <c r="N5" s="1020"/>
      <c r="O5" s="1020"/>
      <c r="P5" s="1021"/>
      <c r="Q5" s="1025" t="s">
        <v>351</v>
      </c>
      <c r="R5" s="1026"/>
      <c r="S5" s="1026"/>
      <c r="T5" s="1026"/>
      <c r="U5" s="1027"/>
      <c r="V5" s="1025" t="s">
        <v>352</v>
      </c>
      <c r="W5" s="1026"/>
      <c r="X5" s="1026"/>
      <c r="Y5" s="1026"/>
      <c r="Z5" s="1027"/>
      <c r="AA5" s="1025" t="s">
        <v>353</v>
      </c>
      <c r="AB5" s="1026"/>
      <c r="AC5" s="1026"/>
      <c r="AD5" s="1026"/>
      <c r="AE5" s="1026"/>
      <c r="AF5" s="1134" t="s">
        <v>354</v>
      </c>
      <c r="AG5" s="1026"/>
      <c r="AH5" s="1026"/>
      <c r="AI5" s="1026"/>
      <c r="AJ5" s="1041"/>
      <c r="AK5" s="1026" t="s">
        <v>355</v>
      </c>
      <c r="AL5" s="1026"/>
      <c r="AM5" s="1026"/>
      <c r="AN5" s="1026"/>
      <c r="AO5" s="1027"/>
      <c r="AP5" s="1025" t="s">
        <v>356</v>
      </c>
      <c r="AQ5" s="1026"/>
      <c r="AR5" s="1026"/>
      <c r="AS5" s="1026"/>
      <c r="AT5" s="1027"/>
      <c r="AU5" s="1025" t="s">
        <v>357</v>
      </c>
      <c r="AV5" s="1026"/>
      <c r="AW5" s="1026"/>
      <c r="AX5" s="1026"/>
      <c r="AY5" s="1041"/>
      <c r="AZ5" s="207"/>
      <c r="BA5" s="207"/>
      <c r="BB5" s="207"/>
      <c r="BC5" s="207"/>
      <c r="BD5" s="207"/>
      <c r="BE5" s="208"/>
      <c r="BF5" s="208"/>
      <c r="BG5" s="208"/>
      <c r="BH5" s="208"/>
      <c r="BI5" s="208"/>
      <c r="BJ5" s="208"/>
      <c r="BK5" s="208"/>
      <c r="BL5" s="208"/>
      <c r="BM5" s="208"/>
      <c r="BN5" s="208"/>
      <c r="BO5" s="208"/>
      <c r="BP5" s="208"/>
      <c r="BQ5" s="1019" t="s">
        <v>358</v>
      </c>
      <c r="BR5" s="1020"/>
      <c r="BS5" s="1020"/>
      <c r="BT5" s="1020"/>
      <c r="BU5" s="1020"/>
      <c r="BV5" s="1020"/>
      <c r="BW5" s="1020"/>
      <c r="BX5" s="1020"/>
      <c r="BY5" s="1020"/>
      <c r="BZ5" s="1020"/>
      <c r="CA5" s="1020"/>
      <c r="CB5" s="1020"/>
      <c r="CC5" s="1020"/>
      <c r="CD5" s="1020"/>
      <c r="CE5" s="1020"/>
      <c r="CF5" s="1020"/>
      <c r="CG5" s="1021"/>
      <c r="CH5" s="1025" t="s">
        <v>359</v>
      </c>
      <c r="CI5" s="1026"/>
      <c r="CJ5" s="1026"/>
      <c r="CK5" s="1026"/>
      <c r="CL5" s="1027"/>
      <c r="CM5" s="1025" t="s">
        <v>360</v>
      </c>
      <c r="CN5" s="1026"/>
      <c r="CO5" s="1026"/>
      <c r="CP5" s="1026"/>
      <c r="CQ5" s="1027"/>
      <c r="CR5" s="1025" t="s">
        <v>361</v>
      </c>
      <c r="CS5" s="1026"/>
      <c r="CT5" s="1026"/>
      <c r="CU5" s="1026"/>
      <c r="CV5" s="1027"/>
      <c r="CW5" s="1025" t="s">
        <v>362</v>
      </c>
      <c r="CX5" s="1026"/>
      <c r="CY5" s="1026"/>
      <c r="CZ5" s="1026"/>
      <c r="DA5" s="1027"/>
      <c r="DB5" s="1025" t="s">
        <v>363</v>
      </c>
      <c r="DC5" s="1026"/>
      <c r="DD5" s="1026"/>
      <c r="DE5" s="1026"/>
      <c r="DF5" s="1027"/>
      <c r="DG5" s="1119" t="s">
        <v>364</v>
      </c>
      <c r="DH5" s="1120"/>
      <c r="DI5" s="1120"/>
      <c r="DJ5" s="1120"/>
      <c r="DK5" s="1121"/>
      <c r="DL5" s="1119" t="s">
        <v>365</v>
      </c>
      <c r="DM5" s="1120"/>
      <c r="DN5" s="1120"/>
      <c r="DO5" s="1120"/>
      <c r="DP5" s="1121"/>
      <c r="DQ5" s="1025" t="s">
        <v>366</v>
      </c>
      <c r="DR5" s="1026"/>
      <c r="DS5" s="1026"/>
      <c r="DT5" s="1026"/>
      <c r="DU5" s="1027"/>
      <c r="DV5" s="1025" t="s">
        <v>357</v>
      </c>
      <c r="DW5" s="1026"/>
      <c r="DX5" s="1026"/>
      <c r="DY5" s="1026"/>
      <c r="DZ5" s="1041"/>
      <c r="EA5" s="205"/>
    </row>
    <row r="6" spans="1:131" s="206" customFormat="1" ht="26.25" customHeight="1" thickBot="1" x14ac:dyDescent="0.2">
      <c r="A6" s="1022"/>
      <c r="B6" s="1023"/>
      <c r="C6" s="1023"/>
      <c r="D6" s="1023"/>
      <c r="E6" s="1023"/>
      <c r="F6" s="1023"/>
      <c r="G6" s="1023"/>
      <c r="H6" s="1023"/>
      <c r="I6" s="1023"/>
      <c r="J6" s="1023"/>
      <c r="K6" s="1023"/>
      <c r="L6" s="1023"/>
      <c r="M6" s="1023"/>
      <c r="N6" s="1023"/>
      <c r="O6" s="1023"/>
      <c r="P6" s="1024"/>
      <c r="Q6" s="1028"/>
      <c r="R6" s="1029"/>
      <c r="S6" s="1029"/>
      <c r="T6" s="1029"/>
      <c r="U6" s="1030"/>
      <c r="V6" s="1028"/>
      <c r="W6" s="1029"/>
      <c r="X6" s="1029"/>
      <c r="Y6" s="1029"/>
      <c r="Z6" s="1030"/>
      <c r="AA6" s="1028"/>
      <c r="AB6" s="1029"/>
      <c r="AC6" s="1029"/>
      <c r="AD6" s="1029"/>
      <c r="AE6" s="1029"/>
      <c r="AF6" s="1135"/>
      <c r="AG6" s="1029"/>
      <c r="AH6" s="1029"/>
      <c r="AI6" s="1029"/>
      <c r="AJ6" s="1042"/>
      <c r="AK6" s="1029"/>
      <c r="AL6" s="1029"/>
      <c r="AM6" s="1029"/>
      <c r="AN6" s="1029"/>
      <c r="AO6" s="1030"/>
      <c r="AP6" s="1028"/>
      <c r="AQ6" s="1029"/>
      <c r="AR6" s="1029"/>
      <c r="AS6" s="1029"/>
      <c r="AT6" s="1030"/>
      <c r="AU6" s="1028"/>
      <c r="AV6" s="1029"/>
      <c r="AW6" s="1029"/>
      <c r="AX6" s="1029"/>
      <c r="AY6" s="1042"/>
      <c r="AZ6" s="203"/>
      <c r="BA6" s="203"/>
      <c r="BB6" s="203"/>
      <c r="BC6" s="203"/>
      <c r="BD6" s="203"/>
      <c r="BE6" s="204"/>
      <c r="BF6" s="204"/>
      <c r="BG6" s="204"/>
      <c r="BH6" s="204"/>
      <c r="BI6" s="204"/>
      <c r="BJ6" s="204"/>
      <c r="BK6" s="204"/>
      <c r="BL6" s="204"/>
      <c r="BM6" s="204"/>
      <c r="BN6" s="204"/>
      <c r="BO6" s="204"/>
      <c r="BP6" s="204"/>
      <c r="BQ6" s="1022"/>
      <c r="BR6" s="1023"/>
      <c r="BS6" s="1023"/>
      <c r="BT6" s="1023"/>
      <c r="BU6" s="1023"/>
      <c r="BV6" s="1023"/>
      <c r="BW6" s="1023"/>
      <c r="BX6" s="1023"/>
      <c r="BY6" s="1023"/>
      <c r="BZ6" s="1023"/>
      <c r="CA6" s="1023"/>
      <c r="CB6" s="1023"/>
      <c r="CC6" s="1023"/>
      <c r="CD6" s="1023"/>
      <c r="CE6" s="1023"/>
      <c r="CF6" s="1023"/>
      <c r="CG6" s="1024"/>
      <c r="CH6" s="1028"/>
      <c r="CI6" s="1029"/>
      <c r="CJ6" s="1029"/>
      <c r="CK6" s="1029"/>
      <c r="CL6" s="1030"/>
      <c r="CM6" s="1028"/>
      <c r="CN6" s="1029"/>
      <c r="CO6" s="1029"/>
      <c r="CP6" s="1029"/>
      <c r="CQ6" s="1030"/>
      <c r="CR6" s="1028"/>
      <c r="CS6" s="1029"/>
      <c r="CT6" s="1029"/>
      <c r="CU6" s="1029"/>
      <c r="CV6" s="1030"/>
      <c r="CW6" s="1028"/>
      <c r="CX6" s="1029"/>
      <c r="CY6" s="1029"/>
      <c r="CZ6" s="1029"/>
      <c r="DA6" s="1030"/>
      <c r="DB6" s="1028"/>
      <c r="DC6" s="1029"/>
      <c r="DD6" s="1029"/>
      <c r="DE6" s="1029"/>
      <c r="DF6" s="1030"/>
      <c r="DG6" s="1122"/>
      <c r="DH6" s="1123"/>
      <c r="DI6" s="1123"/>
      <c r="DJ6" s="1123"/>
      <c r="DK6" s="1124"/>
      <c r="DL6" s="1122"/>
      <c r="DM6" s="1123"/>
      <c r="DN6" s="1123"/>
      <c r="DO6" s="1123"/>
      <c r="DP6" s="1124"/>
      <c r="DQ6" s="1028"/>
      <c r="DR6" s="1029"/>
      <c r="DS6" s="1029"/>
      <c r="DT6" s="1029"/>
      <c r="DU6" s="1030"/>
      <c r="DV6" s="1028"/>
      <c r="DW6" s="1029"/>
      <c r="DX6" s="1029"/>
      <c r="DY6" s="1029"/>
      <c r="DZ6" s="1042"/>
      <c r="EA6" s="205"/>
    </row>
    <row r="7" spans="1:131" s="206" customFormat="1" ht="26.25" customHeight="1" thickTop="1" x14ac:dyDescent="0.15">
      <c r="A7" s="209">
        <v>1</v>
      </c>
      <c r="B7" s="1074" t="s">
        <v>367</v>
      </c>
      <c r="C7" s="1075"/>
      <c r="D7" s="1075"/>
      <c r="E7" s="1075"/>
      <c r="F7" s="1075"/>
      <c r="G7" s="1075"/>
      <c r="H7" s="1075"/>
      <c r="I7" s="1075"/>
      <c r="J7" s="1075"/>
      <c r="K7" s="1075"/>
      <c r="L7" s="1075"/>
      <c r="M7" s="1075"/>
      <c r="N7" s="1075"/>
      <c r="O7" s="1075"/>
      <c r="P7" s="1076"/>
      <c r="Q7" s="1125">
        <v>37177</v>
      </c>
      <c r="R7" s="1126"/>
      <c r="S7" s="1126"/>
      <c r="T7" s="1126"/>
      <c r="U7" s="1126"/>
      <c r="V7" s="1126">
        <v>36049</v>
      </c>
      <c r="W7" s="1126"/>
      <c r="X7" s="1126"/>
      <c r="Y7" s="1126"/>
      <c r="Z7" s="1126"/>
      <c r="AA7" s="1126">
        <v>1128</v>
      </c>
      <c r="AB7" s="1126"/>
      <c r="AC7" s="1126"/>
      <c r="AD7" s="1126"/>
      <c r="AE7" s="1127"/>
      <c r="AF7" s="1128">
        <v>1000</v>
      </c>
      <c r="AG7" s="1129"/>
      <c r="AH7" s="1129"/>
      <c r="AI7" s="1129"/>
      <c r="AJ7" s="1130"/>
      <c r="AK7" s="1115">
        <v>6</v>
      </c>
      <c r="AL7" s="1116"/>
      <c r="AM7" s="1116"/>
      <c r="AN7" s="1116"/>
      <c r="AO7" s="1116"/>
      <c r="AP7" s="1116">
        <v>33605</v>
      </c>
      <c r="AQ7" s="1116"/>
      <c r="AR7" s="1116"/>
      <c r="AS7" s="1116"/>
      <c r="AT7" s="1116"/>
      <c r="AU7" s="1117"/>
      <c r="AV7" s="1117"/>
      <c r="AW7" s="1117"/>
      <c r="AX7" s="1117"/>
      <c r="AY7" s="1118"/>
      <c r="AZ7" s="203"/>
      <c r="BA7" s="203"/>
      <c r="BB7" s="203"/>
      <c r="BC7" s="203"/>
      <c r="BD7" s="203"/>
      <c r="BE7" s="204"/>
      <c r="BF7" s="204"/>
      <c r="BG7" s="204"/>
      <c r="BH7" s="204"/>
      <c r="BI7" s="204"/>
      <c r="BJ7" s="204"/>
      <c r="BK7" s="204"/>
      <c r="BL7" s="204"/>
      <c r="BM7" s="204"/>
      <c r="BN7" s="204"/>
      <c r="BO7" s="204"/>
      <c r="BP7" s="204"/>
      <c r="BQ7" s="210">
        <v>1</v>
      </c>
      <c r="BR7" s="211"/>
      <c r="BS7" s="1038" t="s">
        <v>538</v>
      </c>
      <c r="BT7" s="1039"/>
      <c r="BU7" s="1039"/>
      <c r="BV7" s="1039"/>
      <c r="BW7" s="1039"/>
      <c r="BX7" s="1039"/>
      <c r="BY7" s="1039"/>
      <c r="BZ7" s="1039"/>
      <c r="CA7" s="1039"/>
      <c r="CB7" s="1039"/>
      <c r="CC7" s="1039"/>
      <c r="CD7" s="1039"/>
      <c r="CE7" s="1039"/>
      <c r="CF7" s="1039"/>
      <c r="CG7" s="1040"/>
      <c r="CH7" s="1112">
        <v>10</v>
      </c>
      <c r="CI7" s="1113"/>
      <c r="CJ7" s="1113"/>
      <c r="CK7" s="1113"/>
      <c r="CL7" s="1114"/>
      <c r="CM7" s="1112">
        <v>64</v>
      </c>
      <c r="CN7" s="1113"/>
      <c r="CO7" s="1113"/>
      <c r="CP7" s="1113"/>
      <c r="CQ7" s="1114"/>
      <c r="CR7" s="1112">
        <v>30</v>
      </c>
      <c r="CS7" s="1113"/>
      <c r="CT7" s="1113"/>
      <c r="CU7" s="1113"/>
      <c r="CV7" s="1114"/>
      <c r="CW7" s="1112" t="s">
        <v>539</v>
      </c>
      <c r="CX7" s="1113"/>
      <c r="CY7" s="1113"/>
      <c r="CZ7" s="1113"/>
      <c r="DA7" s="1114"/>
      <c r="DB7" s="1112" t="s">
        <v>539</v>
      </c>
      <c r="DC7" s="1113"/>
      <c r="DD7" s="1113"/>
      <c r="DE7" s="1113"/>
      <c r="DF7" s="1114"/>
      <c r="DG7" s="1112" t="s">
        <v>539</v>
      </c>
      <c r="DH7" s="1113"/>
      <c r="DI7" s="1113"/>
      <c r="DJ7" s="1113"/>
      <c r="DK7" s="1114"/>
      <c r="DL7" s="1112" t="s">
        <v>539</v>
      </c>
      <c r="DM7" s="1113"/>
      <c r="DN7" s="1113"/>
      <c r="DO7" s="1113"/>
      <c r="DP7" s="1114"/>
      <c r="DQ7" s="1112" t="s">
        <v>539</v>
      </c>
      <c r="DR7" s="1113"/>
      <c r="DS7" s="1113"/>
      <c r="DT7" s="1113"/>
      <c r="DU7" s="1114"/>
      <c r="DV7" s="1136"/>
      <c r="DW7" s="1137"/>
      <c r="DX7" s="1137"/>
      <c r="DY7" s="1137"/>
      <c r="DZ7" s="1138"/>
      <c r="EA7" s="205"/>
    </row>
    <row r="8" spans="1:131" s="206" customFormat="1" ht="26.25" customHeight="1" x14ac:dyDescent="0.15">
      <c r="A8" s="212">
        <v>2</v>
      </c>
      <c r="B8" s="1061"/>
      <c r="C8" s="1062"/>
      <c r="D8" s="1062"/>
      <c r="E8" s="1062"/>
      <c r="F8" s="1062"/>
      <c r="G8" s="1062"/>
      <c r="H8" s="1062"/>
      <c r="I8" s="1062"/>
      <c r="J8" s="1062"/>
      <c r="K8" s="1062"/>
      <c r="L8" s="1062"/>
      <c r="M8" s="1062"/>
      <c r="N8" s="1062"/>
      <c r="O8" s="1062"/>
      <c r="P8" s="1063"/>
      <c r="Q8" s="1067"/>
      <c r="R8" s="1068"/>
      <c r="S8" s="1068"/>
      <c r="T8" s="1068"/>
      <c r="U8" s="1068"/>
      <c r="V8" s="1068"/>
      <c r="W8" s="1068"/>
      <c r="X8" s="1068"/>
      <c r="Y8" s="1068"/>
      <c r="Z8" s="1068"/>
      <c r="AA8" s="1068"/>
      <c r="AB8" s="1068"/>
      <c r="AC8" s="1068"/>
      <c r="AD8" s="1068"/>
      <c r="AE8" s="1069"/>
      <c r="AF8" s="1043"/>
      <c r="AG8" s="1044"/>
      <c r="AH8" s="1044"/>
      <c r="AI8" s="1044"/>
      <c r="AJ8" s="1045"/>
      <c r="AK8" s="1110"/>
      <c r="AL8" s="1111"/>
      <c r="AM8" s="1111"/>
      <c r="AN8" s="1111"/>
      <c r="AO8" s="1111"/>
      <c r="AP8" s="1111"/>
      <c r="AQ8" s="1111"/>
      <c r="AR8" s="1111"/>
      <c r="AS8" s="1111"/>
      <c r="AT8" s="1111"/>
      <c r="AU8" s="1108"/>
      <c r="AV8" s="1108"/>
      <c r="AW8" s="1108"/>
      <c r="AX8" s="1108"/>
      <c r="AY8" s="1109"/>
      <c r="AZ8" s="203"/>
      <c r="BA8" s="203"/>
      <c r="BB8" s="203"/>
      <c r="BC8" s="203"/>
      <c r="BD8" s="203"/>
      <c r="BE8" s="204"/>
      <c r="BF8" s="204"/>
      <c r="BG8" s="204"/>
      <c r="BH8" s="204"/>
      <c r="BI8" s="204"/>
      <c r="BJ8" s="204"/>
      <c r="BK8" s="204"/>
      <c r="BL8" s="204"/>
      <c r="BM8" s="204"/>
      <c r="BN8" s="204"/>
      <c r="BO8" s="204"/>
      <c r="BP8" s="204"/>
      <c r="BQ8" s="213">
        <v>2</v>
      </c>
      <c r="BR8" s="214"/>
      <c r="BS8" s="1038" t="s">
        <v>540</v>
      </c>
      <c r="BT8" s="1039"/>
      <c r="BU8" s="1039"/>
      <c r="BV8" s="1039"/>
      <c r="BW8" s="1039"/>
      <c r="BX8" s="1039"/>
      <c r="BY8" s="1039"/>
      <c r="BZ8" s="1039"/>
      <c r="CA8" s="1039"/>
      <c r="CB8" s="1039"/>
      <c r="CC8" s="1039"/>
      <c r="CD8" s="1039"/>
      <c r="CE8" s="1039"/>
      <c r="CF8" s="1039"/>
      <c r="CG8" s="1040"/>
      <c r="CH8" s="1013">
        <v>1</v>
      </c>
      <c r="CI8" s="1014"/>
      <c r="CJ8" s="1014"/>
      <c r="CK8" s="1014"/>
      <c r="CL8" s="1015"/>
      <c r="CM8" s="1013">
        <v>44</v>
      </c>
      <c r="CN8" s="1014"/>
      <c r="CO8" s="1014"/>
      <c r="CP8" s="1014"/>
      <c r="CQ8" s="1015"/>
      <c r="CR8" s="1013">
        <v>24</v>
      </c>
      <c r="CS8" s="1014"/>
      <c r="CT8" s="1014"/>
      <c r="CU8" s="1014"/>
      <c r="CV8" s="1015"/>
      <c r="CW8" s="1013" t="s">
        <v>539</v>
      </c>
      <c r="CX8" s="1014"/>
      <c r="CY8" s="1014"/>
      <c r="CZ8" s="1014"/>
      <c r="DA8" s="1015"/>
      <c r="DB8" s="1013" t="s">
        <v>539</v>
      </c>
      <c r="DC8" s="1014"/>
      <c r="DD8" s="1014"/>
      <c r="DE8" s="1014"/>
      <c r="DF8" s="1015"/>
      <c r="DG8" s="1013" t="s">
        <v>539</v>
      </c>
      <c r="DH8" s="1014"/>
      <c r="DI8" s="1014"/>
      <c r="DJ8" s="1014"/>
      <c r="DK8" s="1015"/>
      <c r="DL8" s="1013" t="s">
        <v>539</v>
      </c>
      <c r="DM8" s="1014"/>
      <c r="DN8" s="1014"/>
      <c r="DO8" s="1014"/>
      <c r="DP8" s="1015"/>
      <c r="DQ8" s="1013" t="s">
        <v>539</v>
      </c>
      <c r="DR8" s="1014"/>
      <c r="DS8" s="1014"/>
      <c r="DT8" s="1014"/>
      <c r="DU8" s="1015"/>
      <c r="DV8" s="1016"/>
      <c r="DW8" s="1017"/>
      <c r="DX8" s="1017"/>
      <c r="DY8" s="1017"/>
      <c r="DZ8" s="1018"/>
      <c r="EA8" s="205"/>
    </row>
    <row r="9" spans="1:131" s="206" customFormat="1" ht="26.25" customHeight="1" x14ac:dyDescent="0.15">
      <c r="A9" s="212">
        <v>3</v>
      </c>
      <c r="B9" s="1061"/>
      <c r="C9" s="1062"/>
      <c r="D9" s="1062"/>
      <c r="E9" s="1062"/>
      <c r="F9" s="1062"/>
      <c r="G9" s="1062"/>
      <c r="H9" s="1062"/>
      <c r="I9" s="1062"/>
      <c r="J9" s="1062"/>
      <c r="K9" s="1062"/>
      <c r="L9" s="1062"/>
      <c r="M9" s="1062"/>
      <c r="N9" s="1062"/>
      <c r="O9" s="1062"/>
      <c r="P9" s="1063"/>
      <c r="Q9" s="1067"/>
      <c r="R9" s="1068"/>
      <c r="S9" s="1068"/>
      <c r="T9" s="1068"/>
      <c r="U9" s="1068"/>
      <c r="V9" s="1068"/>
      <c r="W9" s="1068"/>
      <c r="X9" s="1068"/>
      <c r="Y9" s="1068"/>
      <c r="Z9" s="1068"/>
      <c r="AA9" s="1068"/>
      <c r="AB9" s="1068"/>
      <c r="AC9" s="1068"/>
      <c r="AD9" s="1068"/>
      <c r="AE9" s="1069"/>
      <c r="AF9" s="1043"/>
      <c r="AG9" s="1044"/>
      <c r="AH9" s="1044"/>
      <c r="AI9" s="1044"/>
      <c r="AJ9" s="1045"/>
      <c r="AK9" s="1110"/>
      <c r="AL9" s="1111"/>
      <c r="AM9" s="1111"/>
      <c r="AN9" s="1111"/>
      <c r="AO9" s="1111"/>
      <c r="AP9" s="1111"/>
      <c r="AQ9" s="1111"/>
      <c r="AR9" s="1111"/>
      <c r="AS9" s="1111"/>
      <c r="AT9" s="1111"/>
      <c r="AU9" s="1108"/>
      <c r="AV9" s="1108"/>
      <c r="AW9" s="1108"/>
      <c r="AX9" s="1108"/>
      <c r="AY9" s="1109"/>
      <c r="AZ9" s="203"/>
      <c r="BA9" s="203"/>
      <c r="BB9" s="203"/>
      <c r="BC9" s="203"/>
      <c r="BD9" s="203"/>
      <c r="BE9" s="204"/>
      <c r="BF9" s="204"/>
      <c r="BG9" s="204"/>
      <c r="BH9" s="204"/>
      <c r="BI9" s="204"/>
      <c r="BJ9" s="204"/>
      <c r="BK9" s="204"/>
      <c r="BL9" s="204"/>
      <c r="BM9" s="204"/>
      <c r="BN9" s="204"/>
      <c r="BO9" s="204"/>
      <c r="BP9" s="204"/>
      <c r="BQ9" s="213">
        <v>3</v>
      </c>
      <c r="BR9" s="214"/>
      <c r="BS9" s="1038"/>
      <c r="BT9" s="1039"/>
      <c r="BU9" s="1039"/>
      <c r="BV9" s="1039"/>
      <c r="BW9" s="1039"/>
      <c r="BX9" s="1039"/>
      <c r="BY9" s="1039"/>
      <c r="BZ9" s="1039"/>
      <c r="CA9" s="1039"/>
      <c r="CB9" s="1039"/>
      <c r="CC9" s="1039"/>
      <c r="CD9" s="1039"/>
      <c r="CE9" s="1039"/>
      <c r="CF9" s="1039"/>
      <c r="CG9" s="1040"/>
      <c r="CH9" s="1013"/>
      <c r="CI9" s="1014"/>
      <c r="CJ9" s="1014"/>
      <c r="CK9" s="1014"/>
      <c r="CL9" s="1015"/>
      <c r="CM9" s="1013"/>
      <c r="CN9" s="1014"/>
      <c r="CO9" s="1014"/>
      <c r="CP9" s="1014"/>
      <c r="CQ9" s="1015"/>
      <c r="CR9" s="1013"/>
      <c r="CS9" s="1014"/>
      <c r="CT9" s="1014"/>
      <c r="CU9" s="1014"/>
      <c r="CV9" s="1015"/>
      <c r="CW9" s="1013"/>
      <c r="CX9" s="1014"/>
      <c r="CY9" s="1014"/>
      <c r="CZ9" s="1014"/>
      <c r="DA9" s="1015"/>
      <c r="DB9" s="1013"/>
      <c r="DC9" s="1014"/>
      <c r="DD9" s="1014"/>
      <c r="DE9" s="1014"/>
      <c r="DF9" s="1015"/>
      <c r="DG9" s="1013"/>
      <c r="DH9" s="1014"/>
      <c r="DI9" s="1014"/>
      <c r="DJ9" s="1014"/>
      <c r="DK9" s="1015"/>
      <c r="DL9" s="1013"/>
      <c r="DM9" s="1014"/>
      <c r="DN9" s="1014"/>
      <c r="DO9" s="1014"/>
      <c r="DP9" s="1015"/>
      <c r="DQ9" s="1013"/>
      <c r="DR9" s="1014"/>
      <c r="DS9" s="1014"/>
      <c r="DT9" s="1014"/>
      <c r="DU9" s="1015"/>
      <c r="DV9" s="1016"/>
      <c r="DW9" s="1017"/>
      <c r="DX9" s="1017"/>
      <c r="DY9" s="1017"/>
      <c r="DZ9" s="1018"/>
      <c r="EA9" s="205"/>
    </row>
    <row r="10" spans="1:131" s="206" customFormat="1" ht="26.25" customHeight="1" x14ac:dyDescent="0.15">
      <c r="A10" s="212">
        <v>4</v>
      </c>
      <c r="B10" s="1061"/>
      <c r="C10" s="1062"/>
      <c r="D10" s="1062"/>
      <c r="E10" s="1062"/>
      <c r="F10" s="1062"/>
      <c r="G10" s="1062"/>
      <c r="H10" s="1062"/>
      <c r="I10" s="1062"/>
      <c r="J10" s="1062"/>
      <c r="K10" s="1062"/>
      <c r="L10" s="1062"/>
      <c r="M10" s="1062"/>
      <c r="N10" s="1062"/>
      <c r="O10" s="1062"/>
      <c r="P10" s="1063"/>
      <c r="Q10" s="1067"/>
      <c r="R10" s="1068"/>
      <c r="S10" s="1068"/>
      <c r="T10" s="1068"/>
      <c r="U10" s="1068"/>
      <c r="V10" s="1068"/>
      <c r="W10" s="1068"/>
      <c r="X10" s="1068"/>
      <c r="Y10" s="1068"/>
      <c r="Z10" s="1068"/>
      <c r="AA10" s="1068"/>
      <c r="AB10" s="1068"/>
      <c r="AC10" s="1068"/>
      <c r="AD10" s="1068"/>
      <c r="AE10" s="1069"/>
      <c r="AF10" s="1043"/>
      <c r="AG10" s="1044"/>
      <c r="AH10" s="1044"/>
      <c r="AI10" s="1044"/>
      <c r="AJ10" s="1045"/>
      <c r="AK10" s="1110"/>
      <c r="AL10" s="1111"/>
      <c r="AM10" s="1111"/>
      <c r="AN10" s="1111"/>
      <c r="AO10" s="1111"/>
      <c r="AP10" s="1111"/>
      <c r="AQ10" s="1111"/>
      <c r="AR10" s="1111"/>
      <c r="AS10" s="1111"/>
      <c r="AT10" s="1111"/>
      <c r="AU10" s="1108"/>
      <c r="AV10" s="1108"/>
      <c r="AW10" s="1108"/>
      <c r="AX10" s="1108"/>
      <c r="AY10" s="1109"/>
      <c r="AZ10" s="203"/>
      <c r="BA10" s="203"/>
      <c r="BB10" s="203"/>
      <c r="BC10" s="203"/>
      <c r="BD10" s="203"/>
      <c r="BE10" s="204"/>
      <c r="BF10" s="204"/>
      <c r="BG10" s="204"/>
      <c r="BH10" s="204"/>
      <c r="BI10" s="204"/>
      <c r="BJ10" s="204"/>
      <c r="BK10" s="204"/>
      <c r="BL10" s="204"/>
      <c r="BM10" s="204"/>
      <c r="BN10" s="204"/>
      <c r="BO10" s="204"/>
      <c r="BP10" s="204"/>
      <c r="BQ10" s="213">
        <v>4</v>
      </c>
      <c r="BR10" s="214"/>
      <c r="BS10" s="1038"/>
      <c r="BT10" s="1039"/>
      <c r="BU10" s="1039"/>
      <c r="BV10" s="1039"/>
      <c r="BW10" s="1039"/>
      <c r="BX10" s="1039"/>
      <c r="BY10" s="1039"/>
      <c r="BZ10" s="1039"/>
      <c r="CA10" s="1039"/>
      <c r="CB10" s="1039"/>
      <c r="CC10" s="1039"/>
      <c r="CD10" s="1039"/>
      <c r="CE10" s="1039"/>
      <c r="CF10" s="1039"/>
      <c r="CG10" s="1040"/>
      <c r="CH10" s="1013"/>
      <c r="CI10" s="1014"/>
      <c r="CJ10" s="1014"/>
      <c r="CK10" s="1014"/>
      <c r="CL10" s="1015"/>
      <c r="CM10" s="1013"/>
      <c r="CN10" s="1014"/>
      <c r="CO10" s="1014"/>
      <c r="CP10" s="1014"/>
      <c r="CQ10" s="1015"/>
      <c r="CR10" s="1013"/>
      <c r="CS10" s="1014"/>
      <c r="CT10" s="1014"/>
      <c r="CU10" s="1014"/>
      <c r="CV10" s="1015"/>
      <c r="CW10" s="1013"/>
      <c r="CX10" s="1014"/>
      <c r="CY10" s="1014"/>
      <c r="CZ10" s="1014"/>
      <c r="DA10" s="1015"/>
      <c r="DB10" s="1013"/>
      <c r="DC10" s="1014"/>
      <c r="DD10" s="1014"/>
      <c r="DE10" s="1014"/>
      <c r="DF10" s="1015"/>
      <c r="DG10" s="1013"/>
      <c r="DH10" s="1014"/>
      <c r="DI10" s="1014"/>
      <c r="DJ10" s="1014"/>
      <c r="DK10" s="1015"/>
      <c r="DL10" s="1013"/>
      <c r="DM10" s="1014"/>
      <c r="DN10" s="1014"/>
      <c r="DO10" s="1014"/>
      <c r="DP10" s="1015"/>
      <c r="DQ10" s="1013"/>
      <c r="DR10" s="1014"/>
      <c r="DS10" s="1014"/>
      <c r="DT10" s="1014"/>
      <c r="DU10" s="1015"/>
      <c r="DV10" s="1016"/>
      <c r="DW10" s="1017"/>
      <c r="DX10" s="1017"/>
      <c r="DY10" s="1017"/>
      <c r="DZ10" s="1018"/>
      <c r="EA10" s="205"/>
    </row>
    <row r="11" spans="1:131" s="206" customFormat="1" ht="26.25" customHeight="1" x14ac:dyDescent="0.15">
      <c r="A11" s="212">
        <v>5</v>
      </c>
      <c r="B11" s="1061"/>
      <c r="C11" s="1062"/>
      <c r="D11" s="1062"/>
      <c r="E11" s="1062"/>
      <c r="F11" s="1062"/>
      <c r="G11" s="1062"/>
      <c r="H11" s="1062"/>
      <c r="I11" s="1062"/>
      <c r="J11" s="1062"/>
      <c r="K11" s="1062"/>
      <c r="L11" s="1062"/>
      <c r="M11" s="1062"/>
      <c r="N11" s="1062"/>
      <c r="O11" s="1062"/>
      <c r="P11" s="1063"/>
      <c r="Q11" s="1067"/>
      <c r="R11" s="1068"/>
      <c r="S11" s="1068"/>
      <c r="T11" s="1068"/>
      <c r="U11" s="1068"/>
      <c r="V11" s="1068"/>
      <c r="W11" s="1068"/>
      <c r="X11" s="1068"/>
      <c r="Y11" s="1068"/>
      <c r="Z11" s="1068"/>
      <c r="AA11" s="1068"/>
      <c r="AB11" s="1068"/>
      <c r="AC11" s="1068"/>
      <c r="AD11" s="1068"/>
      <c r="AE11" s="1069"/>
      <c r="AF11" s="1043"/>
      <c r="AG11" s="1044"/>
      <c r="AH11" s="1044"/>
      <c r="AI11" s="1044"/>
      <c r="AJ11" s="1045"/>
      <c r="AK11" s="1110"/>
      <c r="AL11" s="1111"/>
      <c r="AM11" s="1111"/>
      <c r="AN11" s="1111"/>
      <c r="AO11" s="1111"/>
      <c r="AP11" s="1111"/>
      <c r="AQ11" s="1111"/>
      <c r="AR11" s="1111"/>
      <c r="AS11" s="1111"/>
      <c r="AT11" s="1111"/>
      <c r="AU11" s="1108"/>
      <c r="AV11" s="1108"/>
      <c r="AW11" s="1108"/>
      <c r="AX11" s="1108"/>
      <c r="AY11" s="1109"/>
      <c r="AZ11" s="203"/>
      <c r="BA11" s="203"/>
      <c r="BB11" s="203"/>
      <c r="BC11" s="203"/>
      <c r="BD11" s="203"/>
      <c r="BE11" s="204"/>
      <c r="BF11" s="204"/>
      <c r="BG11" s="204"/>
      <c r="BH11" s="204"/>
      <c r="BI11" s="204"/>
      <c r="BJ11" s="204"/>
      <c r="BK11" s="204"/>
      <c r="BL11" s="204"/>
      <c r="BM11" s="204"/>
      <c r="BN11" s="204"/>
      <c r="BO11" s="204"/>
      <c r="BP11" s="204"/>
      <c r="BQ11" s="213">
        <v>5</v>
      </c>
      <c r="BR11" s="214"/>
      <c r="BS11" s="1038"/>
      <c r="BT11" s="1039"/>
      <c r="BU11" s="1039"/>
      <c r="BV11" s="1039"/>
      <c r="BW11" s="1039"/>
      <c r="BX11" s="1039"/>
      <c r="BY11" s="1039"/>
      <c r="BZ11" s="1039"/>
      <c r="CA11" s="1039"/>
      <c r="CB11" s="1039"/>
      <c r="CC11" s="1039"/>
      <c r="CD11" s="1039"/>
      <c r="CE11" s="1039"/>
      <c r="CF11" s="1039"/>
      <c r="CG11" s="1040"/>
      <c r="CH11" s="1013"/>
      <c r="CI11" s="1014"/>
      <c r="CJ11" s="1014"/>
      <c r="CK11" s="1014"/>
      <c r="CL11" s="1015"/>
      <c r="CM11" s="1013"/>
      <c r="CN11" s="1014"/>
      <c r="CO11" s="1014"/>
      <c r="CP11" s="1014"/>
      <c r="CQ11" s="1015"/>
      <c r="CR11" s="1013"/>
      <c r="CS11" s="1014"/>
      <c r="CT11" s="1014"/>
      <c r="CU11" s="1014"/>
      <c r="CV11" s="1015"/>
      <c r="CW11" s="1013"/>
      <c r="CX11" s="1014"/>
      <c r="CY11" s="1014"/>
      <c r="CZ11" s="1014"/>
      <c r="DA11" s="1015"/>
      <c r="DB11" s="1013"/>
      <c r="DC11" s="1014"/>
      <c r="DD11" s="1014"/>
      <c r="DE11" s="1014"/>
      <c r="DF11" s="1015"/>
      <c r="DG11" s="1013"/>
      <c r="DH11" s="1014"/>
      <c r="DI11" s="1014"/>
      <c r="DJ11" s="1014"/>
      <c r="DK11" s="1015"/>
      <c r="DL11" s="1013"/>
      <c r="DM11" s="1014"/>
      <c r="DN11" s="1014"/>
      <c r="DO11" s="1014"/>
      <c r="DP11" s="1015"/>
      <c r="DQ11" s="1013"/>
      <c r="DR11" s="1014"/>
      <c r="DS11" s="1014"/>
      <c r="DT11" s="1014"/>
      <c r="DU11" s="1015"/>
      <c r="DV11" s="1016"/>
      <c r="DW11" s="1017"/>
      <c r="DX11" s="1017"/>
      <c r="DY11" s="1017"/>
      <c r="DZ11" s="1018"/>
      <c r="EA11" s="205"/>
    </row>
    <row r="12" spans="1:131" s="206" customFormat="1" ht="26.25" customHeight="1" x14ac:dyDescent="0.15">
      <c r="A12" s="212">
        <v>6</v>
      </c>
      <c r="B12" s="1061"/>
      <c r="C12" s="1062"/>
      <c r="D12" s="1062"/>
      <c r="E12" s="1062"/>
      <c r="F12" s="1062"/>
      <c r="G12" s="1062"/>
      <c r="H12" s="1062"/>
      <c r="I12" s="1062"/>
      <c r="J12" s="1062"/>
      <c r="K12" s="1062"/>
      <c r="L12" s="1062"/>
      <c r="M12" s="1062"/>
      <c r="N12" s="1062"/>
      <c r="O12" s="1062"/>
      <c r="P12" s="1063"/>
      <c r="Q12" s="1067"/>
      <c r="R12" s="1068"/>
      <c r="S12" s="1068"/>
      <c r="T12" s="1068"/>
      <c r="U12" s="1068"/>
      <c r="V12" s="1068"/>
      <c r="W12" s="1068"/>
      <c r="X12" s="1068"/>
      <c r="Y12" s="1068"/>
      <c r="Z12" s="1068"/>
      <c r="AA12" s="1068"/>
      <c r="AB12" s="1068"/>
      <c r="AC12" s="1068"/>
      <c r="AD12" s="1068"/>
      <c r="AE12" s="1069"/>
      <c r="AF12" s="1043"/>
      <c r="AG12" s="1044"/>
      <c r="AH12" s="1044"/>
      <c r="AI12" s="1044"/>
      <c r="AJ12" s="1045"/>
      <c r="AK12" s="1110"/>
      <c r="AL12" s="1111"/>
      <c r="AM12" s="1111"/>
      <c r="AN12" s="1111"/>
      <c r="AO12" s="1111"/>
      <c r="AP12" s="1111"/>
      <c r="AQ12" s="1111"/>
      <c r="AR12" s="1111"/>
      <c r="AS12" s="1111"/>
      <c r="AT12" s="1111"/>
      <c r="AU12" s="1108"/>
      <c r="AV12" s="1108"/>
      <c r="AW12" s="1108"/>
      <c r="AX12" s="1108"/>
      <c r="AY12" s="1109"/>
      <c r="AZ12" s="203"/>
      <c r="BA12" s="203"/>
      <c r="BB12" s="203"/>
      <c r="BC12" s="203"/>
      <c r="BD12" s="203"/>
      <c r="BE12" s="204"/>
      <c r="BF12" s="204"/>
      <c r="BG12" s="204"/>
      <c r="BH12" s="204"/>
      <c r="BI12" s="204"/>
      <c r="BJ12" s="204"/>
      <c r="BK12" s="204"/>
      <c r="BL12" s="204"/>
      <c r="BM12" s="204"/>
      <c r="BN12" s="204"/>
      <c r="BO12" s="204"/>
      <c r="BP12" s="204"/>
      <c r="BQ12" s="213">
        <v>6</v>
      </c>
      <c r="BR12" s="214"/>
      <c r="BS12" s="1038"/>
      <c r="BT12" s="1039"/>
      <c r="BU12" s="1039"/>
      <c r="BV12" s="1039"/>
      <c r="BW12" s="1039"/>
      <c r="BX12" s="1039"/>
      <c r="BY12" s="1039"/>
      <c r="BZ12" s="1039"/>
      <c r="CA12" s="1039"/>
      <c r="CB12" s="1039"/>
      <c r="CC12" s="1039"/>
      <c r="CD12" s="1039"/>
      <c r="CE12" s="1039"/>
      <c r="CF12" s="1039"/>
      <c r="CG12" s="1040"/>
      <c r="CH12" s="1013"/>
      <c r="CI12" s="1014"/>
      <c r="CJ12" s="1014"/>
      <c r="CK12" s="1014"/>
      <c r="CL12" s="1015"/>
      <c r="CM12" s="1013"/>
      <c r="CN12" s="1014"/>
      <c r="CO12" s="1014"/>
      <c r="CP12" s="1014"/>
      <c r="CQ12" s="1015"/>
      <c r="CR12" s="1013"/>
      <c r="CS12" s="1014"/>
      <c r="CT12" s="1014"/>
      <c r="CU12" s="1014"/>
      <c r="CV12" s="1015"/>
      <c r="CW12" s="1013"/>
      <c r="CX12" s="1014"/>
      <c r="CY12" s="1014"/>
      <c r="CZ12" s="1014"/>
      <c r="DA12" s="1015"/>
      <c r="DB12" s="1013"/>
      <c r="DC12" s="1014"/>
      <c r="DD12" s="1014"/>
      <c r="DE12" s="1014"/>
      <c r="DF12" s="1015"/>
      <c r="DG12" s="1013"/>
      <c r="DH12" s="1014"/>
      <c r="DI12" s="1014"/>
      <c r="DJ12" s="1014"/>
      <c r="DK12" s="1015"/>
      <c r="DL12" s="1013"/>
      <c r="DM12" s="1014"/>
      <c r="DN12" s="1014"/>
      <c r="DO12" s="1014"/>
      <c r="DP12" s="1015"/>
      <c r="DQ12" s="1013"/>
      <c r="DR12" s="1014"/>
      <c r="DS12" s="1014"/>
      <c r="DT12" s="1014"/>
      <c r="DU12" s="1015"/>
      <c r="DV12" s="1016"/>
      <c r="DW12" s="1017"/>
      <c r="DX12" s="1017"/>
      <c r="DY12" s="1017"/>
      <c r="DZ12" s="1018"/>
      <c r="EA12" s="205"/>
    </row>
    <row r="13" spans="1:131" s="206" customFormat="1" ht="26.25" customHeight="1" x14ac:dyDescent="0.15">
      <c r="A13" s="212">
        <v>7</v>
      </c>
      <c r="B13" s="1061"/>
      <c r="C13" s="1062"/>
      <c r="D13" s="1062"/>
      <c r="E13" s="1062"/>
      <c r="F13" s="1062"/>
      <c r="G13" s="1062"/>
      <c r="H13" s="1062"/>
      <c r="I13" s="1062"/>
      <c r="J13" s="1062"/>
      <c r="K13" s="1062"/>
      <c r="L13" s="1062"/>
      <c r="M13" s="1062"/>
      <c r="N13" s="1062"/>
      <c r="O13" s="1062"/>
      <c r="P13" s="1063"/>
      <c r="Q13" s="1067"/>
      <c r="R13" s="1068"/>
      <c r="S13" s="1068"/>
      <c r="T13" s="1068"/>
      <c r="U13" s="1068"/>
      <c r="V13" s="1068"/>
      <c r="W13" s="1068"/>
      <c r="X13" s="1068"/>
      <c r="Y13" s="1068"/>
      <c r="Z13" s="1068"/>
      <c r="AA13" s="1068"/>
      <c r="AB13" s="1068"/>
      <c r="AC13" s="1068"/>
      <c r="AD13" s="1068"/>
      <c r="AE13" s="1069"/>
      <c r="AF13" s="1043"/>
      <c r="AG13" s="1044"/>
      <c r="AH13" s="1044"/>
      <c r="AI13" s="1044"/>
      <c r="AJ13" s="1045"/>
      <c r="AK13" s="1110"/>
      <c r="AL13" s="1111"/>
      <c r="AM13" s="1111"/>
      <c r="AN13" s="1111"/>
      <c r="AO13" s="1111"/>
      <c r="AP13" s="1111"/>
      <c r="AQ13" s="1111"/>
      <c r="AR13" s="1111"/>
      <c r="AS13" s="1111"/>
      <c r="AT13" s="1111"/>
      <c r="AU13" s="1108"/>
      <c r="AV13" s="1108"/>
      <c r="AW13" s="1108"/>
      <c r="AX13" s="1108"/>
      <c r="AY13" s="1109"/>
      <c r="AZ13" s="203"/>
      <c r="BA13" s="203"/>
      <c r="BB13" s="203"/>
      <c r="BC13" s="203"/>
      <c r="BD13" s="203"/>
      <c r="BE13" s="204"/>
      <c r="BF13" s="204"/>
      <c r="BG13" s="204"/>
      <c r="BH13" s="204"/>
      <c r="BI13" s="204"/>
      <c r="BJ13" s="204"/>
      <c r="BK13" s="204"/>
      <c r="BL13" s="204"/>
      <c r="BM13" s="204"/>
      <c r="BN13" s="204"/>
      <c r="BO13" s="204"/>
      <c r="BP13" s="204"/>
      <c r="BQ13" s="213">
        <v>7</v>
      </c>
      <c r="BR13" s="214"/>
      <c r="BS13" s="1038"/>
      <c r="BT13" s="1039"/>
      <c r="BU13" s="1039"/>
      <c r="BV13" s="1039"/>
      <c r="BW13" s="1039"/>
      <c r="BX13" s="1039"/>
      <c r="BY13" s="1039"/>
      <c r="BZ13" s="1039"/>
      <c r="CA13" s="1039"/>
      <c r="CB13" s="1039"/>
      <c r="CC13" s="1039"/>
      <c r="CD13" s="1039"/>
      <c r="CE13" s="1039"/>
      <c r="CF13" s="1039"/>
      <c r="CG13" s="1040"/>
      <c r="CH13" s="1013"/>
      <c r="CI13" s="1014"/>
      <c r="CJ13" s="1014"/>
      <c r="CK13" s="1014"/>
      <c r="CL13" s="1015"/>
      <c r="CM13" s="1013"/>
      <c r="CN13" s="1014"/>
      <c r="CO13" s="1014"/>
      <c r="CP13" s="1014"/>
      <c r="CQ13" s="1015"/>
      <c r="CR13" s="1013"/>
      <c r="CS13" s="1014"/>
      <c r="CT13" s="1014"/>
      <c r="CU13" s="1014"/>
      <c r="CV13" s="1015"/>
      <c r="CW13" s="1013"/>
      <c r="CX13" s="1014"/>
      <c r="CY13" s="1014"/>
      <c r="CZ13" s="1014"/>
      <c r="DA13" s="1015"/>
      <c r="DB13" s="1013"/>
      <c r="DC13" s="1014"/>
      <c r="DD13" s="1014"/>
      <c r="DE13" s="1014"/>
      <c r="DF13" s="1015"/>
      <c r="DG13" s="1013"/>
      <c r="DH13" s="1014"/>
      <c r="DI13" s="1014"/>
      <c r="DJ13" s="1014"/>
      <c r="DK13" s="1015"/>
      <c r="DL13" s="1013"/>
      <c r="DM13" s="1014"/>
      <c r="DN13" s="1014"/>
      <c r="DO13" s="1014"/>
      <c r="DP13" s="1015"/>
      <c r="DQ13" s="1013"/>
      <c r="DR13" s="1014"/>
      <c r="DS13" s="1014"/>
      <c r="DT13" s="1014"/>
      <c r="DU13" s="1015"/>
      <c r="DV13" s="1016"/>
      <c r="DW13" s="1017"/>
      <c r="DX13" s="1017"/>
      <c r="DY13" s="1017"/>
      <c r="DZ13" s="1018"/>
      <c r="EA13" s="205"/>
    </row>
    <row r="14" spans="1:131" s="206" customFormat="1" ht="26.25" customHeight="1" x14ac:dyDescent="0.15">
      <c r="A14" s="212">
        <v>8</v>
      </c>
      <c r="B14" s="1061"/>
      <c r="C14" s="1062"/>
      <c r="D14" s="1062"/>
      <c r="E14" s="1062"/>
      <c r="F14" s="1062"/>
      <c r="G14" s="1062"/>
      <c r="H14" s="1062"/>
      <c r="I14" s="1062"/>
      <c r="J14" s="1062"/>
      <c r="K14" s="1062"/>
      <c r="L14" s="1062"/>
      <c r="M14" s="1062"/>
      <c r="N14" s="1062"/>
      <c r="O14" s="1062"/>
      <c r="P14" s="1063"/>
      <c r="Q14" s="1067"/>
      <c r="R14" s="1068"/>
      <c r="S14" s="1068"/>
      <c r="T14" s="1068"/>
      <c r="U14" s="1068"/>
      <c r="V14" s="1068"/>
      <c r="W14" s="1068"/>
      <c r="X14" s="1068"/>
      <c r="Y14" s="1068"/>
      <c r="Z14" s="1068"/>
      <c r="AA14" s="1068"/>
      <c r="AB14" s="1068"/>
      <c r="AC14" s="1068"/>
      <c r="AD14" s="1068"/>
      <c r="AE14" s="1069"/>
      <c r="AF14" s="1043"/>
      <c r="AG14" s="1044"/>
      <c r="AH14" s="1044"/>
      <c r="AI14" s="1044"/>
      <c r="AJ14" s="1045"/>
      <c r="AK14" s="1110"/>
      <c r="AL14" s="1111"/>
      <c r="AM14" s="1111"/>
      <c r="AN14" s="1111"/>
      <c r="AO14" s="1111"/>
      <c r="AP14" s="1111"/>
      <c r="AQ14" s="1111"/>
      <c r="AR14" s="1111"/>
      <c r="AS14" s="1111"/>
      <c r="AT14" s="1111"/>
      <c r="AU14" s="1108"/>
      <c r="AV14" s="1108"/>
      <c r="AW14" s="1108"/>
      <c r="AX14" s="1108"/>
      <c r="AY14" s="1109"/>
      <c r="AZ14" s="203"/>
      <c r="BA14" s="203"/>
      <c r="BB14" s="203"/>
      <c r="BC14" s="203"/>
      <c r="BD14" s="203"/>
      <c r="BE14" s="204"/>
      <c r="BF14" s="204"/>
      <c r="BG14" s="204"/>
      <c r="BH14" s="204"/>
      <c r="BI14" s="204"/>
      <c r="BJ14" s="204"/>
      <c r="BK14" s="204"/>
      <c r="BL14" s="204"/>
      <c r="BM14" s="204"/>
      <c r="BN14" s="204"/>
      <c r="BO14" s="204"/>
      <c r="BP14" s="204"/>
      <c r="BQ14" s="213">
        <v>8</v>
      </c>
      <c r="BR14" s="214"/>
      <c r="BS14" s="1038"/>
      <c r="BT14" s="1039"/>
      <c r="BU14" s="1039"/>
      <c r="BV14" s="1039"/>
      <c r="BW14" s="1039"/>
      <c r="BX14" s="1039"/>
      <c r="BY14" s="1039"/>
      <c r="BZ14" s="1039"/>
      <c r="CA14" s="1039"/>
      <c r="CB14" s="1039"/>
      <c r="CC14" s="1039"/>
      <c r="CD14" s="1039"/>
      <c r="CE14" s="1039"/>
      <c r="CF14" s="1039"/>
      <c r="CG14" s="1040"/>
      <c r="CH14" s="1013"/>
      <c r="CI14" s="1014"/>
      <c r="CJ14" s="1014"/>
      <c r="CK14" s="1014"/>
      <c r="CL14" s="1015"/>
      <c r="CM14" s="1013"/>
      <c r="CN14" s="1014"/>
      <c r="CO14" s="1014"/>
      <c r="CP14" s="1014"/>
      <c r="CQ14" s="1015"/>
      <c r="CR14" s="1013"/>
      <c r="CS14" s="1014"/>
      <c r="CT14" s="1014"/>
      <c r="CU14" s="1014"/>
      <c r="CV14" s="1015"/>
      <c r="CW14" s="1013"/>
      <c r="CX14" s="1014"/>
      <c r="CY14" s="1014"/>
      <c r="CZ14" s="1014"/>
      <c r="DA14" s="1015"/>
      <c r="DB14" s="1013"/>
      <c r="DC14" s="1014"/>
      <c r="DD14" s="1014"/>
      <c r="DE14" s="1014"/>
      <c r="DF14" s="1015"/>
      <c r="DG14" s="1013"/>
      <c r="DH14" s="1014"/>
      <c r="DI14" s="1014"/>
      <c r="DJ14" s="1014"/>
      <c r="DK14" s="1015"/>
      <c r="DL14" s="1013"/>
      <c r="DM14" s="1014"/>
      <c r="DN14" s="1014"/>
      <c r="DO14" s="1014"/>
      <c r="DP14" s="1015"/>
      <c r="DQ14" s="1013"/>
      <c r="DR14" s="1014"/>
      <c r="DS14" s="1014"/>
      <c r="DT14" s="1014"/>
      <c r="DU14" s="1015"/>
      <c r="DV14" s="1016"/>
      <c r="DW14" s="1017"/>
      <c r="DX14" s="1017"/>
      <c r="DY14" s="1017"/>
      <c r="DZ14" s="1018"/>
      <c r="EA14" s="205"/>
    </row>
    <row r="15" spans="1:131" s="206" customFormat="1" ht="26.25" customHeight="1" x14ac:dyDescent="0.15">
      <c r="A15" s="212">
        <v>9</v>
      </c>
      <c r="B15" s="1061"/>
      <c r="C15" s="1062"/>
      <c r="D15" s="1062"/>
      <c r="E15" s="1062"/>
      <c r="F15" s="1062"/>
      <c r="G15" s="1062"/>
      <c r="H15" s="1062"/>
      <c r="I15" s="1062"/>
      <c r="J15" s="1062"/>
      <c r="K15" s="1062"/>
      <c r="L15" s="1062"/>
      <c r="M15" s="1062"/>
      <c r="N15" s="1062"/>
      <c r="O15" s="1062"/>
      <c r="P15" s="1063"/>
      <c r="Q15" s="1067"/>
      <c r="R15" s="1068"/>
      <c r="S15" s="1068"/>
      <c r="T15" s="1068"/>
      <c r="U15" s="1068"/>
      <c r="V15" s="1068"/>
      <c r="W15" s="1068"/>
      <c r="X15" s="1068"/>
      <c r="Y15" s="1068"/>
      <c r="Z15" s="1068"/>
      <c r="AA15" s="1068"/>
      <c r="AB15" s="1068"/>
      <c r="AC15" s="1068"/>
      <c r="AD15" s="1068"/>
      <c r="AE15" s="1069"/>
      <c r="AF15" s="1043"/>
      <c r="AG15" s="1044"/>
      <c r="AH15" s="1044"/>
      <c r="AI15" s="1044"/>
      <c r="AJ15" s="1045"/>
      <c r="AK15" s="1110"/>
      <c r="AL15" s="1111"/>
      <c r="AM15" s="1111"/>
      <c r="AN15" s="1111"/>
      <c r="AO15" s="1111"/>
      <c r="AP15" s="1111"/>
      <c r="AQ15" s="1111"/>
      <c r="AR15" s="1111"/>
      <c r="AS15" s="1111"/>
      <c r="AT15" s="1111"/>
      <c r="AU15" s="1108"/>
      <c r="AV15" s="1108"/>
      <c r="AW15" s="1108"/>
      <c r="AX15" s="1108"/>
      <c r="AY15" s="1109"/>
      <c r="AZ15" s="203"/>
      <c r="BA15" s="203"/>
      <c r="BB15" s="203"/>
      <c r="BC15" s="203"/>
      <c r="BD15" s="203"/>
      <c r="BE15" s="204"/>
      <c r="BF15" s="204"/>
      <c r="BG15" s="204"/>
      <c r="BH15" s="204"/>
      <c r="BI15" s="204"/>
      <c r="BJ15" s="204"/>
      <c r="BK15" s="204"/>
      <c r="BL15" s="204"/>
      <c r="BM15" s="204"/>
      <c r="BN15" s="204"/>
      <c r="BO15" s="204"/>
      <c r="BP15" s="204"/>
      <c r="BQ15" s="213">
        <v>9</v>
      </c>
      <c r="BR15" s="214"/>
      <c r="BS15" s="1038"/>
      <c r="BT15" s="1039"/>
      <c r="BU15" s="1039"/>
      <c r="BV15" s="1039"/>
      <c r="BW15" s="1039"/>
      <c r="BX15" s="1039"/>
      <c r="BY15" s="1039"/>
      <c r="BZ15" s="1039"/>
      <c r="CA15" s="1039"/>
      <c r="CB15" s="1039"/>
      <c r="CC15" s="1039"/>
      <c r="CD15" s="1039"/>
      <c r="CE15" s="1039"/>
      <c r="CF15" s="1039"/>
      <c r="CG15" s="1040"/>
      <c r="CH15" s="1013"/>
      <c r="CI15" s="1014"/>
      <c r="CJ15" s="1014"/>
      <c r="CK15" s="1014"/>
      <c r="CL15" s="1015"/>
      <c r="CM15" s="1013"/>
      <c r="CN15" s="1014"/>
      <c r="CO15" s="1014"/>
      <c r="CP15" s="1014"/>
      <c r="CQ15" s="1015"/>
      <c r="CR15" s="1013"/>
      <c r="CS15" s="1014"/>
      <c r="CT15" s="1014"/>
      <c r="CU15" s="1014"/>
      <c r="CV15" s="1015"/>
      <c r="CW15" s="1013"/>
      <c r="CX15" s="1014"/>
      <c r="CY15" s="1014"/>
      <c r="CZ15" s="1014"/>
      <c r="DA15" s="1015"/>
      <c r="DB15" s="1013"/>
      <c r="DC15" s="1014"/>
      <c r="DD15" s="1014"/>
      <c r="DE15" s="1014"/>
      <c r="DF15" s="1015"/>
      <c r="DG15" s="1013"/>
      <c r="DH15" s="1014"/>
      <c r="DI15" s="1014"/>
      <c r="DJ15" s="1014"/>
      <c r="DK15" s="1015"/>
      <c r="DL15" s="1013"/>
      <c r="DM15" s="1014"/>
      <c r="DN15" s="1014"/>
      <c r="DO15" s="1014"/>
      <c r="DP15" s="1015"/>
      <c r="DQ15" s="1013"/>
      <c r="DR15" s="1014"/>
      <c r="DS15" s="1014"/>
      <c r="DT15" s="1014"/>
      <c r="DU15" s="1015"/>
      <c r="DV15" s="1016"/>
      <c r="DW15" s="1017"/>
      <c r="DX15" s="1017"/>
      <c r="DY15" s="1017"/>
      <c r="DZ15" s="1018"/>
      <c r="EA15" s="205"/>
    </row>
    <row r="16" spans="1:131" s="206" customFormat="1" ht="26.25" customHeight="1" x14ac:dyDescent="0.15">
      <c r="A16" s="212">
        <v>10</v>
      </c>
      <c r="B16" s="1061"/>
      <c r="C16" s="1062"/>
      <c r="D16" s="1062"/>
      <c r="E16" s="1062"/>
      <c r="F16" s="1062"/>
      <c r="G16" s="1062"/>
      <c r="H16" s="1062"/>
      <c r="I16" s="1062"/>
      <c r="J16" s="1062"/>
      <c r="K16" s="1062"/>
      <c r="L16" s="1062"/>
      <c r="M16" s="1062"/>
      <c r="N16" s="1062"/>
      <c r="O16" s="1062"/>
      <c r="P16" s="1063"/>
      <c r="Q16" s="1067"/>
      <c r="R16" s="1068"/>
      <c r="S16" s="1068"/>
      <c r="T16" s="1068"/>
      <c r="U16" s="1068"/>
      <c r="V16" s="1068"/>
      <c r="W16" s="1068"/>
      <c r="X16" s="1068"/>
      <c r="Y16" s="1068"/>
      <c r="Z16" s="1068"/>
      <c r="AA16" s="1068"/>
      <c r="AB16" s="1068"/>
      <c r="AC16" s="1068"/>
      <c r="AD16" s="1068"/>
      <c r="AE16" s="1069"/>
      <c r="AF16" s="1043"/>
      <c r="AG16" s="1044"/>
      <c r="AH16" s="1044"/>
      <c r="AI16" s="1044"/>
      <c r="AJ16" s="1045"/>
      <c r="AK16" s="1110"/>
      <c r="AL16" s="1111"/>
      <c r="AM16" s="1111"/>
      <c r="AN16" s="1111"/>
      <c r="AO16" s="1111"/>
      <c r="AP16" s="1111"/>
      <c r="AQ16" s="1111"/>
      <c r="AR16" s="1111"/>
      <c r="AS16" s="1111"/>
      <c r="AT16" s="1111"/>
      <c r="AU16" s="1108"/>
      <c r="AV16" s="1108"/>
      <c r="AW16" s="1108"/>
      <c r="AX16" s="1108"/>
      <c r="AY16" s="1109"/>
      <c r="AZ16" s="203"/>
      <c r="BA16" s="203"/>
      <c r="BB16" s="203"/>
      <c r="BC16" s="203"/>
      <c r="BD16" s="203"/>
      <c r="BE16" s="204"/>
      <c r="BF16" s="204"/>
      <c r="BG16" s="204"/>
      <c r="BH16" s="204"/>
      <c r="BI16" s="204"/>
      <c r="BJ16" s="204"/>
      <c r="BK16" s="204"/>
      <c r="BL16" s="204"/>
      <c r="BM16" s="204"/>
      <c r="BN16" s="204"/>
      <c r="BO16" s="204"/>
      <c r="BP16" s="204"/>
      <c r="BQ16" s="213">
        <v>10</v>
      </c>
      <c r="BR16" s="214"/>
      <c r="BS16" s="1038"/>
      <c r="BT16" s="1039"/>
      <c r="BU16" s="1039"/>
      <c r="BV16" s="1039"/>
      <c r="BW16" s="1039"/>
      <c r="BX16" s="1039"/>
      <c r="BY16" s="1039"/>
      <c r="BZ16" s="1039"/>
      <c r="CA16" s="1039"/>
      <c r="CB16" s="1039"/>
      <c r="CC16" s="1039"/>
      <c r="CD16" s="1039"/>
      <c r="CE16" s="1039"/>
      <c r="CF16" s="1039"/>
      <c r="CG16" s="1040"/>
      <c r="CH16" s="1013"/>
      <c r="CI16" s="1014"/>
      <c r="CJ16" s="1014"/>
      <c r="CK16" s="1014"/>
      <c r="CL16" s="1015"/>
      <c r="CM16" s="1013"/>
      <c r="CN16" s="1014"/>
      <c r="CO16" s="1014"/>
      <c r="CP16" s="1014"/>
      <c r="CQ16" s="1015"/>
      <c r="CR16" s="1013"/>
      <c r="CS16" s="1014"/>
      <c r="CT16" s="1014"/>
      <c r="CU16" s="1014"/>
      <c r="CV16" s="1015"/>
      <c r="CW16" s="1013"/>
      <c r="CX16" s="1014"/>
      <c r="CY16" s="1014"/>
      <c r="CZ16" s="1014"/>
      <c r="DA16" s="1015"/>
      <c r="DB16" s="1013"/>
      <c r="DC16" s="1014"/>
      <c r="DD16" s="1014"/>
      <c r="DE16" s="1014"/>
      <c r="DF16" s="1015"/>
      <c r="DG16" s="1013"/>
      <c r="DH16" s="1014"/>
      <c r="DI16" s="1014"/>
      <c r="DJ16" s="1014"/>
      <c r="DK16" s="1015"/>
      <c r="DL16" s="1013"/>
      <c r="DM16" s="1014"/>
      <c r="DN16" s="1014"/>
      <c r="DO16" s="1014"/>
      <c r="DP16" s="1015"/>
      <c r="DQ16" s="1013"/>
      <c r="DR16" s="1014"/>
      <c r="DS16" s="1014"/>
      <c r="DT16" s="1014"/>
      <c r="DU16" s="1015"/>
      <c r="DV16" s="1016"/>
      <c r="DW16" s="1017"/>
      <c r="DX16" s="1017"/>
      <c r="DY16" s="1017"/>
      <c r="DZ16" s="1018"/>
      <c r="EA16" s="205"/>
    </row>
    <row r="17" spans="1:131" s="206" customFormat="1" ht="26.25" customHeight="1" x14ac:dyDescent="0.15">
      <c r="A17" s="212">
        <v>11</v>
      </c>
      <c r="B17" s="1061"/>
      <c r="C17" s="1062"/>
      <c r="D17" s="1062"/>
      <c r="E17" s="1062"/>
      <c r="F17" s="1062"/>
      <c r="G17" s="1062"/>
      <c r="H17" s="1062"/>
      <c r="I17" s="1062"/>
      <c r="J17" s="1062"/>
      <c r="K17" s="1062"/>
      <c r="L17" s="1062"/>
      <c r="M17" s="1062"/>
      <c r="N17" s="1062"/>
      <c r="O17" s="1062"/>
      <c r="P17" s="1063"/>
      <c r="Q17" s="1067"/>
      <c r="R17" s="1068"/>
      <c r="S17" s="1068"/>
      <c r="T17" s="1068"/>
      <c r="U17" s="1068"/>
      <c r="V17" s="1068"/>
      <c r="W17" s="1068"/>
      <c r="X17" s="1068"/>
      <c r="Y17" s="1068"/>
      <c r="Z17" s="1068"/>
      <c r="AA17" s="1068"/>
      <c r="AB17" s="1068"/>
      <c r="AC17" s="1068"/>
      <c r="AD17" s="1068"/>
      <c r="AE17" s="1069"/>
      <c r="AF17" s="1043"/>
      <c r="AG17" s="1044"/>
      <c r="AH17" s="1044"/>
      <c r="AI17" s="1044"/>
      <c r="AJ17" s="1045"/>
      <c r="AK17" s="1110"/>
      <c r="AL17" s="1111"/>
      <c r="AM17" s="1111"/>
      <c r="AN17" s="1111"/>
      <c r="AO17" s="1111"/>
      <c r="AP17" s="1111"/>
      <c r="AQ17" s="1111"/>
      <c r="AR17" s="1111"/>
      <c r="AS17" s="1111"/>
      <c r="AT17" s="1111"/>
      <c r="AU17" s="1108"/>
      <c r="AV17" s="1108"/>
      <c r="AW17" s="1108"/>
      <c r="AX17" s="1108"/>
      <c r="AY17" s="1109"/>
      <c r="AZ17" s="203"/>
      <c r="BA17" s="203"/>
      <c r="BB17" s="203"/>
      <c r="BC17" s="203"/>
      <c r="BD17" s="203"/>
      <c r="BE17" s="204"/>
      <c r="BF17" s="204"/>
      <c r="BG17" s="204"/>
      <c r="BH17" s="204"/>
      <c r="BI17" s="204"/>
      <c r="BJ17" s="204"/>
      <c r="BK17" s="204"/>
      <c r="BL17" s="204"/>
      <c r="BM17" s="204"/>
      <c r="BN17" s="204"/>
      <c r="BO17" s="204"/>
      <c r="BP17" s="204"/>
      <c r="BQ17" s="213">
        <v>11</v>
      </c>
      <c r="BR17" s="214"/>
      <c r="BS17" s="1038"/>
      <c r="BT17" s="1039"/>
      <c r="BU17" s="1039"/>
      <c r="BV17" s="1039"/>
      <c r="BW17" s="1039"/>
      <c r="BX17" s="1039"/>
      <c r="BY17" s="1039"/>
      <c r="BZ17" s="1039"/>
      <c r="CA17" s="1039"/>
      <c r="CB17" s="1039"/>
      <c r="CC17" s="1039"/>
      <c r="CD17" s="1039"/>
      <c r="CE17" s="1039"/>
      <c r="CF17" s="1039"/>
      <c r="CG17" s="1040"/>
      <c r="CH17" s="1013"/>
      <c r="CI17" s="1014"/>
      <c r="CJ17" s="1014"/>
      <c r="CK17" s="1014"/>
      <c r="CL17" s="1015"/>
      <c r="CM17" s="1013"/>
      <c r="CN17" s="1014"/>
      <c r="CO17" s="1014"/>
      <c r="CP17" s="1014"/>
      <c r="CQ17" s="1015"/>
      <c r="CR17" s="1013"/>
      <c r="CS17" s="1014"/>
      <c r="CT17" s="1014"/>
      <c r="CU17" s="1014"/>
      <c r="CV17" s="1015"/>
      <c r="CW17" s="1013"/>
      <c r="CX17" s="1014"/>
      <c r="CY17" s="1014"/>
      <c r="CZ17" s="1014"/>
      <c r="DA17" s="1015"/>
      <c r="DB17" s="1013"/>
      <c r="DC17" s="1014"/>
      <c r="DD17" s="1014"/>
      <c r="DE17" s="1014"/>
      <c r="DF17" s="1015"/>
      <c r="DG17" s="1013"/>
      <c r="DH17" s="1014"/>
      <c r="DI17" s="1014"/>
      <c r="DJ17" s="1014"/>
      <c r="DK17" s="1015"/>
      <c r="DL17" s="1013"/>
      <c r="DM17" s="1014"/>
      <c r="DN17" s="1014"/>
      <c r="DO17" s="1014"/>
      <c r="DP17" s="1015"/>
      <c r="DQ17" s="1013"/>
      <c r="DR17" s="1014"/>
      <c r="DS17" s="1014"/>
      <c r="DT17" s="1014"/>
      <c r="DU17" s="1015"/>
      <c r="DV17" s="1016"/>
      <c r="DW17" s="1017"/>
      <c r="DX17" s="1017"/>
      <c r="DY17" s="1017"/>
      <c r="DZ17" s="1018"/>
      <c r="EA17" s="205"/>
    </row>
    <row r="18" spans="1:131" s="206" customFormat="1" ht="26.25" customHeight="1" x14ac:dyDescent="0.15">
      <c r="A18" s="212">
        <v>12</v>
      </c>
      <c r="B18" s="1061"/>
      <c r="C18" s="1062"/>
      <c r="D18" s="1062"/>
      <c r="E18" s="1062"/>
      <c r="F18" s="1062"/>
      <c r="G18" s="1062"/>
      <c r="H18" s="1062"/>
      <c r="I18" s="1062"/>
      <c r="J18" s="1062"/>
      <c r="K18" s="1062"/>
      <c r="L18" s="1062"/>
      <c r="M18" s="1062"/>
      <c r="N18" s="1062"/>
      <c r="O18" s="1062"/>
      <c r="P18" s="1063"/>
      <c r="Q18" s="1067"/>
      <c r="R18" s="1068"/>
      <c r="S18" s="1068"/>
      <c r="T18" s="1068"/>
      <c r="U18" s="1068"/>
      <c r="V18" s="1068"/>
      <c r="W18" s="1068"/>
      <c r="X18" s="1068"/>
      <c r="Y18" s="1068"/>
      <c r="Z18" s="1068"/>
      <c r="AA18" s="1068"/>
      <c r="AB18" s="1068"/>
      <c r="AC18" s="1068"/>
      <c r="AD18" s="1068"/>
      <c r="AE18" s="1069"/>
      <c r="AF18" s="1043"/>
      <c r="AG18" s="1044"/>
      <c r="AH18" s="1044"/>
      <c r="AI18" s="1044"/>
      <c r="AJ18" s="1045"/>
      <c r="AK18" s="1110"/>
      <c r="AL18" s="1111"/>
      <c r="AM18" s="1111"/>
      <c r="AN18" s="1111"/>
      <c r="AO18" s="1111"/>
      <c r="AP18" s="1111"/>
      <c r="AQ18" s="1111"/>
      <c r="AR18" s="1111"/>
      <c r="AS18" s="1111"/>
      <c r="AT18" s="1111"/>
      <c r="AU18" s="1108"/>
      <c r="AV18" s="1108"/>
      <c r="AW18" s="1108"/>
      <c r="AX18" s="1108"/>
      <c r="AY18" s="1109"/>
      <c r="AZ18" s="203"/>
      <c r="BA18" s="203"/>
      <c r="BB18" s="203"/>
      <c r="BC18" s="203"/>
      <c r="BD18" s="203"/>
      <c r="BE18" s="204"/>
      <c r="BF18" s="204"/>
      <c r="BG18" s="204"/>
      <c r="BH18" s="204"/>
      <c r="BI18" s="204"/>
      <c r="BJ18" s="204"/>
      <c r="BK18" s="204"/>
      <c r="BL18" s="204"/>
      <c r="BM18" s="204"/>
      <c r="BN18" s="204"/>
      <c r="BO18" s="204"/>
      <c r="BP18" s="204"/>
      <c r="BQ18" s="213">
        <v>12</v>
      </c>
      <c r="BR18" s="214"/>
      <c r="BS18" s="1038"/>
      <c r="BT18" s="1039"/>
      <c r="BU18" s="1039"/>
      <c r="BV18" s="1039"/>
      <c r="BW18" s="1039"/>
      <c r="BX18" s="1039"/>
      <c r="BY18" s="1039"/>
      <c r="BZ18" s="1039"/>
      <c r="CA18" s="1039"/>
      <c r="CB18" s="1039"/>
      <c r="CC18" s="1039"/>
      <c r="CD18" s="1039"/>
      <c r="CE18" s="1039"/>
      <c r="CF18" s="1039"/>
      <c r="CG18" s="1040"/>
      <c r="CH18" s="1013"/>
      <c r="CI18" s="1014"/>
      <c r="CJ18" s="1014"/>
      <c r="CK18" s="1014"/>
      <c r="CL18" s="1015"/>
      <c r="CM18" s="1013"/>
      <c r="CN18" s="1014"/>
      <c r="CO18" s="1014"/>
      <c r="CP18" s="1014"/>
      <c r="CQ18" s="1015"/>
      <c r="CR18" s="1013"/>
      <c r="CS18" s="1014"/>
      <c r="CT18" s="1014"/>
      <c r="CU18" s="1014"/>
      <c r="CV18" s="1015"/>
      <c r="CW18" s="1013"/>
      <c r="CX18" s="1014"/>
      <c r="CY18" s="1014"/>
      <c r="CZ18" s="1014"/>
      <c r="DA18" s="1015"/>
      <c r="DB18" s="1013"/>
      <c r="DC18" s="1014"/>
      <c r="DD18" s="1014"/>
      <c r="DE18" s="1014"/>
      <c r="DF18" s="1015"/>
      <c r="DG18" s="1013"/>
      <c r="DH18" s="1014"/>
      <c r="DI18" s="1014"/>
      <c r="DJ18" s="1014"/>
      <c r="DK18" s="1015"/>
      <c r="DL18" s="1013"/>
      <c r="DM18" s="1014"/>
      <c r="DN18" s="1014"/>
      <c r="DO18" s="1014"/>
      <c r="DP18" s="1015"/>
      <c r="DQ18" s="1013"/>
      <c r="DR18" s="1014"/>
      <c r="DS18" s="1014"/>
      <c r="DT18" s="1014"/>
      <c r="DU18" s="1015"/>
      <c r="DV18" s="1016"/>
      <c r="DW18" s="1017"/>
      <c r="DX18" s="1017"/>
      <c r="DY18" s="1017"/>
      <c r="DZ18" s="1018"/>
      <c r="EA18" s="205"/>
    </row>
    <row r="19" spans="1:131" s="206" customFormat="1" ht="26.25" customHeight="1" x14ac:dyDescent="0.15">
      <c r="A19" s="212">
        <v>13</v>
      </c>
      <c r="B19" s="1061"/>
      <c r="C19" s="1062"/>
      <c r="D19" s="1062"/>
      <c r="E19" s="1062"/>
      <c r="F19" s="1062"/>
      <c r="G19" s="1062"/>
      <c r="H19" s="1062"/>
      <c r="I19" s="1062"/>
      <c r="J19" s="1062"/>
      <c r="K19" s="1062"/>
      <c r="L19" s="1062"/>
      <c r="M19" s="1062"/>
      <c r="N19" s="1062"/>
      <c r="O19" s="1062"/>
      <c r="P19" s="1063"/>
      <c r="Q19" s="1067"/>
      <c r="R19" s="1068"/>
      <c r="S19" s="1068"/>
      <c r="T19" s="1068"/>
      <c r="U19" s="1068"/>
      <c r="V19" s="1068"/>
      <c r="W19" s="1068"/>
      <c r="X19" s="1068"/>
      <c r="Y19" s="1068"/>
      <c r="Z19" s="1068"/>
      <c r="AA19" s="1068"/>
      <c r="AB19" s="1068"/>
      <c r="AC19" s="1068"/>
      <c r="AD19" s="1068"/>
      <c r="AE19" s="1069"/>
      <c r="AF19" s="1043"/>
      <c r="AG19" s="1044"/>
      <c r="AH19" s="1044"/>
      <c r="AI19" s="1044"/>
      <c r="AJ19" s="1045"/>
      <c r="AK19" s="1110"/>
      <c r="AL19" s="1111"/>
      <c r="AM19" s="1111"/>
      <c r="AN19" s="1111"/>
      <c r="AO19" s="1111"/>
      <c r="AP19" s="1111"/>
      <c r="AQ19" s="1111"/>
      <c r="AR19" s="1111"/>
      <c r="AS19" s="1111"/>
      <c r="AT19" s="1111"/>
      <c r="AU19" s="1108"/>
      <c r="AV19" s="1108"/>
      <c r="AW19" s="1108"/>
      <c r="AX19" s="1108"/>
      <c r="AY19" s="1109"/>
      <c r="AZ19" s="203"/>
      <c r="BA19" s="203"/>
      <c r="BB19" s="203"/>
      <c r="BC19" s="203"/>
      <c r="BD19" s="203"/>
      <c r="BE19" s="204"/>
      <c r="BF19" s="204"/>
      <c r="BG19" s="204"/>
      <c r="BH19" s="204"/>
      <c r="BI19" s="204"/>
      <c r="BJ19" s="204"/>
      <c r="BK19" s="204"/>
      <c r="BL19" s="204"/>
      <c r="BM19" s="204"/>
      <c r="BN19" s="204"/>
      <c r="BO19" s="204"/>
      <c r="BP19" s="204"/>
      <c r="BQ19" s="213">
        <v>13</v>
      </c>
      <c r="BR19" s="214"/>
      <c r="BS19" s="1038"/>
      <c r="BT19" s="1039"/>
      <c r="BU19" s="1039"/>
      <c r="BV19" s="1039"/>
      <c r="BW19" s="1039"/>
      <c r="BX19" s="1039"/>
      <c r="BY19" s="1039"/>
      <c r="BZ19" s="1039"/>
      <c r="CA19" s="1039"/>
      <c r="CB19" s="1039"/>
      <c r="CC19" s="1039"/>
      <c r="CD19" s="1039"/>
      <c r="CE19" s="1039"/>
      <c r="CF19" s="1039"/>
      <c r="CG19" s="1040"/>
      <c r="CH19" s="1013"/>
      <c r="CI19" s="1014"/>
      <c r="CJ19" s="1014"/>
      <c r="CK19" s="1014"/>
      <c r="CL19" s="1015"/>
      <c r="CM19" s="1013"/>
      <c r="CN19" s="1014"/>
      <c r="CO19" s="1014"/>
      <c r="CP19" s="1014"/>
      <c r="CQ19" s="1015"/>
      <c r="CR19" s="1013"/>
      <c r="CS19" s="1014"/>
      <c r="CT19" s="1014"/>
      <c r="CU19" s="1014"/>
      <c r="CV19" s="1015"/>
      <c r="CW19" s="1013"/>
      <c r="CX19" s="1014"/>
      <c r="CY19" s="1014"/>
      <c r="CZ19" s="1014"/>
      <c r="DA19" s="1015"/>
      <c r="DB19" s="1013"/>
      <c r="DC19" s="1014"/>
      <c r="DD19" s="1014"/>
      <c r="DE19" s="1014"/>
      <c r="DF19" s="1015"/>
      <c r="DG19" s="1013"/>
      <c r="DH19" s="1014"/>
      <c r="DI19" s="1014"/>
      <c r="DJ19" s="1014"/>
      <c r="DK19" s="1015"/>
      <c r="DL19" s="1013"/>
      <c r="DM19" s="1014"/>
      <c r="DN19" s="1014"/>
      <c r="DO19" s="1014"/>
      <c r="DP19" s="1015"/>
      <c r="DQ19" s="1013"/>
      <c r="DR19" s="1014"/>
      <c r="DS19" s="1014"/>
      <c r="DT19" s="1014"/>
      <c r="DU19" s="1015"/>
      <c r="DV19" s="1016"/>
      <c r="DW19" s="1017"/>
      <c r="DX19" s="1017"/>
      <c r="DY19" s="1017"/>
      <c r="DZ19" s="1018"/>
      <c r="EA19" s="205"/>
    </row>
    <row r="20" spans="1:131" s="206" customFormat="1" ht="26.25" customHeight="1" x14ac:dyDescent="0.15">
      <c r="A20" s="212">
        <v>14</v>
      </c>
      <c r="B20" s="1061"/>
      <c r="C20" s="1062"/>
      <c r="D20" s="1062"/>
      <c r="E20" s="1062"/>
      <c r="F20" s="1062"/>
      <c r="G20" s="1062"/>
      <c r="H20" s="1062"/>
      <c r="I20" s="1062"/>
      <c r="J20" s="1062"/>
      <c r="K20" s="1062"/>
      <c r="L20" s="1062"/>
      <c r="M20" s="1062"/>
      <c r="N20" s="1062"/>
      <c r="O20" s="1062"/>
      <c r="P20" s="1063"/>
      <c r="Q20" s="1067"/>
      <c r="R20" s="1068"/>
      <c r="S20" s="1068"/>
      <c r="T20" s="1068"/>
      <c r="U20" s="1068"/>
      <c r="V20" s="1068"/>
      <c r="W20" s="1068"/>
      <c r="X20" s="1068"/>
      <c r="Y20" s="1068"/>
      <c r="Z20" s="1068"/>
      <c r="AA20" s="1068"/>
      <c r="AB20" s="1068"/>
      <c r="AC20" s="1068"/>
      <c r="AD20" s="1068"/>
      <c r="AE20" s="1069"/>
      <c r="AF20" s="1043"/>
      <c r="AG20" s="1044"/>
      <c r="AH20" s="1044"/>
      <c r="AI20" s="1044"/>
      <c r="AJ20" s="1045"/>
      <c r="AK20" s="1110"/>
      <c r="AL20" s="1111"/>
      <c r="AM20" s="1111"/>
      <c r="AN20" s="1111"/>
      <c r="AO20" s="1111"/>
      <c r="AP20" s="1111"/>
      <c r="AQ20" s="1111"/>
      <c r="AR20" s="1111"/>
      <c r="AS20" s="1111"/>
      <c r="AT20" s="1111"/>
      <c r="AU20" s="1108"/>
      <c r="AV20" s="1108"/>
      <c r="AW20" s="1108"/>
      <c r="AX20" s="1108"/>
      <c r="AY20" s="1109"/>
      <c r="AZ20" s="203"/>
      <c r="BA20" s="203"/>
      <c r="BB20" s="203"/>
      <c r="BC20" s="203"/>
      <c r="BD20" s="203"/>
      <c r="BE20" s="204"/>
      <c r="BF20" s="204"/>
      <c r="BG20" s="204"/>
      <c r="BH20" s="204"/>
      <c r="BI20" s="204"/>
      <c r="BJ20" s="204"/>
      <c r="BK20" s="204"/>
      <c r="BL20" s="204"/>
      <c r="BM20" s="204"/>
      <c r="BN20" s="204"/>
      <c r="BO20" s="204"/>
      <c r="BP20" s="204"/>
      <c r="BQ20" s="213">
        <v>14</v>
      </c>
      <c r="BR20" s="214"/>
      <c r="BS20" s="1038"/>
      <c r="BT20" s="1039"/>
      <c r="BU20" s="1039"/>
      <c r="BV20" s="1039"/>
      <c r="BW20" s="1039"/>
      <c r="BX20" s="1039"/>
      <c r="BY20" s="1039"/>
      <c r="BZ20" s="1039"/>
      <c r="CA20" s="1039"/>
      <c r="CB20" s="1039"/>
      <c r="CC20" s="1039"/>
      <c r="CD20" s="1039"/>
      <c r="CE20" s="1039"/>
      <c r="CF20" s="1039"/>
      <c r="CG20" s="1040"/>
      <c r="CH20" s="1013"/>
      <c r="CI20" s="1014"/>
      <c r="CJ20" s="1014"/>
      <c r="CK20" s="1014"/>
      <c r="CL20" s="1015"/>
      <c r="CM20" s="1013"/>
      <c r="CN20" s="1014"/>
      <c r="CO20" s="1014"/>
      <c r="CP20" s="1014"/>
      <c r="CQ20" s="1015"/>
      <c r="CR20" s="1013"/>
      <c r="CS20" s="1014"/>
      <c r="CT20" s="1014"/>
      <c r="CU20" s="1014"/>
      <c r="CV20" s="1015"/>
      <c r="CW20" s="1013"/>
      <c r="CX20" s="1014"/>
      <c r="CY20" s="1014"/>
      <c r="CZ20" s="1014"/>
      <c r="DA20" s="1015"/>
      <c r="DB20" s="1013"/>
      <c r="DC20" s="1014"/>
      <c r="DD20" s="1014"/>
      <c r="DE20" s="1014"/>
      <c r="DF20" s="1015"/>
      <c r="DG20" s="1013"/>
      <c r="DH20" s="1014"/>
      <c r="DI20" s="1014"/>
      <c r="DJ20" s="1014"/>
      <c r="DK20" s="1015"/>
      <c r="DL20" s="1013"/>
      <c r="DM20" s="1014"/>
      <c r="DN20" s="1014"/>
      <c r="DO20" s="1014"/>
      <c r="DP20" s="1015"/>
      <c r="DQ20" s="1013"/>
      <c r="DR20" s="1014"/>
      <c r="DS20" s="1014"/>
      <c r="DT20" s="1014"/>
      <c r="DU20" s="1015"/>
      <c r="DV20" s="1016"/>
      <c r="DW20" s="1017"/>
      <c r="DX20" s="1017"/>
      <c r="DY20" s="1017"/>
      <c r="DZ20" s="1018"/>
      <c r="EA20" s="205"/>
    </row>
    <row r="21" spans="1:131" s="206" customFormat="1" ht="26.25" customHeight="1" thickBot="1" x14ac:dyDescent="0.2">
      <c r="A21" s="212">
        <v>15</v>
      </c>
      <c r="B21" s="1061"/>
      <c r="C21" s="1062"/>
      <c r="D21" s="1062"/>
      <c r="E21" s="1062"/>
      <c r="F21" s="1062"/>
      <c r="G21" s="1062"/>
      <c r="H21" s="1062"/>
      <c r="I21" s="1062"/>
      <c r="J21" s="1062"/>
      <c r="K21" s="1062"/>
      <c r="L21" s="1062"/>
      <c r="M21" s="1062"/>
      <c r="N21" s="1062"/>
      <c r="O21" s="1062"/>
      <c r="P21" s="1063"/>
      <c r="Q21" s="1067"/>
      <c r="R21" s="1068"/>
      <c r="S21" s="1068"/>
      <c r="T21" s="1068"/>
      <c r="U21" s="1068"/>
      <c r="V21" s="1068"/>
      <c r="W21" s="1068"/>
      <c r="X21" s="1068"/>
      <c r="Y21" s="1068"/>
      <c r="Z21" s="1068"/>
      <c r="AA21" s="1068"/>
      <c r="AB21" s="1068"/>
      <c r="AC21" s="1068"/>
      <c r="AD21" s="1068"/>
      <c r="AE21" s="1069"/>
      <c r="AF21" s="1043"/>
      <c r="AG21" s="1044"/>
      <c r="AH21" s="1044"/>
      <c r="AI21" s="1044"/>
      <c r="AJ21" s="1045"/>
      <c r="AK21" s="1110"/>
      <c r="AL21" s="1111"/>
      <c r="AM21" s="1111"/>
      <c r="AN21" s="1111"/>
      <c r="AO21" s="1111"/>
      <c r="AP21" s="1111"/>
      <c r="AQ21" s="1111"/>
      <c r="AR21" s="1111"/>
      <c r="AS21" s="1111"/>
      <c r="AT21" s="1111"/>
      <c r="AU21" s="1108"/>
      <c r="AV21" s="1108"/>
      <c r="AW21" s="1108"/>
      <c r="AX21" s="1108"/>
      <c r="AY21" s="1109"/>
      <c r="AZ21" s="203"/>
      <c r="BA21" s="203"/>
      <c r="BB21" s="203"/>
      <c r="BC21" s="203"/>
      <c r="BD21" s="203"/>
      <c r="BE21" s="204"/>
      <c r="BF21" s="204"/>
      <c r="BG21" s="204"/>
      <c r="BH21" s="204"/>
      <c r="BI21" s="204"/>
      <c r="BJ21" s="204"/>
      <c r="BK21" s="204"/>
      <c r="BL21" s="204"/>
      <c r="BM21" s="204"/>
      <c r="BN21" s="204"/>
      <c r="BO21" s="204"/>
      <c r="BP21" s="204"/>
      <c r="BQ21" s="213">
        <v>15</v>
      </c>
      <c r="BR21" s="214"/>
      <c r="BS21" s="1038"/>
      <c r="BT21" s="1039"/>
      <c r="BU21" s="1039"/>
      <c r="BV21" s="1039"/>
      <c r="BW21" s="1039"/>
      <c r="BX21" s="1039"/>
      <c r="BY21" s="1039"/>
      <c r="BZ21" s="1039"/>
      <c r="CA21" s="1039"/>
      <c r="CB21" s="1039"/>
      <c r="CC21" s="1039"/>
      <c r="CD21" s="1039"/>
      <c r="CE21" s="1039"/>
      <c r="CF21" s="1039"/>
      <c r="CG21" s="1040"/>
      <c r="CH21" s="1013"/>
      <c r="CI21" s="1014"/>
      <c r="CJ21" s="1014"/>
      <c r="CK21" s="1014"/>
      <c r="CL21" s="1015"/>
      <c r="CM21" s="1013"/>
      <c r="CN21" s="1014"/>
      <c r="CO21" s="1014"/>
      <c r="CP21" s="1014"/>
      <c r="CQ21" s="1015"/>
      <c r="CR21" s="1013"/>
      <c r="CS21" s="1014"/>
      <c r="CT21" s="1014"/>
      <c r="CU21" s="1014"/>
      <c r="CV21" s="1015"/>
      <c r="CW21" s="1013"/>
      <c r="CX21" s="1014"/>
      <c r="CY21" s="1014"/>
      <c r="CZ21" s="1014"/>
      <c r="DA21" s="1015"/>
      <c r="DB21" s="1013"/>
      <c r="DC21" s="1014"/>
      <c r="DD21" s="1014"/>
      <c r="DE21" s="1014"/>
      <c r="DF21" s="1015"/>
      <c r="DG21" s="1013"/>
      <c r="DH21" s="1014"/>
      <c r="DI21" s="1014"/>
      <c r="DJ21" s="1014"/>
      <c r="DK21" s="1015"/>
      <c r="DL21" s="1013"/>
      <c r="DM21" s="1014"/>
      <c r="DN21" s="1014"/>
      <c r="DO21" s="1014"/>
      <c r="DP21" s="1015"/>
      <c r="DQ21" s="1013"/>
      <c r="DR21" s="1014"/>
      <c r="DS21" s="1014"/>
      <c r="DT21" s="1014"/>
      <c r="DU21" s="1015"/>
      <c r="DV21" s="1016"/>
      <c r="DW21" s="1017"/>
      <c r="DX21" s="1017"/>
      <c r="DY21" s="1017"/>
      <c r="DZ21" s="1018"/>
      <c r="EA21" s="205"/>
    </row>
    <row r="22" spans="1:131" s="206" customFormat="1" ht="26.25" customHeight="1" x14ac:dyDescent="0.15">
      <c r="A22" s="212">
        <v>16</v>
      </c>
      <c r="B22" s="1061"/>
      <c r="C22" s="1062"/>
      <c r="D22" s="1062"/>
      <c r="E22" s="1062"/>
      <c r="F22" s="1062"/>
      <c r="G22" s="1062"/>
      <c r="H22" s="1062"/>
      <c r="I22" s="1062"/>
      <c r="J22" s="1062"/>
      <c r="K22" s="1062"/>
      <c r="L22" s="1062"/>
      <c r="M22" s="1062"/>
      <c r="N22" s="1062"/>
      <c r="O22" s="1062"/>
      <c r="P22" s="1063"/>
      <c r="Q22" s="1105"/>
      <c r="R22" s="1106"/>
      <c r="S22" s="1106"/>
      <c r="T22" s="1106"/>
      <c r="U22" s="1106"/>
      <c r="V22" s="1106"/>
      <c r="W22" s="1106"/>
      <c r="X22" s="1106"/>
      <c r="Y22" s="1106"/>
      <c r="Z22" s="1106"/>
      <c r="AA22" s="1106"/>
      <c r="AB22" s="1106"/>
      <c r="AC22" s="1106"/>
      <c r="AD22" s="1106"/>
      <c r="AE22" s="1107"/>
      <c r="AF22" s="1043"/>
      <c r="AG22" s="1044"/>
      <c r="AH22" s="1044"/>
      <c r="AI22" s="1044"/>
      <c r="AJ22" s="1045"/>
      <c r="AK22" s="1101"/>
      <c r="AL22" s="1102"/>
      <c r="AM22" s="1102"/>
      <c r="AN22" s="1102"/>
      <c r="AO22" s="1102"/>
      <c r="AP22" s="1102"/>
      <c r="AQ22" s="1102"/>
      <c r="AR22" s="1102"/>
      <c r="AS22" s="1102"/>
      <c r="AT22" s="1102"/>
      <c r="AU22" s="1103"/>
      <c r="AV22" s="1103"/>
      <c r="AW22" s="1103"/>
      <c r="AX22" s="1103"/>
      <c r="AY22" s="1104"/>
      <c r="AZ22" s="1059" t="s">
        <v>368</v>
      </c>
      <c r="BA22" s="1059"/>
      <c r="BB22" s="1059"/>
      <c r="BC22" s="1059"/>
      <c r="BD22" s="1060"/>
      <c r="BE22" s="204"/>
      <c r="BF22" s="204"/>
      <c r="BG22" s="204"/>
      <c r="BH22" s="204"/>
      <c r="BI22" s="204"/>
      <c r="BJ22" s="204"/>
      <c r="BK22" s="204"/>
      <c r="BL22" s="204"/>
      <c r="BM22" s="204"/>
      <c r="BN22" s="204"/>
      <c r="BO22" s="204"/>
      <c r="BP22" s="204"/>
      <c r="BQ22" s="213">
        <v>16</v>
      </c>
      <c r="BR22" s="214"/>
      <c r="BS22" s="1038"/>
      <c r="BT22" s="1039"/>
      <c r="BU22" s="1039"/>
      <c r="BV22" s="1039"/>
      <c r="BW22" s="1039"/>
      <c r="BX22" s="1039"/>
      <c r="BY22" s="1039"/>
      <c r="BZ22" s="1039"/>
      <c r="CA22" s="1039"/>
      <c r="CB22" s="1039"/>
      <c r="CC22" s="1039"/>
      <c r="CD22" s="1039"/>
      <c r="CE22" s="1039"/>
      <c r="CF22" s="1039"/>
      <c r="CG22" s="1040"/>
      <c r="CH22" s="1013"/>
      <c r="CI22" s="1014"/>
      <c r="CJ22" s="1014"/>
      <c r="CK22" s="1014"/>
      <c r="CL22" s="1015"/>
      <c r="CM22" s="1013"/>
      <c r="CN22" s="1014"/>
      <c r="CO22" s="1014"/>
      <c r="CP22" s="1014"/>
      <c r="CQ22" s="1015"/>
      <c r="CR22" s="1013"/>
      <c r="CS22" s="1014"/>
      <c r="CT22" s="1014"/>
      <c r="CU22" s="1014"/>
      <c r="CV22" s="1015"/>
      <c r="CW22" s="1013"/>
      <c r="CX22" s="1014"/>
      <c r="CY22" s="1014"/>
      <c r="CZ22" s="1014"/>
      <c r="DA22" s="1015"/>
      <c r="DB22" s="1013"/>
      <c r="DC22" s="1014"/>
      <c r="DD22" s="1014"/>
      <c r="DE22" s="1014"/>
      <c r="DF22" s="1015"/>
      <c r="DG22" s="1013"/>
      <c r="DH22" s="1014"/>
      <c r="DI22" s="1014"/>
      <c r="DJ22" s="1014"/>
      <c r="DK22" s="1015"/>
      <c r="DL22" s="1013"/>
      <c r="DM22" s="1014"/>
      <c r="DN22" s="1014"/>
      <c r="DO22" s="1014"/>
      <c r="DP22" s="1015"/>
      <c r="DQ22" s="1013"/>
      <c r="DR22" s="1014"/>
      <c r="DS22" s="1014"/>
      <c r="DT22" s="1014"/>
      <c r="DU22" s="1015"/>
      <c r="DV22" s="1016"/>
      <c r="DW22" s="1017"/>
      <c r="DX22" s="1017"/>
      <c r="DY22" s="1017"/>
      <c r="DZ22" s="1018"/>
      <c r="EA22" s="205"/>
    </row>
    <row r="23" spans="1:131" s="206" customFormat="1" ht="26.25" customHeight="1" thickBot="1" x14ac:dyDescent="0.2">
      <c r="A23" s="215" t="s">
        <v>369</v>
      </c>
      <c r="B23" s="970" t="s">
        <v>370</v>
      </c>
      <c r="C23" s="971"/>
      <c r="D23" s="971"/>
      <c r="E23" s="971"/>
      <c r="F23" s="971"/>
      <c r="G23" s="971"/>
      <c r="H23" s="971"/>
      <c r="I23" s="971"/>
      <c r="J23" s="971"/>
      <c r="K23" s="971"/>
      <c r="L23" s="971"/>
      <c r="M23" s="971"/>
      <c r="N23" s="971"/>
      <c r="O23" s="971"/>
      <c r="P23" s="972"/>
      <c r="Q23" s="1092">
        <v>37177</v>
      </c>
      <c r="R23" s="1093"/>
      <c r="S23" s="1093"/>
      <c r="T23" s="1093"/>
      <c r="U23" s="1093"/>
      <c r="V23" s="1093">
        <v>36049</v>
      </c>
      <c r="W23" s="1093"/>
      <c r="X23" s="1093"/>
      <c r="Y23" s="1093"/>
      <c r="Z23" s="1093"/>
      <c r="AA23" s="1093">
        <v>1128</v>
      </c>
      <c r="AB23" s="1093"/>
      <c r="AC23" s="1093"/>
      <c r="AD23" s="1093"/>
      <c r="AE23" s="1094"/>
      <c r="AF23" s="1095">
        <v>1000</v>
      </c>
      <c r="AG23" s="1093"/>
      <c r="AH23" s="1093"/>
      <c r="AI23" s="1093"/>
      <c r="AJ23" s="1096"/>
      <c r="AK23" s="1097"/>
      <c r="AL23" s="1098"/>
      <c r="AM23" s="1098"/>
      <c r="AN23" s="1098"/>
      <c r="AO23" s="1098"/>
      <c r="AP23" s="1093">
        <v>33605</v>
      </c>
      <c r="AQ23" s="1093"/>
      <c r="AR23" s="1093"/>
      <c r="AS23" s="1093"/>
      <c r="AT23" s="1093"/>
      <c r="AU23" s="1099"/>
      <c r="AV23" s="1099"/>
      <c r="AW23" s="1099"/>
      <c r="AX23" s="1099"/>
      <c r="AY23" s="1100"/>
      <c r="AZ23" s="1089" t="s">
        <v>112</v>
      </c>
      <c r="BA23" s="1090"/>
      <c r="BB23" s="1090"/>
      <c r="BC23" s="1090"/>
      <c r="BD23" s="1091"/>
      <c r="BE23" s="204"/>
      <c r="BF23" s="204"/>
      <c r="BG23" s="204"/>
      <c r="BH23" s="204"/>
      <c r="BI23" s="204"/>
      <c r="BJ23" s="204"/>
      <c r="BK23" s="204"/>
      <c r="BL23" s="204"/>
      <c r="BM23" s="204"/>
      <c r="BN23" s="204"/>
      <c r="BO23" s="204"/>
      <c r="BP23" s="204"/>
      <c r="BQ23" s="213">
        <v>17</v>
      </c>
      <c r="BR23" s="214"/>
      <c r="BS23" s="1038"/>
      <c r="BT23" s="1039"/>
      <c r="BU23" s="1039"/>
      <c r="BV23" s="1039"/>
      <c r="BW23" s="1039"/>
      <c r="BX23" s="1039"/>
      <c r="BY23" s="1039"/>
      <c r="BZ23" s="1039"/>
      <c r="CA23" s="1039"/>
      <c r="CB23" s="1039"/>
      <c r="CC23" s="1039"/>
      <c r="CD23" s="1039"/>
      <c r="CE23" s="1039"/>
      <c r="CF23" s="1039"/>
      <c r="CG23" s="1040"/>
      <c r="CH23" s="1013"/>
      <c r="CI23" s="1014"/>
      <c r="CJ23" s="1014"/>
      <c r="CK23" s="1014"/>
      <c r="CL23" s="1015"/>
      <c r="CM23" s="1013"/>
      <c r="CN23" s="1014"/>
      <c r="CO23" s="1014"/>
      <c r="CP23" s="1014"/>
      <c r="CQ23" s="1015"/>
      <c r="CR23" s="1013"/>
      <c r="CS23" s="1014"/>
      <c r="CT23" s="1014"/>
      <c r="CU23" s="1014"/>
      <c r="CV23" s="1015"/>
      <c r="CW23" s="1013"/>
      <c r="CX23" s="1014"/>
      <c r="CY23" s="1014"/>
      <c r="CZ23" s="1014"/>
      <c r="DA23" s="1015"/>
      <c r="DB23" s="1013"/>
      <c r="DC23" s="1014"/>
      <c r="DD23" s="1014"/>
      <c r="DE23" s="1014"/>
      <c r="DF23" s="1015"/>
      <c r="DG23" s="1013"/>
      <c r="DH23" s="1014"/>
      <c r="DI23" s="1014"/>
      <c r="DJ23" s="1014"/>
      <c r="DK23" s="1015"/>
      <c r="DL23" s="1013"/>
      <c r="DM23" s="1014"/>
      <c r="DN23" s="1014"/>
      <c r="DO23" s="1014"/>
      <c r="DP23" s="1015"/>
      <c r="DQ23" s="1013"/>
      <c r="DR23" s="1014"/>
      <c r="DS23" s="1014"/>
      <c r="DT23" s="1014"/>
      <c r="DU23" s="1015"/>
      <c r="DV23" s="1016"/>
      <c r="DW23" s="1017"/>
      <c r="DX23" s="1017"/>
      <c r="DY23" s="1017"/>
      <c r="DZ23" s="1018"/>
      <c r="EA23" s="205"/>
    </row>
    <row r="24" spans="1:131" s="206" customFormat="1" ht="26.25" customHeight="1" x14ac:dyDescent="0.15">
      <c r="A24" s="1088" t="s">
        <v>371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3"/>
      <c r="BA24" s="203"/>
      <c r="BB24" s="203"/>
      <c r="BC24" s="203"/>
      <c r="BD24" s="203"/>
      <c r="BE24" s="204"/>
      <c r="BF24" s="204"/>
      <c r="BG24" s="204"/>
      <c r="BH24" s="204"/>
      <c r="BI24" s="204"/>
      <c r="BJ24" s="204"/>
      <c r="BK24" s="204"/>
      <c r="BL24" s="204"/>
      <c r="BM24" s="204"/>
      <c r="BN24" s="204"/>
      <c r="BO24" s="204"/>
      <c r="BP24" s="204"/>
      <c r="BQ24" s="213">
        <v>18</v>
      </c>
      <c r="BR24" s="214"/>
      <c r="BS24" s="1038"/>
      <c r="BT24" s="1039"/>
      <c r="BU24" s="1039"/>
      <c r="BV24" s="1039"/>
      <c r="BW24" s="1039"/>
      <c r="BX24" s="1039"/>
      <c r="BY24" s="1039"/>
      <c r="BZ24" s="1039"/>
      <c r="CA24" s="1039"/>
      <c r="CB24" s="1039"/>
      <c r="CC24" s="1039"/>
      <c r="CD24" s="1039"/>
      <c r="CE24" s="1039"/>
      <c r="CF24" s="1039"/>
      <c r="CG24" s="1040"/>
      <c r="CH24" s="1013"/>
      <c r="CI24" s="1014"/>
      <c r="CJ24" s="1014"/>
      <c r="CK24" s="1014"/>
      <c r="CL24" s="1015"/>
      <c r="CM24" s="1013"/>
      <c r="CN24" s="1014"/>
      <c r="CO24" s="1014"/>
      <c r="CP24" s="1014"/>
      <c r="CQ24" s="1015"/>
      <c r="CR24" s="1013"/>
      <c r="CS24" s="1014"/>
      <c r="CT24" s="1014"/>
      <c r="CU24" s="1014"/>
      <c r="CV24" s="1015"/>
      <c r="CW24" s="1013"/>
      <c r="CX24" s="1014"/>
      <c r="CY24" s="1014"/>
      <c r="CZ24" s="1014"/>
      <c r="DA24" s="1015"/>
      <c r="DB24" s="1013"/>
      <c r="DC24" s="1014"/>
      <c r="DD24" s="1014"/>
      <c r="DE24" s="1014"/>
      <c r="DF24" s="1015"/>
      <c r="DG24" s="1013"/>
      <c r="DH24" s="1014"/>
      <c r="DI24" s="1014"/>
      <c r="DJ24" s="1014"/>
      <c r="DK24" s="1015"/>
      <c r="DL24" s="1013"/>
      <c r="DM24" s="1014"/>
      <c r="DN24" s="1014"/>
      <c r="DO24" s="1014"/>
      <c r="DP24" s="1015"/>
      <c r="DQ24" s="1013"/>
      <c r="DR24" s="1014"/>
      <c r="DS24" s="1014"/>
      <c r="DT24" s="1014"/>
      <c r="DU24" s="1015"/>
      <c r="DV24" s="1016"/>
      <c r="DW24" s="1017"/>
      <c r="DX24" s="1017"/>
      <c r="DY24" s="1017"/>
      <c r="DZ24" s="1018"/>
      <c r="EA24" s="205"/>
    </row>
    <row r="25" spans="1:131" s="198" customFormat="1" ht="26.25" customHeight="1" thickBot="1" x14ac:dyDescent="0.2">
      <c r="A25" s="1087" t="s">
        <v>372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03"/>
      <c r="BK25" s="203"/>
      <c r="BL25" s="203"/>
      <c r="BM25" s="203"/>
      <c r="BN25" s="203"/>
      <c r="BO25" s="216"/>
      <c r="BP25" s="216"/>
      <c r="BQ25" s="213">
        <v>19</v>
      </c>
      <c r="BR25" s="214"/>
      <c r="BS25" s="1038"/>
      <c r="BT25" s="1039"/>
      <c r="BU25" s="1039"/>
      <c r="BV25" s="1039"/>
      <c r="BW25" s="1039"/>
      <c r="BX25" s="1039"/>
      <c r="BY25" s="1039"/>
      <c r="BZ25" s="1039"/>
      <c r="CA25" s="1039"/>
      <c r="CB25" s="1039"/>
      <c r="CC25" s="1039"/>
      <c r="CD25" s="1039"/>
      <c r="CE25" s="1039"/>
      <c r="CF25" s="1039"/>
      <c r="CG25" s="1040"/>
      <c r="CH25" s="1013"/>
      <c r="CI25" s="1014"/>
      <c r="CJ25" s="1014"/>
      <c r="CK25" s="1014"/>
      <c r="CL25" s="1015"/>
      <c r="CM25" s="1013"/>
      <c r="CN25" s="1014"/>
      <c r="CO25" s="1014"/>
      <c r="CP25" s="1014"/>
      <c r="CQ25" s="1015"/>
      <c r="CR25" s="1013"/>
      <c r="CS25" s="1014"/>
      <c r="CT25" s="1014"/>
      <c r="CU25" s="1014"/>
      <c r="CV25" s="1015"/>
      <c r="CW25" s="1013"/>
      <c r="CX25" s="1014"/>
      <c r="CY25" s="1014"/>
      <c r="CZ25" s="1014"/>
      <c r="DA25" s="1015"/>
      <c r="DB25" s="1013"/>
      <c r="DC25" s="1014"/>
      <c r="DD25" s="1014"/>
      <c r="DE25" s="1014"/>
      <c r="DF25" s="1015"/>
      <c r="DG25" s="1013"/>
      <c r="DH25" s="1014"/>
      <c r="DI25" s="1014"/>
      <c r="DJ25" s="1014"/>
      <c r="DK25" s="1015"/>
      <c r="DL25" s="1013"/>
      <c r="DM25" s="1014"/>
      <c r="DN25" s="1014"/>
      <c r="DO25" s="1014"/>
      <c r="DP25" s="1015"/>
      <c r="DQ25" s="1013"/>
      <c r="DR25" s="1014"/>
      <c r="DS25" s="1014"/>
      <c r="DT25" s="1014"/>
      <c r="DU25" s="1015"/>
      <c r="DV25" s="1016"/>
      <c r="DW25" s="1017"/>
      <c r="DX25" s="1017"/>
      <c r="DY25" s="1017"/>
      <c r="DZ25" s="1018"/>
      <c r="EA25" s="197"/>
    </row>
    <row r="26" spans="1:131" s="198" customFormat="1" ht="26.25" customHeight="1" x14ac:dyDescent="0.15">
      <c r="A26" s="1019" t="s">
        <v>350</v>
      </c>
      <c r="B26" s="1020"/>
      <c r="C26" s="1020"/>
      <c r="D26" s="1020"/>
      <c r="E26" s="1020"/>
      <c r="F26" s="1020"/>
      <c r="G26" s="1020"/>
      <c r="H26" s="1020"/>
      <c r="I26" s="1020"/>
      <c r="J26" s="1020"/>
      <c r="K26" s="1020"/>
      <c r="L26" s="1020"/>
      <c r="M26" s="1020"/>
      <c r="N26" s="1020"/>
      <c r="O26" s="1020"/>
      <c r="P26" s="1021"/>
      <c r="Q26" s="1025" t="s">
        <v>373</v>
      </c>
      <c r="R26" s="1026"/>
      <c r="S26" s="1026"/>
      <c r="T26" s="1026"/>
      <c r="U26" s="1027"/>
      <c r="V26" s="1025" t="s">
        <v>374</v>
      </c>
      <c r="W26" s="1026"/>
      <c r="X26" s="1026"/>
      <c r="Y26" s="1026"/>
      <c r="Z26" s="1027"/>
      <c r="AA26" s="1025" t="s">
        <v>375</v>
      </c>
      <c r="AB26" s="1026"/>
      <c r="AC26" s="1026"/>
      <c r="AD26" s="1026"/>
      <c r="AE26" s="1026"/>
      <c r="AF26" s="1083" t="s">
        <v>376</v>
      </c>
      <c r="AG26" s="1032"/>
      <c r="AH26" s="1032"/>
      <c r="AI26" s="1032"/>
      <c r="AJ26" s="1084"/>
      <c r="AK26" s="1026" t="s">
        <v>377</v>
      </c>
      <c r="AL26" s="1026"/>
      <c r="AM26" s="1026"/>
      <c r="AN26" s="1026"/>
      <c r="AO26" s="1027"/>
      <c r="AP26" s="1025" t="s">
        <v>378</v>
      </c>
      <c r="AQ26" s="1026"/>
      <c r="AR26" s="1026"/>
      <c r="AS26" s="1026"/>
      <c r="AT26" s="1027"/>
      <c r="AU26" s="1025" t="s">
        <v>379</v>
      </c>
      <c r="AV26" s="1026"/>
      <c r="AW26" s="1026"/>
      <c r="AX26" s="1026"/>
      <c r="AY26" s="1027"/>
      <c r="AZ26" s="1025" t="s">
        <v>380</v>
      </c>
      <c r="BA26" s="1026"/>
      <c r="BB26" s="1026"/>
      <c r="BC26" s="1026"/>
      <c r="BD26" s="1027"/>
      <c r="BE26" s="1025" t="s">
        <v>357</v>
      </c>
      <c r="BF26" s="1026"/>
      <c r="BG26" s="1026"/>
      <c r="BH26" s="1026"/>
      <c r="BI26" s="1041"/>
      <c r="BJ26" s="203"/>
      <c r="BK26" s="203"/>
      <c r="BL26" s="203"/>
      <c r="BM26" s="203"/>
      <c r="BN26" s="203"/>
      <c r="BO26" s="216"/>
      <c r="BP26" s="216"/>
      <c r="BQ26" s="213">
        <v>20</v>
      </c>
      <c r="BR26" s="214"/>
      <c r="BS26" s="1038"/>
      <c r="BT26" s="1039"/>
      <c r="BU26" s="1039"/>
      <c r="BV26" s="1039"/>
      <c r="BW26" s="1039"/>
      <c r="BX26" s="1039"/>
      <c r="BY26" s="1039"/>
      <c r="BZ26" s="1039"/>
      <c r="CA26" s="1039"/>
      <c r="CB26" s="1039"/>
      <c r="CC26" s="1039"/>
      <c r="CD26" s="1039"/>
      <c r="CE26" s="1039"/>
      <c r="CF26" s="1039"/>
      <c r="CG26" s="1040"/>
      <c r="CH26" s="1013"/>
      <c r="CI26" s="1014"/>
      <c r="CJ26" s="1014"/>
      <c r="CK26" s="1014"/>
      <c r="CL26" s="1015"/>
      <c r="CM26" s="1013"/>
      <c r="CN26" s="1014"/>
      <c r="CO26" s="1014"/>
      <c r="CP26" s="1014"/>
      <c r="CQ26" s="1015"/>
      <c r="CR26" s="1013"/>
      <c r="CS26" s="1014"/>
      <c r="CT26" s="1014"/>
      <c r="CU26" s="1014"/>
      <c r="CV26" s="1015"/>
      <c r="CW26" s="1013"/>
      <c r="CX26" s="1014"/>
      <c r="CY26" s="1014"/>
      <c r="CZ26" s="1014"/>
      <c r="DA26" s="1015"/>
      <c r="DB26" s="1013"/>
      <c r="DC26" s="1014"/>
      <c r="DD26" s="1014"/>
      <c r="DE26" s="1014"/>
      <c r="DF26" s="1015"/>
      <c r="DG26" s="1013"/>
      <c r="DH26" s="1014"/>
      <c r="DI26" s="1014"/>
      <c r="DJ26" s="1014"/>
      <c r="DK26" s="1015"/>
      <c r="DL26" s="1013"/>
      <c r="DM26" s="1014"/>
      <c r="DN26" s="1014"/>
      <c r="DO26" s="1014"/>
      <c r="DP26" s="1015"/>
      <c r="DQ26" s="1013"/>
      <c r="DR26" s="1014"/>
      <c r="DS26" s="1014"/>
      <c r="DT26" s="1014"/>
      <c r="DU26" s="1015"/>
      <c r="DV26" s="1016"/>
      <c r="DW26" s="1017"/>
      <c r="DX26" s="1017"/>
      <c r="DY26" s="1017"/>
      <c r="DZ26" s="1018"/>
      <c r="EA26" s="197"/>
    </row>
    <row r="27" spans="1:131" s="198" customFormat="1" ht="26.25" customHeight="1" thickBot="1" x14ac:dyDescent="0.2">
      <c r="A27" s="1022"/>
      <c r="B27" s="1023"/>
      <c r="C27" s="1023"/>
      <c r="D27" s="1023"/>
      <c r="E27" s="1023"/>
      <c r="F27" s="1023"/>
      <c r="G27" s="1023"/>
      <c r="H27" s="1023"/>
      <c r="I27" s="1023"/>
      <c r="J27" s="1023"/>
      <c r="K27" s="1023"/>
      <c r="L27" s="1023"/>
      <c r="M27" s="1023"/>
      <c r="N27" s="1023"/>
      <c r="O27" s="1023"/>
      <c r="P27" s="1024"/>
      <c r="Q27" s="1028"/>
      <c r="R27" s="1029"/>
      <c r="S27" s="1029"/>
      <c r="T27" s="1029"/>
      <c r="U27" s="1030"/>
      <c r="V27" s="1028"/>
      <c r="W27" s="1029"/>
      <c r="X27" s="1029"/>
      <c r="Y27" s="1029"/>
      <c r="Z27" s="1030"/>
      <c r="AA27" s="1028"/>
      <c r="AB27" s="1029"/>
      <c r="AC27" s="1029"/>
      <c r="AD27" s="1029"/>
      <c r="AE27" s="1029"/>
      <c r="AF27" s="1085"/>
      <c r="AG27" s="1035"/>
      <c r="AH27" s="1035"/>
      <c r="AI27" s="1035"/>
      <c r="AJ27" s="1086"/>
      <c r="AK27" s="1029"/>
      <c r="AL27" s="1029"/>
      <c r="AM27" s="1029"/>
      <c r="AN27" s="1029"/>
      <c r="AO27" s="1030"/>
      <c r="AP27" s="1028"/>
      <c r="AQ27" s="1029"/>
      <c r="AR27" s="1029"/>
      <c r="AS27" s="1029"/>
      <c r="AT27" s="1030"/>
      <c r="AU27" s="1028"/>
      <c r="AV27" s="1029"/>
      <c r="AW27" s="1029"/>
      <c r="AX27" s="1029"/>
      <c r="AY27" s="1030"/>
      <c r="AZ27" s="1028"/>
      <c r="BA27" s="1029"/>
      <c r="BB27" s="1029"/>
      <c r="BC27" s="1029"/>
      <c r="BD27" s="1030"/>
      <c r="BE27" s="1028"/>
      <c r="BF27" s="1029"/>
      <c r="BG27" s="1029"/>
      <c r="BH27" s="1029"/>
      <c r="BI27" s="1042"/>
      <c r="BJ27" s="203"/>
      <c r="BK27" s="203"/>
      <c r="BL27" s="203"/>
      <c r="BM27" s="203"/>
      <c r="BN27" s="203"/>
      <c r="BO27" s="216"/>
      <c r="BP27" s="216"/>
      <c r="BQ27" s="213">
        <v>21</v>
      </c>
      <c r="BR27" s="214"/>
      <c r="BS27" s="1038"/>
      <c r="BT27" s="1039"/>
      <c r="BU27" s="1039"/>
      <c r="BV27" s="1039"/>
      <c r="BW27" s="1039"/>
      <c r="BX27" s="1039"/>
      <c r="BY27" s="1039"/>
      <c r="BZ27" s="1039"/>
      <c r="CA27" s="1039"/>
      <c r="CB27" s="1039"/>
      <c r="CC27" s="1039"/>
      <c r="CD27" s="1039"/>
      <c r="CE27" s="1039"/>
      <c r="CF27" s="1039"/>
      <c r="CG27" s="1040"/>
      <c r="CH27" s="1013"/>
      <c r="CI27" s="1014"/>
      <c r="CJ27" s="1014"/>
      <c r="CK27" s="1014"/>
      <c r="CL27" s="1015"/>
      <c r="CM27" s="1013"/>
      <c r="CN27" s="1014"/>
      <c r="CO27" s="1014"/>
      <c r="CP27" s="1014"/>
      <c r="CQ27" s="1015"/>
      <c r="CR27" s="1013"/>
      <c r="CS27" s="1014"/>
      <c r="CT27" s="1014"/>
      <c r="CU27" s="1014"/>
      <c r="CV27" s="1015"/>
      <c r="CW27" s="1013"/>
      <c r="CX27" s="1014"/>
      <c r="CY27" s="1014"/>
      <c r="CZ27" s="1014"/>
      <c r="DA27" s="1015"/>
      <c r="DB27" s="1013"/>
      <c r="DC27" s="1014"/>
      <c r="DD27" s="1014"/>
      <c r="DE27" s="1014"/>
      <c r="DF27" s="1015"/>
      <c r="DG27" s="1013"/>
      <c r="DH27" s="1014"/>
      <c r="DI27" s="1014"/>
      <c r="DJ27" s="1014"/>
      <c r="DK27" s="1015"/>
      <c r="DL27" s="1013"/>
      <c r="DM27" s="1014"/>
      <c r="DN27" s="1014"/>
      <c r="DO27" s="1014"/>
      <c r="DP27" s="1015"/>
      <c r="DQ27" s="1013"/>
      <c r="DR27" s="1014"/>
      <c r="DS27" s="1014"/>
      <c r="DT27" s="1014"/>
      <c r="DU27" s="1015"/>
      <c r="DV27" s="1016"/>
      <c r="DW27" s="1017"/>
      <c r="DX27" s="1017"/>
      <c r="DY27" s="1017"/>
      <c r="DZ27" s="1018"/>
      <c r="EA27" s="197"/>
    </row>
    <row r="28" spans="1:131" s="198" customFormat="1" ht="26.25" customHeight="1" thickTop="1" x14ac:dyDescent="0.15">
      <c r="A28" s="217">
        <v>1</v>
      </c>
      <c r="B28" s="1074" t="s">
        <v>381</v>
      </c>
      <c r="C28" s="1075"/>
      <c r="D28" s="1075"/>
      <c r="E28" s="1075"/>
      <c r="F28" s="1075"/>
      <c r="G28" s="1075"/>
      <c r="H28" s="1075"/>
      <c r="I28" s="1075"/>
      <c r="J28" s="1075"/>
      <c r="K28" s="1075"/>
      <c r="L28" s="1075"/>
      <c r="M28" s="1075"/>
      <c r="N28" s="1075"/>
      <c r="O28" s="1075"/>
      <c r="P28" s="1076"/>
      <c r="Q28" s="1077">
        <v>7639</v>
      </c>
      <c r="R28" s="1078"/>
      <c r="S28" s="1078"/>
      <c r="T28" s="1078"/>
      <c r="U28" s="1078"/>
      <c r="V28" s="1078">
        <v>7639</v>
      </c>
      <c r="W28" s="1078"/>
      <c r="X28" s="1078"/>
      <c r="Y28" s="1078"/>
      <c r="Z28" s="1078"/>
      <c r="AA28" s="1078" t="s">
        <v>537</v>
      </c>
      <c r="AB28" s="1078"/>
      <c r="AC28" s="1078"/>
      <c r="AD28" s="1078"/>
      <c r="AE28" s="1079"/>
      <c r="AF28" s="1080" t="s">
        <v>112</v>
      </c>
      <c r="AG28" s="1078"/>
      <c r="AH28" s="1078"/>
      <c r="AI28" s="1078"/>
      <c r="AJ28" s="1081"/>
      <c r="AK28" s="1082">
        <v>501</v>
      </c>
      <c r="AL28" s="1070"/>
      <c r="AM28" s="1070"/>
      <c r="AN28" s="1070"/>
      <c r="AO28" s="1070"/>
      <c r="AP28" s="1070" t="s">
        <v>537</v>
      </c>
      <c r="AQ28" s="1070"/>
      <c r="AR28" s="1070"/>
      <c r="AS28" s="1070"/>
      <c r="AT28" s="1070"/>
      <c r="AU28" s="1070" t="s">
        <v>537</v>
      </c>
      <c r="AV28" s="1070"/>
      <c r="AW28" s="1070"/>
      <c r="AX28" s="1070"/>
      <c r="AY28" s="1070"/>
      <c r="AZ28" s="1071" t="s">
        <v>537</v>
      </c>
      <c r="BA28" s="1071"/>
      <c r="BB28" s="1071"/>
      <c r="BC28" s="1071"/>
      <c r="BD28" s="1071"/>
      <c r="BE28" s="1072"/>
      <c r="BF28" s="1072"/>
      <c r="BG28" s="1072"/>
      <c r="BH28" s="1072"/>
      <c r="BI28" s="1073"/>
      <c r="BJ28" s="203"/>
      <c r="BK28" s="203"/>
      <c r="BL28" s="203"/>
      <c r="BM28" s="203"/>
      <c r="BN28" s="203"/>
      <c r="BO28" s="216"/>
      <c r="BP28" s="216"/>
      <c r="BQ28" s="213">
        <v>22</v>
      </c>
      <c r="BR28" s="214"/>
      <c r="BS28" s="1038"/>
      <c r="BT28" s="1039"/>
      <c r="BU28" s="1039"/>
      <c r="BV28" s="1039"/>
      <c r="BW28" s="1039"/>
      <c r="BX28" s="1039"/>
      <c r="BY28" s="1039"/>
      <c r="BZ28" s="1039"/>
      <c r="CA28" s="1039"/>
      <c r="CB28" s="1039"/>
      <c r="CC28" s="1039"/>
      <c r="CD28" s="1039"/>
      <c r="CE28" s="1039"/>
      <c r="CF28" s="1039"/>
      <c r="CG28" s="1040"/>
      <c r="CH28" s="1013"/>
      <c r="CI28" s="1014"/>
      <c r="CJ28" s="1014"/>
      <c r="CK28" s="1014"/>
      <c r="CL28" s="1015"/>
      <c r="CM28" s="1013"/>
      <c r="CN28" s="1014"/>
      <c r="CO28" s="1014"/>
      <c r="CP28" s="1014"/>
      <c r="CQ28" s="1015"/>
      <c r="CR28" s="1013"/>
      <c r="CS28" s="1014"/>
      <c r="CT28" s="1014"/>
      <c r="CU28" s="1014"/>
      <c r="CV28" s="1015"/>
      <c r="CW28" s="1013"/>
      <c r="CX28" s="1014"/>
      <c r="CY28" s="1014"/>
      <c r="CZ28" s="1014"/>
      <c r="DA28" s="1015"/>
      <c r="DB28" s="1013"/>
      <c r="DC28" s="1014"/>
      <c r="DD28" s="1014"/>
      <c r="DE28" s="1014"/>
      <c r="DF28" s="1015"/>
      <c r="DG28" s="1013"/>
      <c r="DH28" s="1014"/>
      <c r="DI28" s="1014"/>
      <c r="DJ28" s="1014"/>
      <c r="DK28" s="1015"/>
      <c r="DL28" s="1013"/>
      <c r="DM28" s="1014"/>
      <c r="DN28" s="1014"/>
      <c r="DO28" s="1014"/>
      <c r="DP28" s="1015"/>
      <c r="DQ28" s="1013"/>
      <c r="DR28" s="1014"/>
      <c r="DS28" s="1014"/>
      <c r="DT28" s="1014"/>
      <c r="DU28" s="1015"/>
      <c r="DV28" s="1016"/>
      <c r="DW28" s="1017"/>
      <c r="DX28" s="1017"/>
      <c r="DY28" s="1017"/>
      <c r="DZ28" s="1018"/>
      <c r="EA28" s="197"/>
    </row>
    <row r="29" spans="1:131" s="198" customFormat="1" ht="26.25" customHeight="1" x14ac:dyDescent="0.15">
      <c r="A29" s="217">
        <v>2</v>
      </c>
      <c r="B29" s="1061" t="s">
        <v>382</v>
      </c>
      <c r="C29" s="1062"/>
      <c r="D29" s="1062"/>
      <c r="E29" s="1062"/>
      <c r="F29" s="1062"/>
      <c r="G29" s="1062"/>
      <c r="H29" s="1062"/>
      <c r="I29" s="1062"/>
      <c r="J29" s="1062"/>
      <c r="K29" s="1062"/>
      <c r="L29" s="1062"/>
      <c r="M29" s="1062"/>
      <c r="N29" s="1062"/>
      <c r="O29" s="1062"/>
      <c r="P29" s="1063"/>
      <c r="Q29" s="1067">
        <v>231</v>
      </c>
      <c r="R29" s="1068"/>
      <c r="S29" s="1068"/>
      <c r="T29" s="1068"/>
      <c r="U29" s="1068"/>
      <c r="V29" s="1068">
        <v>231</v>
      </c>
      <c r="W29" s="1068"/>
      <c r="X29" s="1068"/>
      <c r="Y29" s="1068"/>
      <c r="Z29" s="1068"/>
      <c r="AA29" s="1068" t="s">
        <v>537</v>
      </c>
      <c r="AB29" s="1068"/>
      <c r="AC29" s="1068"/>
      <c r="AD29" s="1068"/>
      <c r="AE29" s="1069"/>
      <c r="AF29" s="1043" t="s">
        <v>112</v>
      </c>
      <c r="AG29" s="1044"/>
      <c r="AH29" s="1044"/>
      <c r="AI29" s="1044"/>
      <c r="AJ29" s="1045"/>
      <c r="AK29" s="1006">
        <v>105</v>
      </c>
      <c r="AL29" s="997"/>
      <c r="AM29" s="997"/>
      <c r="AN29" s="997"/>
      <c r="AO29" s="997"/>
      <c r="AP29" s="997">
        <v>96</v>
      </c>
      <c r="AQ29" s="997"/>
      <c r="AR29" s="997"/>
      <c r="AS29" s="997"/>
      <c r="AT29" s="997"/>
      <c r="AU29" s="997">
        <v>36</v>
      </c>
      <c r="AV29" s="997"/>
      <c r="AW29" s="997"/>
      <c r="AX29" s="997"/>
      <c r="AY29" s="997"/>
      <c r="AZ29" s="1066" t="s">
        <v>537</v>
      </c>
      <c r="BA29" s="1066"/>
      <c r="BB29" s="1066"/>
      <c r="BC29" s="1066"/>
      <c r="BD29" s="1066"/>
      <c r="BE29" s="1056"/>
      <c r="BF29" s="1056"/>
      <c r="BG29" s="1056"/>
      <c r="BH29" s="1056"/>
      <c r="BI29" s="1057"/>
      <c r="BJ29" s="203"/>
      <c r="BK29" s="203"/>
      <c r="BL29" s="203"/>
      <c r="BM29" s="203"/>
      <c r="BN29" s="203"/>
      <c r="BO29" s="216"/>
      <c r="BP29" s="216"/>
      <c r="BQ29" s="213">
        <v>23</v>
      </c>
      <c r="BR29" s="214"/>
      <c r="BS29" s="1038"/>
      <c r="BT29" s="1039"/>
      <c r="BU29" s="1039"/>
      <c r="BV29" s="1039"/>
      <c r="BW29" s="1039"/>
      <c r="BX29" s="1039"/>
      <c r="BY29" s="1039"/>
      <c r="BZ29" s="1039"/>
      <c r="CA29" s="1039"/>
      <c r="CB29" s="1039"/>
      <c r="CC29" s="1039"/>
      <c r="CD29" s="1039"/>
      <c r="CE29" s="1039"/>
      <c r="CF29" s="1039"/>
      <c r="CG29" s="1040"/>
      <c r="CH29" s="1013"/>
      <c r="CI29" s="1014"/>
      <c r="CJ29" s="1014"/>
      <c r="CK29" s="1014"/>
      <c r="CL29" s="1015"/>
      <c r="CM29" s="1013"/>
      <c r="CN29" s="1014"/>
      <c r="CO29" s="1014"/>
      <c r="CP29" s="1014"/>
      <c r="CQ29" s="1015"/>
      <c r="CR29" s="1013"/>
      <c r="CS29" s="1014"/>
      <c r="CT29" s="1014"/>
      <c r="CU29" s="1014"/>
      <c r="CV29" s="1015"/>
      <c r="CW29" s="1013"/>
      <c r="CX29" s="1014"/>
      <c r="CY29" s="1014"/>
      <c r="CZ29" s="1014"/>
      <c r="DA29" s="1015"/>
      <c r="DB29" s="1013"/>
      <c r="DC29" s="1014"/>
      <c r="DD29" s="1014"/>
      <c r="DE29" s="1014"/>
      <c r="DF29" s="1015"/>
      <c r="DG29" s="1013"/>
      <c r="DH29" s="1014"/>
      <c r="DI29" s="1014"/>
      <c r="DJ29" s="1014"/>
      <c r="DK29" s="1015"/>
      <c r="DL29" s="1013"/>
      <c r="DM29" s="1014"/>
      <c r="DN29" s="1014"/>
      <c r="DO29" s="1014"/>
      <c r="DP29" s="1015"/>
      <c r="DQ29" s="1013"/>
      <c r="DR29" s="1014"/>
      <c r="DS29" s="1014"/>
      <c r="DT29" s="1014"/>
      <c r="DU29" s="1015"/>
      <c r="DV29" s="1016"/>
      <c r="DW29" s="1017"/>
      <c r="DX29" s="1017"/>
      <c r="DY29" s="1017"/>
      <c r="DZ29" s="1018"/>
      <c r="EA29" s="197"/>
    </row>
    <row r="30" spans="1:131" s="198" customFormat="1" ht="26.25" customHeight="1" x14ac:dyDescent="0.15">
      <c r="A30" s="217">
        <v>3</v>
      </c>
      <c r="B30" s="1061" t="s">
        <v>383</v>
      </c>
      <c r="C30" s="1062"/>
      <c r="D30" s="1062"/>
      <c r="E30" s="1062"/>
      <c r="F30" s="1062"/>
      <c r="G30" s="1062"/>
      <c r="H30" s="1062"/>
      <c r="I30" s="1062"/>
      <c r="J30" s="1062"/>
      <c r="K30" s="1062"/>
      <c r="L30" s="1062"/>
      <c r="M30" s="1062"/>
      <c r="N30" s="1062"/>
      <c r="O30" s="1062"/>
      <c r="P30" s="1063"/>
      <c r="Q30" s="1067">
        <v>5842</v>
      </c>
      <c r="R30" s="1068"/>
      <c r="S30" s="1068"/>
      <c r="T30" s="1068"/>
      <c r="U30" s="1068"/>
      <c r="V30" s="1068">
        <v>5832</v>
      </c>
      <c r="W30" s="1068"/>
      <c r="X30" s="1068"/>
      <c r="Y30" s="1068"/>
      <c r="Z30" s="1068"/>
      <c r="AA30" s="1068">
        <v>10</v>
      </c>
      <c r="AB30" s="1068"/>
      <c r="AC30" s="1068"/>
      <c r="AD30" s="1068"/>
      <c r="AE30" s="1069"/>
      <c r="AF30" s="1043">
        <v>10</v>
      </c>
      <c r="AG30" s="1044"/>
      <c r="AH30" s="1044"/>
      <c r="AI30" s="1044"/>
      <c r="AJ30" s="1045"/>
      <c r="AK30" s="1006">
        <v>815</v>
      </c>
      <c r="AL30" s="997"/>
      <c r="AM30" s="997"/>
      <c r="AN30" s="997"/>
      <c r="AO30" s="997"/>
      <c r="AP30" s="997" t="s">
        <v>537</v>
      </c>
      <c r="AQ30" s="997"/>
      <c r="AR30" s="997"/>
      <c r="AS30" s="997"/>
      <c r="AT30" s="997"/>
      <c r="AU30" s="997" t="s">
        <v>537</v>
      </c>
      <c r="AV30" s="997"/>
      <c r="AW30" s="997"/>
      <c r="AX30" s="997"/>
      <c r="AY30" s="997"/>
      <c r="AZ30" s="1066" t="s">
        <v>537</v>
      </c>
      <c r="BA30" s="1066"/>
      <c r="BB30" s="1066"/>
      <c r="BC30" s="1066"/>
      <c r="BD30" s="1066"/>
      <c r="BE30" s="1056"/>
      <c r="BF30" s="1056"/>
      <c r="BG30" s="1056"/>
      <c r="BH30" s="1056"/>
      <c r="BI30" s="1057"/>
      <c r="BJ30" s="203"/>
      <c r="BK30" s="203"/>
      <c r="BL30" s="203"/>
      <c r="BM30" s="203"/>
      <c r="BN30" s="203"/>
      <c r="BO30" s="216"/>
      <c r="BP30" s="216"/>
      <c r="BQ30" s="213">
        <v>24</v>
      </c>
      <c r="BR30" s="214"/>
      <c r="BS30" s="1038"/>
      <c r="BT30" s="1039"/>
      <c r="BU30" s="1039"/>
      <c r="BV30" s="1039"/>
      <c r="BW30" s="1039"/>
      <c r="BX30" s="1039"/>
      <c r="BY30" s="1039"/>
      <c r="BZ30" s="1039"/>
      <c r="CA30" s="1039"/>
      <c r="CB30" s="1039"/>
      <c r="CC30" s="1039"/>
      <c r="CD30" s="1039"/>
      <c r="CE30" s="1039"/>
      <c r="CF30" s="1039"/>
      <c r="CG30" s="1040"/>
      <c r="CH30" s="1013"/>
      <c r="CI30" s="1014"/>
      <c r="CJ30" s="1014"/>
      <c r="CK30" s="1014"/>
      <c r="CL30" s="1015"/>
      <c r="CM30" s="1013"/>
      <c r="CN30" s="1014"/>
      <c r="CO30" s="1014"/>
      <c r="CP30" s="1014"/>
      <c r="CQ30" s="1015"/>
      <c r="CR30" s="1013"/>
      <c r="CS30" s="1014"/>
      <c r="CT30" s="1014"/>
      <c r="CU30" s="1014"/>
      <c r="CV30" s="1015"/>
      <c r="CW30" s="1013"/>
      <c r="CX30" s="1014"/>
      <c r="CY30" s="1014"/>
      <c r="CZ30" s="1014"/>
      <c r="DA30" s="1015"/>
      <c r="DB30" s="1013"/>
      <c r="DC30" s="1014"/>
      <c r="DD30" s="1014"/>
      <c r="DE30" s="1014"/>
      <c r="DF30" s="1015"/>
      <c r="DG30" s="1013"/>
      <c r="DH30" s="1014"/>
      <c r="DI30" s="1014"/>
      <c r="DJ30" s="1014"/>
      <c r="DK30" s="1015"/>
      <c r="DL30" s="1013"/>
      <c r="DM30" s="1014"/>
      <c r="DN30" s="1014"/>
      <c r="DO30" s="1014"/>
      <c r="DP30" s="1015"/>
      <c r="DQ30" s="1013"/>
      <c r="DR30" s="1014"/>
      <c r="DS30" s="1014"/>
      <c r="DT30" s="1014"/>
      <c r="DU30" s="1015"/>
      <c r="DV30" s="1016"/>
      <c r="DW30" s="1017"/>
      <c r="DX30" s="1017"/>
      <c r="DY30" s="1017"/>
      <c r="DZ30" s="1018"/>
      <c r="EA30" s="197"/>
    </row>
    <row r="31" spans="1:131" s="198" customFormat="1" ht="26.25" customHeight="1" x14ac:dyDescent="0.15">
      <c r="A31" s="217">
        <v>4</v>
      </c>
      <c r="B31" s="1061" t="s">
        <v>384</v>
      </c>
      <c r="C31" s="1062"/>
      <c r="D31" s="1062"/>
      <c r="E31" s="1062"/>
      <c r="F31" s="1062"/>
      <c r="G31" s="1062"/>
      <c r="H31" s="1062"/>
      <c r="I31" s="1062"/>
      <c r="J31" s="1062"/>
      <c r="K31" s="1062"/>
      <c r="L31" s="1062"/>
      <c r="M31" s="1062"/>
      <c r="N31" s="1062"/>
      <c r="O31" s="1062"/>
      <c r="P31" s="1063"/>
      <c r="Q31" s="1067">
        <v>775</v>
      </c>
      <c r="R31" s="1068"/>
      <c r="S31" s="1068"/>
      <c r="T31" s="1068"/>
      <c r="U31" s="1068"/>
      <c r="V31" s="1068">
        <v>766</v>
      </c>
      <c r="W31" s="1068"/>
      <c r="X31" s="1068"/>
      <c r="Y31" s="1068"/>
      <c r="Z31" s="1068"/>
      <c r="AA31" s="1068">
        <v>9</v>
      </c>
      <c r="AB31" s="1068"/>
      <c r="AC31" s="1068"/>
      <c r="AD31" s="1068"/>
      <c r="AE31" s="1069"/>
      <c r="AF31" s="1043">
        <v>9</v>
      </c>
      <c r="AG31" s="1044"/>
      <c r="AH31" s="1044"/>
      <c r="AI31" s="1044"/>
      <c r="AJ31" s="1045"/>
      <c r="AK31" s="1006">
        <v>203</v>
      </c>
      <c r="AL31" s="997"/>
      <c r="AM31" s="997"/>
      <c r="AN31" s="997"/>
      <c r="AO31" s="997"/>
      <c r="AP31" s="997" t="s">
        <v>537</v>
      </c>
      <c r="AQ31" s="997"/>
      <c r="AR31" s="997"/>
      <c r="AS31" s="997"/>
      <c r="AT31" s="997"/>
      <c r="AU31" s="997" t="s">
        <v>537</v>
      </c>
      <c r="AV31" s="997"/>
      <c r="AW31" s="997"/>
      <c r="AX31" s="997"/>
      <c r="AY31" s="997"/>
      <c r="AZ31" s="1066" t="s">
        <v>537</v>
      </c>
      <c r="BA31" s="1066"/>
      <c r="BB31" s="1066"/>
      <c r="BC31" s="1066"/>
      <c r="BD31" s="1066"/>
      <c r="BE31" s="1056"/>
      <c r="BF31" s="1056"/>
      <c r="BG31" s="1056"/>
      <c r="BH31" s="1056"/>
      <c r="BI31" s="1057"/>
      <c r="BJ31" s="203"/>
      <c r="BK31" s="203"/>
      <c r="BL31" s="203"/>
      <c r="BM31" s="203"/>
      <c r="BN31" s="203"/>
      <c r="BO31" s="216"/>
      <c r="BP31" s="216"/>
      <c r="BQ31" s="213">
        <v>25</v>
      </c>
      <c r="BR31" s="214"/>
      <c r="BS31" s="1038"/>
      <c r="BT31" s="1039"/>
      <c r="BU31" s="1039"/>
      <c r="BV31" s="1039"/>
      <c r="BW31" s="1039"/>
      <c r="BX31" s="1039"/>
      <c r="BY31" s="1039"/>
      <c r="BZ31" s="1039"/>
      <c r="CA31" s="1039"/>
      <c r="CB31" s="1039"/>
      <c r="CC31" s="1039"/>
      <c r="CD31" s="1039"/>
      <c r="CE31" s="1039"/>
      <c r="CF31" s="1039"/>
      <c r="CG31" s="1040"/>
      <c r="CH31" s="1013"/>
      <c r="CI31" s="1014"/>
      <c r="CJ31" s="1014"/>
      <c r="CK31" s="1014"/>
      <c r="CL31" s="1015"/>
      <c r="CM31" s="1013"/>
      <c r="CN31" s="1014"/>
      <c r="CO31" s="1014"/>
      <c r="CP31" s="1014"/>
      <c r="CQ31" s="1015"/>
      <c r="CR31" s="1013"/>
      <c r="CS31" s="1014"/>
      <c r="CT31" s="1014"/>
      <c r="CU31" s="1014"/>
      <c r="CV31" s="1015"/>
      <c r="CW31" s="1013"/>
      <c r="CX31" s="1014"/>
      <c r="CY31" s="1014"/>
      <c r="CZ31" s="1014"/>
      <c r="DA31" s="1015"/>
      <c r="DB31" s="1013"/>
      <c r="DC31" s="1014"/>
      <c r="DD31" s="1014"/>
      <c r="DE31" s="1014"/>
      <c r="DF31" s="1015"/>
      <c r="DG31" s="1013"/>
      <c r="DH31" s="1014"/>
      <c r="DI31" s="1014"/>
      <c r="DJ31" s="1014"/>
      <c r="DK31" s="1015"/>
      <c r="DL31" s="1013"/>
      <c r="DM31" s="1014"/>
      <c r="DN31" s="1014"/>
      <c r="DO31" s="1014"/>
      <c r="DP31" s="1015"/>
      <c r="DQ31" s="1013"/>
      <c r="DR31" s="1014"/>
      <c r="DS31" s="1014"/>
      <c r="DT31" s="1014"/>
      <c r="DU31" s="1015"/>
      <c r="DV31" s="1016"/>
      <c r="DW31" s="1017"/>
      <c r="DX31" s="1017"/>
      <c r="DY31" s="1017"/>
      <c r="DZ31" s="1018"/>
      <c r="EA31" s="197"/>
    </row>
    <row r="32" spans="1:131" s="198" customFormat="1" ht="26.25" customHeight="1" x14ac:dyDescent="0.15">
      <c r="A32" s="217">
        <v>5</v>
      </c>
      <c r="B32" s="1061" t="s">
        <v>385</v>
      </c>
      <c r="C32" s="1062"/>
      <c r="D32" s="1062"/>
      <c r="E32" s="1062"/>
      <c r="F32" s="1062"/>
      <c r="G32" s="1062"/>
      <c r="H32" s="1062"/>
      <c r="I32" s="1062"/>
      <c r="J32" s="1062"/>
      <c r="K32" s="1062"/>
      <c r="L32" s="1062"/>
      <c r="M32" s="1062"/>
      <c r="N32" s="1062"/>
      <c r="O32" s="1062"/>
      <c r="P32" s="1063"/>
      <c r="Q32" s="1067">
        <v>23</v>
      </c>
      <c r="R32" s="1068"/>
      <c r="S32" s="1068"/>
      <c r="T32" s="1068"/>
      <c r="U32" s="1068"/>
      <c r="V32" s="1068">
        <v>21</v>
      </c>
      <c r="W32" s="1068"/>
      <c r="X32" s="1068"/>
      <c r="Y32" s="1068"/>
      <c r="Z32" s="1068"/>
      <c r="AA32" s="1068">
        <v>2</v>
      </c>
      <c r="AB32" s="1068"/>
      <c r="AC32" s="1068"/>
      <c r="AD32" s="1068"/>
      <c r="AE32" s="1069"/>
      <c r="AF32" s="1043">
        <v>2</v>
      </c>
      <c r="AG32" s="1044"/>
      <c r="AH32" s="1044"/>
      <c r="AI32" s="1044"/>
      <c r="AJ32" s="1045"/>
      <c r="AK32" s="1006" t="s">
        <v>537</v>
      </c>
      <c r="AL32" s="997"/>
      <c r="AM32" s="997"/>
      <c r="AN32" s="997"/>
      <c r="AO32" s="997"/>
      <c r="AP32" s="997" t="s">
        <v>537</v>
      </c>
      <c r="AQ32" s="997"/>
      <c r="AR32" s="997"/>
      <c r="AS32" s="997"/>
      <c r="AT32" s="997"/>
      <c r="AU32" s="997" t="s">
        <v>537</v>
      </c>
      <c r="AV32" s="997"/>
      <c r="AW32" s="997"/>
      <c r="AX32" s="997"/>
      <c r="AY32" s="997"/>
      <c r="AZ32" s="1066" t="s">
        <v>537</v>
      </c>
      <c r="BA32" s="1066"/>
      <c r="BB32" s="1066"/>
      <c r="BC32" s="1066"/>
      <c r="BD32" s="1066"/>
      <c r="BE32" s="1056"/>
      <c r="BF32" s="1056"/>
      <c r="BG32" s="1056"/>
      <c r="BH32" s="1056"/>
      <c r="BI32" s="1057"/>
      <c r="BJ32" s="203"/>
      <c r="BK32" s="203"/>
      <c r="BL32" s="203"/>
      <c r="BM32" s="203"/>
      <c r="BN32" s="203"/>
      <c r="BO32" s="216"/>
      <c r="BP32" s="216"/>
      <c r="BQ32" s="213">
        <v>26</v>
      </c>
      <c r="BR32" s="214"/>
      <c r="BS32" s="1038"/>
      <c r="BT32" s="1039"/>
      <c r="BU32" s="1039"/>
      <c r="BV32" s="1039"/>
      <c r="BW32" s="1039"/>
      <c r="BX32" s="1039"/>
      <c r="BY32" s="1039"/>
      <c r="BZ32" s="1039"/>
      <c r="CA32" s="1039"/>
      <c r="CB32" s="1039"/>
      <c r="CC32" s="1039"/>
      <c r="CD32" s="1039"/>
      <c r="CE32" s="1039"/>
      <c r="CF32" s="1039"/>
      <c r="CG32" s="1040"/>
      <c r="CH32" s="1013"/>
      <c r="CI32" s="1014"/>
      <c r="CJ32" s="1014"/>
      <c r="CK32" s="1014"/>
      <c r="CL32" s="1015"/>
      <c r="CM32" s="1013"/>
      <c r="CN32" s="1014"/>
      <c r="CO32" s="1014"/>
      <c r="CP32" s="1014"/>
      <c r="CQ32" s="1015"/>
      <c r="CR32" s="1013"/>
      <c r="CS32" s="1014"/>
      <c r="CT32" s="1014"/>
      <c r="CU32" s="1014"/>
      <c r="CV32" s="1015"/>
      <c r="CW32" s="1013"/>
      <c r="CX32" s="1014"/>
      <c r="CY32" s="1014"/>
      <c r="CZ32" s="1014"/>
      <c r="DA32" s="1015"/>
      <c r="DB32" s="1013"/>
      <c r="DC32" s="1014"/>
      <c r="DD32" s="1014"/>
      <c r="DE32" s="1014"/>
      <c r="DF32" s="1015"/>
      <c r="DG32" s="1013"/>
      <c r="DH32" s="1014"/>
      <c r="DI32" s="1014"/>
      <c r="DJ32" s="1014"/>
      <c r="DK32" s="1015"/>
      <c r="DL32" s="1013"/>
      <c r="DM32" s="1014"/>
      <c r="DN32" s="1014"/>
      <c r="DO32" s="1014"/>
      <c r="DP32" s="1015"/>
      <c r="DQ32" s="1013"/>
      <c r="DR32" s="1014"/>
      <c r="DS32" s="1014"/>
      <c r="DT32" s="1014"/>
      <c r="DU32" s="1015"/>
      <c r="DV32" s="1016"/>
      <c r="DW32" s="1017"/>
      <c r="DX32" s="1017"/>
      <c r="DY32" s="1017"/>
      <c r="DZ32" s="1018"/>
      <c r="EA32" s="197"/>
    </row>
    <row r="33" spans="1:131" s="198" customFormat="1" ht="26.25" customHeight="1" x14ac:dyDescent="0.15">
      <c r="A33" s="217">
        <v>6</v>
      </c>
      <c r="B33" s="1061" t="s">
        <v>386</v>
      </c>
      <c r="C33" s="1062"/>
      <c r="D33" s="1062"/>
      <c r="E33" s="1062"/>
      <c r="F33" s="1062"/>
      <c r="G33" s="1062"/>
      <c r="H33" s="1062"/>
      <c r="I33" s="1062"/>
      <c r="J33" s="1062"/>
      <c r="K33" s="1062"/>
      <c r="L33" s="1062"/>
      <c r="M33" s="1062"/>
      <c r="N33" s="1062"/>
      <c r="O33" s="1062"/>
      <c r="P33" s="1063"/>
      <c r="Q33" s="1067">
        <v>1584</v>
      </c>
      <c r="R33" s="1068"/>
      <c r="S33" s="1068"/>
      <c r="T33" s="1068"/>
      <c r="U33" s="1068"/>
      <c r="V33" s="1068">
        <v>1487</v>
      </c>
      <c r="W33" s="1068"/>
      <c r="X33" s="1068"/>
      <c r="Y33" s="1068"/>
      <c r="Z33" s="1068"/>
      <c r="AA33" s="1068">
        <v>98</v>
      </c>
      <c r="AB33" s="1068"/>
      <c r="AC33" s="1068"/>
      <c r="AD33" s="1068"/>
      <c r="AE33" s="1069"/>
      <c r="AF33" s="1043">
        <v>427</v>
      </c>
      <c r="AG33" s="1044"/>
      <c r="AH33" s="1044"/>
      <c r="AI33" s="1044"/>
      <c r="AJ33" s="1045"/>
      <c r="AK33" s="1006">
        <v>64</v>
      </c>
      <c r="AL33" s="997"/>
      <c r="AM33" s="997"/>
      <c r="AN33" s="997"/>
      <c r="AO33" s="997"/>
      <c r="AP33" s="997">
        <v>5807</v>
      </c>
      <c r="AQ33" s="997"/>
      <c r="AR33" s="997"/>
      <c r="AS33" s="997"/>
      <c r="AT33" s="997"/>
      <c r="AU33" s="997">
        <v>122</v>
      </c>
      <c r="AV33" s="997"/>
      <c r="AW33" s="997"/>
      <c r="AX33" s="997"/>
      <c r="AY33" s="997"/>
      <c r="AZ33" s="1066" t="s">
        <v>535</v>
      </c>
      <c r="BA33" s="1066"/>
      <c r="BB33" s="1066"/>
      <c r="BC33" s="1066"/>
      <c r="BD33" s="1066"/>
      <c r="BE33" s="1056" t="s">
        <v>387</v>
      </c>
      <c r="BF33" s="1056"/>
      <c r="BG33" s="1056"/>
      <c r="BH33" s="1056"/>
      <c r="BI33" s="1057"/>
      <c r="BJ33" s="203"/>
      <c r="BK33" s="203"/>
      <c r="BL33" s="203"/>
      <c r="BM33" s="203"/>
      <c r="BN33" s="203"/>
      <c r="BO33" s="216"/>
      <c r="BP33" s="216"/>
      <c r="BQ33" s="213">
        <v>27</v>
      </c>
      <c r="BR33" s="214"/>
      <c r="BS33" s="1038"/>
      <c r="BT33" s="1039"/>
      <c r="BU33" s="1039"/>
      <c r="BV33" s="1039"/>
      <c r="BW33" s="1039"/>
      <c r="BX33" s="1039"/>
      <c r="BY33" s="1039"/>
      <c r="BZ33" s="1039"/>
      <c r="CA33" s="1039"/>
      <c r="CB33" s="1039"/>
      <c r="CC33" s="1039"/>
      <c r="CD33" s="1039"/>
      <c r="CE33" s="1039"/>
      <c r="CF33" s="1039"/>
      <c r="CG33" s="1040"/>
      <c r="CH33" s="1013"/>
      <c r="CI33" s="1014"/>
      <c r="CJ33" s="1014"/>
      <c r="CK33" s="1014"/>
      <c r="CL33" s="1015"/>
      <c r="CM33" s="1013"/>
      <c r="CN33" s="1014"/>
      <c r="CO33" s="1014"/>
      <c r="CP33" s="1014"/>
      <c r="CQ33" s="1015"/>
      <c r="CR33" s="1013"/>
      <c r="CS33" s="1014"/>
      <c r="CT33" s="1014"/>
      <c r="CU33" s="1014"/>
      <c r="CV33" s="1015"/>
      <c r="CW33" s="1013"/>
      <c r="CX33" s="1014"/>
      <c r="CY33" s="1014"/>
      <c r="CZ33" s="1014"/>
      <c r="DA33" s="1015"/>
      <c r="DB33" s="1013"/>
      <c r="DC33" s="1014"/>
      <c r="DD33" s="1014"/>
      <c r="DE33" s="1014"/>
      <c r="DF33" s="1015"/>
      <c r="DG33" s="1013"/>
      <c r="DH33" s="1014"/>
      <c r="DI33" s="1014"/>
      <c r="DJ33" s="1014"/>
      <c r="DK33" s="1015"/>
      <c r="DL33" s="1013"/>
      <c r="DM33" s="1014"/>
      <c r="DN33" s="1014"/>
      <c r="DO33" s="1014"/>
      <c r="DP33" s="1015"/>
      <c r="DQ33" s="1013"/>
      <c r="DR33" s="1014"/>
      <c r="DS33" s="1014"/>
      <c r="DT33" s="1014"/>
      <c r="DU33" s="1015"/>
      <c r="DV33" s="1016"/>
      <c r="DW33" s="1017"/>
      <c r="DX33" s="1017"/>
      <c r="DY33" s="1017"/>
      <c r="DZ33" s="1018"/>
      <c r="EA33" s="197"/>
    </row>
    <row r="34" spans="1:131" s="198" customFormat="1" ht="26.25" customHeight="1" x14ac:dyDescent="0.15">
      <c r="A34" s="217">
        <v>7</v>
      </c>
      <c r="B34" s="1061" t="s">
        <v>388</v>
      </c>
      <c r="C34" s="1062"/>
      <c r="D34" s="1062"/>
      <c r="E34" s="1062"/>
      <c r="F34" s="1062"/>
      <c r="G34" s="1062"/>
      <c r="H34" s="1062"/>
      <c r="I34" s="1062"/>
      <c r="J34" s="1062"/>
      <c r="K34" s="1062"/>
      <c r="L34" s="1062"/>
      <c r="M34" s="1062"/>
      <c r="N34" s="1062"/>
      <c r="O34" s="1062"/>
      <c r="P34" s="1063"/>
      <c r="Q34" s="1067">
        <v>3013</v>
      </c>
      <c r="R34" s="1068"/>
      <c r="S34" s="1068"/>
      <c r="T34" s="1068"/>
      <c r="U34" s="1068"/>
      <c r="V34" s="1068">
        <v>2927</v>
      </c>
      <c r="W34" s="1068"/>
      <c r="X34" s="1068"/>
      <c r="Y34" s="1068"/>
      <c r="Z34" s="1068"/>
      <c r="AA34" s="1068">
        <v>86</v>
      </c>
      <c r="AB34" s="1068"/>
      <c r="AC34" s="1068"/>
      <c r="AD34" s="1068"/>
      <c r="AE34" s="1069"/>
      <c r="AF34" s="1043">
        <v>978</v>
      </c>
      <c r="AG34" s="1044"/>
      <c r="AH34" s="1044"/>
      <c r="AI34" s="1044"/>
      <c r="AJ34" s="1045"/>
      <c r="AK34" s="1006">
        <v>1538</v>
      </c>
      <c r="AL34" s="997"/>
      <c r="AM34" s="997"/>
      <c r="AN34" s="997"/>
      <c r="AO34" s="997"/>
      <c r="AP34" s="997">
        <v>35753</v>
      </c>
      <c r="AQ34" s="997"/>
      <c r="AR34" s="997"/>
      <c r="AS34" s="997"/>
      <c r="AT34" s="997"/>
      <c r="AU34" s="997">
        <v>23597</v>
      </c>
      <c r="AV34" s="997"/>
      <c r="AW34" s="997"/>
      <c r="AX34" s="997"/>
      <c r="AY34" s="997"/>
      <c r="AZ34" s="1066" t="s">
        <v>536</v>
      </c>
      <c r="BA34" s="1066"/>
      <c r="BB34" s="1066"/>
      <c r="BC34" s="1066"/>
      <c r="BD34" s="1066"/>
      <c r="BE34" s="1056" t="s">
        <v>387</v>
      </c>
      <c r="BF34" s="1056"/>
      <c r="BG34" s="1056"/>
      <c r="BH34" s="1056"/>
      <c r="BI34" s="1057"/>
      <c r="BJ34" s="203"/>
      <c r="BK34" s="203"/>
      <c r="BL34" s="203"/>
      <c r="BM34" s="203"/>
      <c r="BN34" s="203"/>
      <c r="BO34" s="216"/>
      <c r="BP34" s="216"/>
      <c r="BQ34" s="213">
        <v>28</v>
      </c>
      <c r="BR34" s="214"/>
      <c r="BS34" s="1038"/>
      <c r="BT34" s="1039"/>
      <c r="BU34" s="1039"/>
      <c r="BV34" s="1039"/>
      <c r="BW34" s="1039"/>
      <c r="BX34" s="1039"/>
      <c r="BY34" s="1039"/>
      <c r="BZ34" s="1039"/>
      <c r="CA34" s="1039"/>
      <c r="CB34" s="1039"/>
      <c r="CC34" s="1039"/>
      <c r="CD34" s="1039"/>
      <c r="CE34" s="1039"/>
      <c r="CF34" s="1039"/>
      <c r="CG34" s="1040"/>
      <c r="CH34" s="1013"/>
      <c r="CI34" s="1014"/>
      <c r="CJ34" s="1014"/>
      <c r="CK34" s="1014"/>
      <c r="CL34" s="1015"/>
      <c r="CM34" s="1013"/>
      <c r="CN34" s="1014"/>
      <c r="CO34" s="1014"/>
      <c r="CP34" s="1014"/>
      <c r="CQ34" s="1015"/>
      <c r="CR34" s="1013"/>
      <c r="CS34" s="1014"/>
      <c r="CT34" s="1014"/>
      <c r="CU34" s="1014"/>
      <c r="CV34" s="1015"/>
      <c r="CW34" s="1013"/>
      <c r="CX34" s="1014"/>
      <c r="CY34" s="1014"/>
      <c r="CZ34" s="1014"/>
      <c r="DA34" s="1015"/>
      <c r="DB34" s="1013"/>
      <c r="DC34" s="1014"/>
      <c r="DD34" s="1014"/>
      <c r="DE34" s="1014"/>
      <c r="DF34" s="1015"/>
      <c r="DG34" s="1013"/>
      <c r="DH34" s="1014"/>
      <c r="DI34" s="1014"/>
      <c r="DJ34" s="1014"/>
      <c r="DK34" s="1015"/>
      <c r="DL34" s="1013"/>
      <c r="DM34" s="1014"/>
      <c r="DN34" s="1014"/>
      <c r="DO34" s="1014"/>
      <c r="DP34" s="1015"/>
      <c r="DQ34" s="1013"/>
      <c r="DR34" s="1014"/>
      <c r="DS34" s="1014"/>
      <c r="DT34" s="1014"/>
      <c r="DU34" s="1015"/>
      <c r="DV34" s="1016"/>
      <c r="DW34" s="1017"/>
      <c r="DX34" s="1017"/>
      <c r="DY34" s="1017"/>
      <c r="DZ34" s="1018"/>
      <c r="EA34" s="197"/>
    </row>
    <row r="35" spans="1:131" s="198" customFormat="1" ht="26.25" customHeight="1" x14ac:dyDescent="0.15">
      <c r="A35" s="217">
        <v>8</v>
      </c>
      <c r="B35" s="1061" t="s">
        <v>389</v>
      </c>
      <c r="C35" s="1062"/>
      <c r="D35" s="1062"/>
      <c r="E35" s="1062"/>
      <c r="F35" s="1062"/>
      <c r="G35" s="1062"/>
      <c r="H35" s="1062"/>
      <c r="I35" s="1062"/>
      <c r="J35" s="1062"/>
      <c r="K35" s="1062"/>
      <c r="L35" s="1062"/>
      <c r="M35" s="1062"/>
      <c r="N35" s="1062"/>
      <c r="O35" s="1062"/>
      <c r="P35" s="1063"/>
      <c r="Q35" s="1067">
        <v>65</v>
      </c>
      <c r="R35" s="1068"/>
      <c r="S35" s="1068"/>
      <c r="T35" s="1068"/>
      <c r="U35" s="1068"/>
      <c r="V35" s="1068">
        <v>47</v>
      </c>
      <c r="W35" s="1068"/>
      <c r="X35" s="1068"/>
      <c r="Y35" s="1068"/>
      <c r="Z35" s="1068"/>
      <c r="AA35" s="1068">
        <v>18</v>
      </c>
      <c r="AB35" s="1068"/>
      <c r="AC35" s="1068"/>
      <c r="AD35" s="1068"/>
      <c r="AE35" s="1069"/>
      <c r="AF35" s="1043">
        <v>178</v>
      </c>
      <c r="AG35" s="1044"/>
      <c r="AH35" s="1044"/>
      <c r="AI35" s="1044"/>
      <c r="AJ35" s="1045"/>
      <c r="AK35" s="1006" t="s">
        <v>537</v>
      </c>
      <c r="AL35" s="997"/>
      <c r="AM35" s="997"/>
      <c r="AN35" s="997"/>
      <c r="AO35" s="997"/>
      <c r="AP35" s="997" t="s">
        <v>537</v>
      </c>
      <c r="AQ35" s="997"/>
      <c r="AR35" s="997"/>
      <c r="AS35" s="997"/>
      <c r="AT35" s="997"/>
      <c r="AU35" s="997" t="s">
        <v>537</v>
      </c>
      <c r="AV35" s="997"/>
      <c r="AW35" s="997"/>
      <c r="AX35" s="997"/>
      <c r="AY35" s="997"/>
      <c r="AZ35" s="1066" t="s">
        <v>535</v>
      </c>
      <c r="BA35" s="1066"/>
      <c r="BB35" s="1066"/>
      <c r="BC35" s="1066"/>
      <c r="BD35" s="1066"/>
      <c r="BE35" s="1056" t="s">
        <v>387</v>
      </c>
      <c r="BF35" s="1056"/>
      <c r="BG35" s="1056"/>
      <c r="BH35" s="1056"/>
      <c r="BI35" s="1057"/>
      <c r="BJ35" s="203"/>
      <c r="BK35" s="203"/>
      <c r="BL35" s="203"/>
      <c r="BM35" s="203"/>
      <c r="BN35" s="203"/>
      <c r="BO35" s="216"/>
      <c r="BP35" s="216"/>
      <c r="BQ35" s="213">
        <v>29</v>
      </c>
      <c r="BR35" s="214"/>
      <c r="BS35" s="1038"/>
      <c r="BT35" s="1039"/>
      <c r="BU35" s="1039"/>
      <c r="BV35" s="1039"/>
      <c r="BW35" s="1039"/>
      <c r="BX35" s="1039"/>
      <c r="BY35" s="1039"/>
      <c r="BZ35" s="1039"/>
      <c r="CA35" s="1039"/>
      <c r="CB35" s="1039"/>
      <c r="CC35" s="1039"/>
      <c r="CD35" s="1039"/>
      <c r="CE35" s="1039"/>
      <c r="CF35" s="1039"/>
      <c r="CG35" s="1040"/>
      <c r="CH35" s="1013"/>
      <c r="CI35" s="1014"/>
      <c r="CJ35" s="1014"/>
      <c r="CK35" s="1014"/>
      <c r="CL35" s="1015"/>
      <c r="CM35" s="1013"/>
      <c r="CN35" s="1014"/>
      <c r="CO35" s="1014"/>
      <c r="CP35" s="1014"/>
      <c r="CQ35" s="1015"/>
      <c r="CR35" s="1013"/>
      <c r="CS35" s="1014"/>
      <c r="CT35" s="1014"/>
      <c r="CU35" s="1014"/>
      <c r="CV35" s="1015"/>
      <c r="CW35" s="1013"/>
      <c r="CX35" s="1014"/>
      <c r="CY35" s="1014"/>
      <c r="CZ35" s="1014"/>
      <c r="DA35" s="1015"/>
      <c r="DB35" s="1013"/>
      <c r="DC35" s="1014"/>
      <c r="DD35" s="1014"/>
      <c r="DE35" s="1014"/>
      <c r="DF35" s="1015"/>
      <c r="DG35" s="1013"/>
      <c r="DH35" s="1014"/>
      <c r="DI35" s="1014"/>
      <c r="DJ35" s="1014"/>
      <c r="DK35" s="1015"/>
      <c r="DL35" s="1013"/>
      <c r="DM35" s="1014"/>
      <c r="DN35" s="1014"/>
      <c r="DO35" s="1014"/>
      <c r="DP35" s="1015"/>
      <c r="DQ35" s="1013"/>
      <c r="DR35" s="1014"/>
      <c r="DS35" s="1014"/>
      <c r="DT35" s="1014"/>
      <c r="DU35" s="1015"/>
      <c r="DV35" s="1016"/>
      <c r="DW35" s="1017"/>
      <c r="DX35" s="1017"/>
      <c r="DY35" s="1017"/>
      <c r="DZ35" s="1018"/>
      <c r="EA35" s="197"/>
    </row>
    <row r="36" spans="1:131" s="198" customFormat="1" ht="26.25" customHeight="1" x14ac:dyDescent="0.15">
      <c r="A36" s="217">
        <v>9</v>
      </c>
      <c r="B36" s="1061" t="s">
        <v>390</v>
      </c>
      <c r="C36" s="1062"/>
      <c r="D36" s="1062"/>
      <c r="E36" s="1062"/>
      <c r="F36" s="1062"/>
      <c r="G36" s="1062"/>
      <c r="H36" s="1062"/>
      <c r="I36" s="1062"/>
      <c r="J36" s="1062"/>
      <c r="K36" s="1062"/>
      <c r="L36" s="1062"/>
      <c r="M36" s="1062"/>
      <c r="N36" s="1062"/>
      <c r="O36" s="1062"/>
      <c r="P36" s="1063"/>
      <c r="Q36" s="1067">
        <v>226</v>
      </c>
      <c r="R36" s="1068"/>
      <c r="S36" s="1068"/>
      <c r="T36" s="1068"/>
      <c r="U36" s="1068"/>
      <c r="V36" s="1068">
        <v>226</v>
      </c>
      <c r="W36" s="1068"/>
      <c r="X36" s="1068"/>
      <c r="Y36" s="1068"/>
      <c r="Z36" s="1068"/>
      <c r="AA36" s="1068" t="s">
        <v>537</v>
      </c>
      <c r="AB36" s="1068"/>
      <c r="AC36" s="1068"/>
      <c r="AD36" s="1068"/>
      <c r="AE36" s="1069"/>
      <c r="AF36" s="1043" t="s">
        <v>112</v>
      </c>
      <c r="AG36" s="1044"/>
      <c r="AH36" s="1044"/>
      <c r="AI36" s="1044"/>
      <c r="AJ36" s="1045"/>
      <c r="AK36" s="1006">
        <v>92</v>
      </c>
      <c r="AL36" s="997"/>
      <c r="AM36" s="997"/>
      <c r="AN36" s="997"/>
      <c r="AO36" s="997"/>
      <c r="AP36" s="997">
        <v>1026</v>
      </c>
      <c r="AQ36" s="997"/>
      <c r="AR36" s="997"/>
      <c r="AS36" s="997"/>
      <c r="AT36" s="997"/>
      <c r="AU36" s="997">
        <v>791</v>
      </c>
      <c r="AV36" s="997"/>
      <c r="AW36" s="997"/>
      <c r="AX36" s="997"/>
      <c r="AY36" s="997"/>
      <c r="AZ36" s="1066" t="s">
        <v>536</v>
      </c>
      <c r="BA36" s="1066"/>
      <c r="BB36" s="1066"/>
      <c r="BC36" s="1066"/>
      <c r="BD36" s="1066"/>
      <c r="BE36" s="1056" t="s">
        <v>391</v>
      </c>
      <c r="BF36" s="1056"/>
      <c r="BG36" s="1056"/>
      <c r="BH36" s="1056"/>
      <c r="BI36" s="1057"/>
      <c r="BJ36" s="203"/>
      <c r="BK36" s="203"/>
      <c r="BL36" s="203"/>
      <c r="BM36" s="203"/>
      <c r="BN36" s="203"/>
      <c r="BO36" s="216"/>
      <c r="BP36" s="216"/>
      <c r="BQ36" s="213">
        <v>30</v>
      </c>
      <c r="BR36" s="214"/>
      <c r="BS36" s="1038"/>
      <c r="BT36" s="1039"/>
      <c r="BU36" s="1039"/>
      <c r="BV36" s="1039"/>
      <c r="BW36" s="1039"/>
      <c r="BX36" s="1039"/>
      <c r="BY36" s="1039"/>
      <c r="BZ36" s="1039"/>
      <c r="CA36" s="1039"/>
      <c r="CB36" s="1039"/>
      <c r="CC36" s="1039"/>
      <c r="CD36" s="1039"/>
      <c r="CE36" s="1039"/>
      <c r="CF36" s="1039"/>
      <c r="CG36" s="1040"/>
      <c r="CH36" s="1013"/>
      <c r="CI36" s="1014"/>
      <c r="CJ36" s="1014"/>
      <c r="CK36" s="1014"/>
      <c r="CL36" s="1015"/>
      <c r="CM36" s="1013"/>
      <c r="CN36" s="1014"/>
      <c r="CO36" s="1014"/>
      <c r="CP36" s="1014"/>
      <c r="CQ36" s="1015"/>
      <c r="CR36" s="1013"/>
      <c r="CS36" s="1014"/>
      <c r="CT36" s="1014"/>
      <c r="CU36" s="1014"/>
      <c r="CV36" s="1015"/>
      <c r="CW36" s="1013"/>
      <c r="CX36" s="1014"/>
      <c r="CY36" s="1014"/>
      <c r="CZ36" s="1014"/>
      <c r="DA36" s="1015"/>
      <c r="DB36" s="1013"/>
      <c r="DC36" s="1014"/>
      <c r="DD36" s="1014"/>
      <c r="DE36" s="1014"/>
      <c r="DF36" s="1015"/>
      <c r="DG36" s="1013"/>
      <c r="DH36" s="1014"/>
      <c r="DI36" s="1014"/>
      <c r="DJ36" s="1014"/>
      <c r="DK36" s="1015"/>
      <c r="DL36" s="1013"/>
      <c r="DM36" s="1014"/>
      <c r="DN36" s="1014"/>
      <c r="DO36" s="1014"/>
      <c r="DP36" s="1015"/>
      <c r="DQ36" s="1013"/>
      <c r="DR36" s="1014"/>
      <c r="DS36" s="1014"/>
      <c r="DT36" s="1014"/>
      <c r="DU36" s="1015"/>
      <c r="DV36" s="1016"/>
      <c r="DW36" s="1017"/>
      <c r="DX36" s="1017"/>
      <c r="DY36" s="1017"/>
      <c r="DZ36" s="1018"/>
      <c r="EA36" s="197"/>
    </row>
    <row r="37" spans="1:131" s="198" customFormat="1" ht="26.25" customHeight="1" x14ac:dyDescent="0.15">
      <c r="A37" s="217">
        <v>10</v>
      </c>
      <c r="B37" s="1061"/>
      <c r="C37" s="1062"/>
      <c r="D37" s="1062"/>
      <c r="E37" s="1062"/>
      <c r="F37" s="1062"/>
      <c r="G37" s="1062"/>
      <c r="H37" s="1062"/>
      <c r="I37" s="1062"/>
      <c r="J37" s="1062"/>
      <c r="K37" s="1062"/>
      <c r="L37" s="1062"/>
      <c r="M37" s="1062"/>
      <c r="N37" s="1062"/>
      <c r="O37" s="1062"/>
      <c r="P37" s="1063"/>
      <c r="Q37" s="1067"/>
      <c r="R37" s="1068"/>
      <c r="S37" s="1068"/>
      <c r="T37" s="1068"/>
      <c r="U37" s="1068"/>
      <c r="V37" s="1068"/>
      <c r="W37" s="1068"/>
      <c r="X37" s="1068"/>
      <c r="Y37" s="1068"/>
      <c r="Z37" s="1068"/>
      <c r="AA37" s="1068"/>
      <c r="AB37" s="1068"/>
      <c r="AC37" s="1068"/>
      <c r="AD37" s="1068"/>
      <c r="AE37" s="1069"/>
      <c r="AF37" s="1043"/>
      <c r="AG37" s="1044"/>
      <c r="AH37" s="1044"/>
      <c r="AI37" s="1044"/>
      <c r="AJ37" s="1045"/>
      <c r="AK37" s="1006"/>
      <c r="AL37" s="997"/>
      <c r="AM37" s="997"/>
      <c r="AN37" s="997"/>
      <c r="AO37" s="997"/>
      <c r="AP37" s="997"/>
      <c r="AQ37" s="997"/>
      <c r="AR37" s="997"/>
      <c r="AS37" s="997"/>
      <c r="AT37" s="997"/>
      <c r="AU37" s="997"/>
      <c r="AV37" s="997"/>
      <c r="AW37" s="997"/>
      <c r="AX37" s="997"/>
      <c r="AY37" s="997"/>
      <c r="AZ37" s="1066"/>
      <c r="BA37" s="1066"/>
      <c r="BB37" s="1066"/>
      <c r="BC37" s="1066"/>
      <c r="BD37" s="1066"/>
      <c r="BE37" s="1056"/>
      <c r="BF37" s="1056"/>
      <c r="BG37" s="1056"/>
      <c r="BH37" s="1056"/>
      <c r="BI37" s="1057"/>
      <c r="BJ37" s="203"/>
      <c r="BK37" s="203"/>
      <c r="BL37" s="203"/>
      <c r="BM37" s="203"/>
      <c r="BN37" s="203"/>
      <c r="BO37" s="216"/>
      <c r="BP37" s="216"/>
      <c r="BQ37" s="213">
        <v>31</v>
      </c>
      <c r="BR37" s="214"/>
      <c r="BS37" s="1038"/>
      <c r="BT37" s="1039"/>
      <c r="BU37" s="1039"/>
      <c r="BV37" s="1039"/>
      <c r="BW37" s="1039"/>
      <c r="BX37" s="1039"/>
      <c r="BY37" s="1039"/>
      <c r="BZ37" s="1039"/>
      <c r="CA37" s="1039"/>
      <c r="CB37" s="1039"/>
      <c r="CC37" s="1039"/>
      <c r="CD37" s="1039"/>
      <c r="CE37" s="1039"/>
      <c r="CF37" s="1039"/>
      <c r="CG37" s="1040"/>
      <c r="CH37" s="1013"/>
      <c r="CI37" s="1014"/>
      <c r="CJ37" s="1014"/>
      <c r="CK37" s="1014"/>
      <c r="CL37" s="1015"/>
      <c r="CM37" s="1013"/>
      <c r="CN37" s="1014"/>
      <c r="CO37" s="1014"/>
      <c r="CP37" s="1014"/>
      <c r="CQ37" s="1015"/>
      <c r="CR37" s="1013"/>
      <c r="CS37" s="1014"/>
      <c r="CT37" s="1014"/>
      <c r="CU37" s="1014"/>
      <c r="CV37" s="1015"/>
      <c r="CW37" s="1013"/>
      <c r="CX37" s="1014"/>
      <c r="CY37" s="1014"/>
      <c r="CZ37" s="1014"/>
      <c r="DA37" s="1015"/>
      <c r="DB37" s="1013"/>
      <c r="DC37" s="1014"/>
      <c r="DD37" s="1014"/>
      <c r="DE37" s="1014"/>
      <c r="DF37" s="1015"/>
      <c r="DG37" s="1013"/>
      <c r="DH37" s="1014"/>
      <c r="DI37" s="1014"/>
      <c r="DJ37" s="1014"/>
      <c r="DK37" s="1015"/>
      <c r="DL37" s="1013"/>
      <c r="DM37" s="1014"/>
      <c r="DN37" s="1014"/>
      <c r="DO37" s="1014"/>
      <c r="DP37" s="1015"/>
      <c r="DQ37" s="1013"/>
      <c r="DR37" s="1014"/>
      <c r="DS37" s="1014"/>
      <c r="DT37" s="1014"/>
      <c r="DU37" s="1015"/>
      <c r="DV37" s="1016"/>
      <c r="DW37" s="1017"/>
      <c r="DX37" s="1017"/>
      <c r="DY37" s="1017"/>
      <c r="DZ37" s="1018"/>
      <c r="EA37" s="197"/>
    </row>
    <row r="38" spans="1:131" s="198" customFormat="1" ht="26.25" customHeight="1" x14ac:dyDescent="0.15">
      <c r="A38" s="217">
        <v>11</v>
      </c>
      <c r="B38" s="1061"/>
      <c r="C38" s="1062"/>
      <c r="D38" s="1062"/>
      <c r="E38" s="1062"/>
      <c r="F38" s="1062"/>
      <c r="G38" s="1062"/>
      <c r="H38" s="1062"/>
      <c r="I38" s="1062"/>
      <c r="J38" s="1062"/>
      <c r="K38" s="1062"/>
      <c r="L38" s="1062"/>
      <c r="M38" s="1062"/>
      <c r="N38" s="1062"/>
      <c r="O38" s="1062"/>
      <c r="P38" s="1063"/>
      <c r="Q38" s="1067"/>
      <c r="R38" s="1068"/>
      <c r="S38" s="1068"/>
      <c r="T38" s="1068"/>
      <c r="U38" s="1068"/>
      <c r="V38" s="1068"/>
      <c r="W38" s="1068"/>
      <c r="X38" s="1068"/>
      <c r="Y38" s="1068"/>
      <c r="Z38" s="1068"/>
      <c r="AA38" s="1068"/>
      <c r="AB38" s="1068"/>
      <c r="AC38" s="1068"/>
      <c r="AD38" s="1068"/>
      <c r="AE38" s="1069"/>
      <c r="AF38" s="1043"/>
      <c r="AG38" s="1044"/>
      <c r="AH38" s="1044"/>
      <c r="AI38" s="1044"/>
      <c r="AJ38" s="1045"/>
      <c r="AK38" s="1006"/>
      <c r="AL38" s="997"/>
      <c r="AM38" s="997"/>
      <c r="AN38" s="997"/>
      <c r="AO38" s="997"/>
      <c r="AP38" s="997"/>
      <c r="AQ38" s="997"/>
      <c r="AR38" s="997"/>
      <c r="AS38" s="997"/>
      <c r="AT38" s="997"/>
      <c r="AU38" s="997"/>
      <c r="AV38" s="997"/>
      <c r="AW38" s="997"/>
      <c r="AX38" s="997"/>
      <c r="AY38" s="997"/>
      <c r="AZ38" s="1066"/>
      <c r="BA38" s="1066"/>
      <c r="BB38" s="1066"/>
      <c r="BC38" s="1066"/>
      <c r="BD38" s="1066"/>
      <c r="BE38" s="1056"/>
      <c r="BF38" s="1056"/>
      <c r="BG38" s="1056"/>
      <c r="BH38" s="1056"/>
      <c r="BI38" s="1057"/>
      <c r="BJ38" s="203"/>
      <c r="BK38" s="203"/>
      <c r="BL38" s="203"/>
      <c r="BM38" s="203"/>
      <c r="BN38" s="203"/>
      <c r="BO38" s="216"/>
      <c r="BP38" s="216"/>
      <c r="BQ38" s="213">
        <v>32</v>
      </c>
      <c r="BR38" s="214"/>
      <c r="BS38" s="1038"/>
      <c r="BT38" s="1039"/>
      <c r="BU38" s="1039"/>
      <c r="BV38" s="1039"/>
      <c r="BW38" s="1039"/>
      <c r="BX38" s="1039"/>
      <c r="BY38" s="1039"/>
      <c r="BZ38" s="1039"/>
      <c r="CA38" s="1039"/>
      <c r="CB38" s="1039"/>
      <c r="CC38" s="1039"/>
      <c r="CD38" s="1039"/>
      <c r="CE38" s="1039"/>
      <c r="CF38" s="1039"/>
      <c r="CG38" s="1040"/>
      <c r="CH38" s="1013"/>
      <c r="CI38" s="1014"/>
      <c r="CJ38" s="1014"/>
      <c r="CK38" s="1014"/>
      <c r="CL38" s="1015"/>
      <c r="CM38" s="1013"/>
      <c r="CN38" s="1014"/>
      <c r="CO38" s="1014"/>
      <c r="CP38" s="1014"/>
      <c r="CQ38" s="1015"/>
      <c r="CR38" s="1013"/>
      <c r="CS38" s="1014"/>
      <c r="CT38" s="1014"/>
      <c r="CU38" s="1014"/>
      <c r="CV38" s="1015"/>
      <c r="CW38" s="1013"/>
      <c r="CX38" s="1014"/>
      <c r="CY38" s="1014"/>
      <c r="CZ38" s="1014"/>
      <c r="DA38" s="1015"/>
      <c r="DB38" s="1013"/>
      <c r="DC38" s="1014"/>
      <c r="DD38" s="1014"/>
      <c r="DE38" s="1014"/>
      <c r="DF38" s="1015"/>
      <c r="DG38" s="1013"/>
      <c r="DH38" s="1014"/>
      <c r="DI38" s="1014"/>
      <c r="DJ38" s="1014"/>
      <c r="DK38" s="1015"/>
      <c r="DL38" s="1013"/>
      <c r="DM38" s="1014"/>
      <c r="DN38" s="1014"/>
      <c r="DO38" s="1014"/>
      <c r="DP38" s="1015"/>
      <c r="DQ38" s="1013"/>
      <c r="DR38" s="1014"/>
      <c r="DS38" s="1014"/>
      <c r="DT38" s="1014"/>
      <c r="DU38" s="1015"/>
      <c r="DV38" s="1016"/>
      <c r="DW38" s="1017"/>
      <c r="DX38" s="1017"/>
      <c r="DY38" s="1017"/>
      <c r="DZ38" s="1018"/>
      <c r="EA38" s="197"/>
    </row>
    <row r="39" spans="1:131" s="198" customFormat="1" ht="26.25" customHeight="1" x14ac:dyDescent="0.15">
      <c r="A39" s="217">
        <v>12</v>
      </c>
      <c r="B39" s="1061"/>
      <c r="C39" s="1062"/>
      <c r="D39" s="1062"/>
      <c r="E39" s="1062"/>
      <c r="F39" s="1062"/>
      <c r="G39" s="1062"/>
      <c r="H39" s="1062"/>
      <c r="I39" s="1062"/>
      <c r="J39" s="1062"/>
      <c r="K39" s="1062"/>
      <c r="L39" s="1062"/>
      <c r="M39" s="1062"/>
      <c r="N39" s="1062"/>
      <c r="O39" s="1062"/>
      <c r="P39" s="1063"/>
      <c r="Q39" s="1067"/>
      <c r="R39" s="1068"/>
      <c r="S39" s="1068"/>
      <c r="T39" s="1068"/>
      <c r="U39" s="1068"/>
      <c r="V39" s="1068"/>
      <c r="W39" s="1068"/>
      <c r="X39" s="1068"/>
      <c r="Y39" s="1068"/>
      <c r="Z39" s="1068"/>
      <c r="AA39" s="1068"/>
      <c r="AB39" s="1068"/>
      <c r="AC39" s="1068"/>
      <c r="AD39" s="1068"/>
      <c r="AE39" s="1069"/>
      <c r="AF39" s="1043"/>
      <c r="AG39" s="1044"/>
      <c r="AH39" s="1044"/>
      <c r="AI39" s="1044"/>
      <c r="AJ39" s="1045"/>
      <c r="AK39" s="1006"/>
      <c r="AL39" s="997"/>
      <c r="AM39" s="997"/>
      <c r="AN39" s="997"/>
      <c r="AO39" s="997"/>
      <c r="AP39" s="997"/>
      <c r="AQ39" s="997"/>
      <c r="AR39" s="997"/>
      <c r="AS39" s="997"/>
      <c r="AT39" s="997"/>
      <c r="AU39" s="997"/>
      <c r="AV39" s="997"/>
      <c r="AW39" s="997"/>
      <c r="AX39" s="997"/>
      <c r="AY39" s="997"/>
      <c r="AZ39" s="1066"/>
      <c r="BA39" s="1066"/>
      <c r="BB39" s="1066"/>
      <c r="BC39" s="1066"/>
      <c r="BD39" s="1066"/>
      <c r="BE39" s="1056"/>
      <c r="BF39" s="1056"/>
      <c r="BG39" s="1056"/>
      <c r="BH39" s="1056"/>
      <c r="BI39" s="1057"/>
      <c r="BJ39" s="203"/>
      <c r="BK39" s="203"/>
      <c r="BL39" s="203"/>
      <c r="BM39" s="203"/>
      <c r="BN39" s="203"/>
      <c r="BO39" s="216"/>
      <c r="BP39" s="216"/>
      <c r="BQ39" s="213">
        <v>33</v>
      </c>
      <c r="BR39" s="214"/>
      <c r="BS39" s="1038"/>
      <c r="BT39" s="1039"/>
      <c r="BU39" s="1039"/>
      <c r="BV39" s="1039"/>
      <c r="BW39" s="1039"/>
      <c r="BX39" s="1039"/>
      <c r="BY39" s="1039"/>
      <c r="BZ39" s="1039"/>
      <c r="CA39" s="1039"/>
      <c r="CB39" s="1039"/>
      <c r="CC39" s="1039"/>
      <c r="CD39" s="1039"/>
      <c r="CE39" s="1039"/>
      <c r="CF39" s="1039"/>
      <c r="CG39" s="1040"/>
      <c r="CH39" s="1013"/>
      <c r="CI39" s="1014"/>
      <c r="CJ39" s="1014"/>
      <c r="CK39" s="1014"/>
      <c r="CL39" s="1015"/>
      <c r="CM39" s="1013"/>
      <c r="CN39" s="1014"/>
      <c r="CO39" s="1014"/>
      <c r="CP39" s="1014"/>
      <c r="CQ39" s="1015"/>
      <c r="CR39" s="1013"/>
      <c r="CS39" s="1014"/>
      <c r="CT39" s="1014"/>
      <c r="CU39" s="1014"/>
      <c r="CV39" s="1015"/>
      <c r="CW39" s="1013"/>
      <c r="CX39" s="1014"/>
      <c r="CY39" s="1014"/>
      <c r="CZ39" s="1014"/>
      <c r="DA39" s="1015"/>
      <c r="DB39" s="1013"/>
      <c r="DC39" s="1014"/>
      <c r="DD39" s="1014"/>
      <c r="DE39" s="1014"/>
      <c r="DF39" s="1015"/>
      <c r="DG39" s="1013"/>
      <c r="DH39" s="1014"/>
      <c r="DI39" s="1014"/>
      <c r="DJ39" s="1014"/>
      <c r="DK39" s="1015"/>
      <c r="DL39" s="1013"/>
      <c r="DM39" s="1014"/>
      <c r="DN39" s="1014"/>
      <c r="DO39" s="1014"/>
      <c r="DP39" s="1015"/>
      <c r="DQ39" s="1013"/>
      <c r="DR39" s="1014"/>
      <c r="DS39" s="1014"/>
      <c r="DT39" s="1014"/>
      <c r="DU39" s="1015"/>
      <c r="DV39" s="1016"/>
      <c r="DW39" s="1017"/>
      <c r="DX39" s="1017"/>
      <c r="DY39" s="1017"/>
      <c r="DZ39" s="1018"/>
      <c r="EA39" s="197"/>
    </row>
    <row r="40" spans="1:131" s="198" customFormat="1" ht="26.25" customHeight="1" x14ac:dyDescent="0.15">
      <c r="A40" s="212">
        <v>13</v>
      </c>
      <c r="B40" s="1061"/>
      <c r="C40" s="1062"/>
      <c r="D40" s="1062"/>
      <c r="E40" s="1062"/>
      <c r="F40" s="1062"/>
      <c r="G40" s="1062"/>
      <c r="H40" s="1062"/>
      <c r="I40" s="1062"/>
      <c r="J40" s="1062"/>
      <c r="K40" s="1062"/>
      <c r="L40" s="1062"/>
      <c r="M40" s="1062"/>
      <c r="N40" s="1062"/>
      <c r="O40" s="1062"/>
      <c r="P40" s="1063"/>
      <c r="Q40" s="1067"/>
      <c r="R40" s="1068"/>
      <c r="S40" s="1068"/>
      <c r="T40" s="1068"/>
      <c r="U40" s="1068"/>
      <c r="V40" s="1068"/>
      <c r="W40" s="1068"/>
      <c r="X40" s="1068"/>
      <c r="Y40" s="1068"/>
      <c r="Z40" s="1068"/>
      <c r="AA40" s="1068"/>
      <c r="AB40" s="1068"/>
      <c r="AC40" s="1068"/>
      <c r="AD40" s="1068"/>
      <c r="AE40" s="1069"/>
      <c r="AF40" s="1043"/>
      <c r="AG40" s="1044"/>
      <c r="AH40" s="1044"/>
      <c r="AI40" s="1044"/>
      <c r="AJ40" s="1045"/>
      <c r="AK40" s="1006"/>
      <c r="AL40" s="997"/>
      <c r="AM40" s="997"/>
      <c r="AN40" s="997"/>
      <c r="AO40" s="997"/>
      <c r="AP40" s="997"/>
      <c r="AQ40" s="997"/>
      <c r="AR40" s="997"/>
      <c r="AS40" s="997"/>
      <c r="AT40" s="997"/>
      <c r="AU40" s="997"/>
      <c r="AV40" s="997"/>
      <c r="AW40" s="997"/>
      <c r="AX40" s="997"/>
      <c r="AY40" s="997"/>
      <c r="AZ40" s="1066"/>
      <c r="BA40" s="1066"/>
      <c r="BB40" s="1066"/>
      <c r="BC40" s="1066"/>
      <c r="BD40" s="1066"/>
      <c r="BE40" s="1056"/>
      <c r="BF40" s="1056"/>
      <c r="BG40" s="1056"/>
      <c r="BH40" s="1056"/>
      <c r="BI40" s="1057"/>
      <c r="BJ40" s="203"/>
      <c r="BK40" s="203"/>
      <c r="BL40" s="203"/>
      <c r="BM40" s="203"/>
      <c r="BN40" s="203"/>
      <c r="BO40" s="216"/>
      <c r="BP40" s="216"/>
      <c r="BQ40" s="213">
        <v>34</v>
      </c>
      <c r="BR40" s="214"/>
      <c r="BS40" s="1038"/>
      <c r="BT40" s="1039"/>
      <c r="BU40" s="1039"/>
      <c r="BV40" s="1039"/>
      <c r="BW40" s="1039"/>
      <c r="BX40" s="1039"/>
      <c r="BY40" s="1039"/>
      <c r="BZ40" s="1039"/>
      <c r="CA40" s="1039"/>
      <c r="CB40" s="1039"/>
      <c r="CC40" s="1039"/>
      <c r="CD40" s="1039"/>
      <c r="CE40" s="1039"/>
      <c r="CF40" s="1039"/>
      <c r="CG40" s="1040"/>
      <c r="CH40" s="1013"/>
      <c r="CI40" s="1014"/>
      <c r="CJ40" s="1014"/>
      <c r="CK40" s="1014"/>
      <c r="CL40" s="1015"/>
      <c r="CM40" s="1013"/>
      <c r="CN40" s="1014"/>
      <c r="CO40" s="1014"/>
      <c r="CP40" s="1014"/>
      <c r="CQ40" s="1015"/>
      <c r="CR40" s="1013"/>
      <c r="CS40" s="1014"/>
      <c r="CT40" s="1014"/>
      <c r="CU40" s="1014"/>
      <c r="CV40" s="1015"/>
      <c r="CW40" s="1013"/>
      <c r="CX40" s="1014"/>
      <c r="CY40" s="1014"/>
      <c r="CZ40" s="1014"/>
      <c r="DA40" s="1015"/>
      <c r="DB40" s="1013"/>
      <c r="DC40" s="1014"/>
      <c r="DD40" s="1014"/>
      <c r="DE40" s="1014"/>
      <c r="DF40" s="1015"/>
      <c r="DG40" s="1013"/>
      <c r="DH40" s="1014"/>
      <c r="DI40" s="1014"/>
      <c r="DJ40" s="1014"/>
      <c r="DK40" s="1015"/>
      <c r="DL40" s="1013"/>
      <c r="DM40" s="1014"/>
      <c r="DN40" s="1014"/>
      <c r="DO40" s="1014"/>
      <c r="DP40" s="1015"/>
      <c r="DQ40" s="1013"/>
      <c r="DR40" s="1014"/>
      <c r="DS40" s="1014"/>
      <c r="DT40" s="1014"/>
      <c r="DU40" s="1015"/>
      <c r="DV40" s="1016"/>
      <c r="DW40" s="1017"/>
      <c r="DX40" s="1017"/>
      <c r="DY40" s="1017"/>
      <c r="DZ40" s="1018"/>
      <c r="EA40" s="197"/>
    </row>
    <row r="41" spans="1:131" s="198" customFormat="1" ht="26.25" customHeight="1" x14ac:dyDescent="0.15">
      <c r="A41" s="212">
        <v>14</v>
      </c>
      <c r="B41" s="1061"/>
      <c r="C41" s="1062"/>
      <c r="D41" s="1062"/>
      <c r="E41" s="1062"/>
      <c r="F41" s="1062"/>
      <c r="G41" s="1062"/>
      <c r="H41" s="1062"/>
      <c r="I41" s="1062"/>
      <c r="J41" s="1062"/>
      <c r="K41" s="1062"/>
      <c r="L41" s="1062"/>
      <c r="M41" s="1062"/>
      <c r="N41" s="1062"/>
      <c r="O41" s="1062"/>
      <c r="P41" s="1063"/>
      <c r="Q41" s="1067"/>
      <c r="R41" s="1068"/>
      <c r="S41" s="1068"/>
      <c r="T41" s="1068"/>
      <c r="U41" s="1068"/>
      <c r="V41" s="1068"/>
      <c r="W41" s="1068"/>
      <c r="X41" s="1068"/>
      <c r="Y41" s="1068"/>
      <c r="Z41" s="1068"/>
      <c r="AA41" s="1068"/>
      <c r="AB41" s="1068"/>
      <c r="AC41" s="1068"/>
      <c r="AD41" s="1068"/>
      <c r="AE41" s="1069"/>
      <c r="AF41" s="1043"/>
      <c r="AG41" s="1044"/>
      <c r="AH41" s="1044"/>
      <c r="AI41" s="1044"/>
      <c r="AJ41" s="1045"/>
      <c r="AK41" s="1006"/>
      <c r="AL41" s="997"/>
      <c r="AM41" s="997"/>
      <c r="AN41" s="997"/>
      <c r="AO41" s="997"/>
      <c r="AP41" s="997"/>
      <c r="AQ41" s="997"/>
      <c r="AR41" s="997"/>
      <c r="AS41" s="997"/>
      <c r="AT41" s="997"/>
      <c r="AU41" s="997"/>
      <c r="AV41" s="997"/>
      <c r="AW41" s="997"/>
      <c r="AX41" s="997"/>
      <c r="AY41" s="997"/>
      <c r="AZ41" s="1066"/>
      <c r="BA41" s="1066"/>
      <c r="BB41" s="1066"/>
      <c r="BC41" s="1066"/>
      <c r="BD41" s="1066"/>
      <c r="BE41" s="1056"/>
      <c r="BF41" s="1056"/>
      <c r="BG41" s="1056"/>
      <c r="BH41" s="1056"/>
      <c r="BI41" s="1057"/>
      <c r="BJ41" s="203"/>
      <c r="BK41" s="203"/>
      <c r="BL41" s="203"/>
      <c r="BM41" s="203"/>
      <c r="BN41" s="203"/>
      <c r="BO41" s="216"/>
      <c r="BP41" s="216"/>
      <c r="BQ41" s="213">
        <v>35</v>
      </c>
      <c r="BR41" s="214"/>
      <c r="BS41" s="1038"/>
      <c r="BT41" s="1039"/>
      <c r="BU41" s="1039"/>
      <c r="BV41" s="1039"/>
      <c r="BW41" s="1039"/>
      <c r="BX41" s="1039"/>
      <c r="BY41" s="1039"/>
      <c r="BZ41" s="1039"/>
      <c r="CA41" s="1039"/>
      <c r="CB41" s="1039"/>
      <c r="CC41" s="1039"/>
      <c r="CD41" s="1039"/>
      <c r="CE41" s="1039"/>
      <c r="CF41" s="1039"/>
      <c r="CG41" s="1040"/>
      <c r="CH41" s="1013"/>
      <c r="CI41" s="1014"/>
      <c r="CJ41" s="1014"/>
      <c r="CK41" s="1014"/>
      <c r="CL41" s="1015"/>
      <c r="CM41" s="1013"/>
      <c r="CN41" s="1014"/>
      <c r="CO41" s="1014"/>
      <c r="CP41" s="1014"/>
      <c r="CQ41" s="1015"/>
      <c r="CR41" s="1013"/>
      <c r="CS41" s="1014"/>
      <c r="CT41" s="1014"/>
      <c r="CU41" s="1014"/>
      <c r="CV41" s="1015"/>
      <c r="CW41" s="1013"/>
      <c r="CX41" s="1014"/>
      <c r="CY41" s="1014"/>
      <c r="CZ41" s="1014"/>
      <c r="DA41" s="1015"/>
      <c r="DB41" s="1013"/>
      <c r="DC41" s="1014"/>
      <c r="DD41" s="1014"/>
      <c r="DE41" s="1014"/>
      <c r="DF41" s="1015"/>
      <c r="DG41" s="1013"/>
      <c r="DH41" s="1014"/>
      <c r="DI41" s="1014"/>
      <c r="DJ41" s="1014"/>
      <c r="DK41" s="1015"/>
      <c r="DL41" s="1013"/>
      <c r="DM41" s="1014"/>
      <c r="DN41" s="1014"/>
      <c r="DO41" s="1014"/>
      <c r="DP41" s="1015"/>
      <c r="DQ41" s="1013"/>
      <c r="DR41" s="1014"/>
      <c r="DS41" s="1014"/>
      <c r="DT41" s="1014"/>
      <c r="DU41" s="1015"/>
      <c r="DV41" s="1016"/>
      <c r="DW41" s="1017"/>
      <c r="DX41" s="1017"/>
      <c r="DY41" s="1017"/>
      <c r="DZ41" s="1018"/>
      <c r="EA41" s="197"/>
    </row>
    <row r="42" spans="1:131" s="198" customFormat="1" ht="26.25" customHeight="1" x14ac:dyDescent="0.15">
      <c r="A42" s="212">
        <v>15</v>
      </c>
      <c r="B42" s="1061"/>
      <c r="C42" s="1062"/>
      <c r="D42" s="1062"/>
      <c r="E42" s="1062"/>
      <c r="F42" s="1062"/>
      <c r="G42" s="1062"/>
      <c r="H42" s="1062"/>
      <c r="I42" s="1062"/>
      <c r="J42" s="1062"/>
      <c r="K42" s="1062"/>
      <c r="L42" s="1062"/>
      <c r="M42" s="1062"/>
      <c r="N42" s="1062"/>
      <c r="O42" s="1062"/>
      <c r="P42" s="1063"/>
      <c r="Q42" s="1067"/>
      <c r="R42" s="1068"/>
      <c r="S42" s="1068"/>
      <c r="T42" s="1068"/>
      <c r="U42" s="1068"/>
      <c r="V42" s="1068"/>
      <c r="W42" s="1068"/>
      <c r="X42" s="1068"/>
      <c r="Y42" s="1068"/>
      <c r="Z42" s="1068"/>
      <c r="AA42" s="1068"/>
      <c r="AB42" s="1068"/>
      <c r="AC42" s="1068"/>
      <c r="AD42" s="1068"/>
      <c r="AE42" s="1069"/>
      <c r="AF42" s="1043"/>
      <c r="AG42" s="1044"/>
      <c r="AH42" s="1044"/>
      <c r="AI42" s="1044"/>
      <c r="AJ42" s="1045"/>
      <c r="AK42" s="1006"/>
      <c r="AL42" s="997"/>
      <c r="AM42" s="997"/>
      <c r="AN42" s="997"/>
      <c r="AO42" s="997"/>
      <c r="AP42" s="997"/>
      <c r="AQ42" s="997"/>
      <c r="AR42" s="997"/>
      <c r="AS42" s="997"/>
      <c r="AT42" s="997"/>
      <c r="AU42" s="997"/>
      <c r="AV42" s="997"/>
      <c r="AW42" s="997"/>
      <c r="AX42" s="997"/>
      <c r="AY42" s="997"/>
      <c r="AZ42" s="1066"/>
      <c r="BA42" s="1066"/>
      <c r="BB42" s="1066"/>
      <c r="BC42" s="1066"/>
      <c r="BD42" s="1066"/>
      <c r="BE42" s="1056"/>
      <c r="BF42" s="1056"/>
      <c r="BG42" s="1056"/>
      <c r="BH42" s="1056"/>
      <c r="BI42" s="1057"/>
      <c r="BJ42" s="203"/>
      <c r="BK42" s="203"/>
      <c r="BL42" s="203"/>
      <c r="BM42" s="203"/>
      <c r="BN42" s="203"/>
      <c r="BO42" s="216"/>
      <c r="BP42" s="216"/>
      <c r="BQ42" s="213">
        <v>36</v>
      </c>
      <c r="BR42" s="214"/>
      <c r="BS42" s="1038"/>
      <c r="BT42" s="1039"/>
      <c r="BU42" s="1039"/>
      <c r="BV42" s="1039"/>
      <c r="BW42" s="1039"/>
      <c r="BX42" s="1039"/>
      <c r="BY42" s="1039"/>
      <c r="BZ42" s="1039"/>
      <c r="CA42" s="1039"/>
      <c r="CB42" s="1039"/>
      <c r="CC42" s="1039"/>
      <c r="CD42" s="1039"/>
      <c r="CE42" s="1039"/>
      <c r="CF42" s="1039"/>
      <c r="CG42" s="1040"/>
      <c r="CH42" s="1013"/>
      <c r="CI42" s="1014"/>
      <c r="CJ42" s="1014"/>
      <c r="CK42" s="1014"/>
      <c r="CL42" s="1015"/>
      <c r="CM42" s="1013"/>
      <c r="CN42" s="1014"/>
      <c r="CO42" s="1014"/>
      <c r="CP42" s="1014"/>
      <c r="CQ42" s="1015"/>
      <c r="CR42" s="1013"/>
      <c r="CS42" s="1014"/>
      <c r="CT42" s="1014"/>
      <c r="CU42" s="1014"/>
      <c r="CV42" s="1015"/>
      <c r="CW42" s="1013"/>
      <c r="CX42" s="1014"/>
      <c r="CY42" s="1014"/>
      <c r="CZ42" s="1014"/>
      <c r="DA42" s="1015"/>
      <c r="DB42" s="1013"/>
      <c r="DC42" s="1014"/>
      <c r="DD42" s="1014"/>
      <c r="DE42" s="1014"/>
      <c r="DF42" s="1015"/>
      <c r="DG42" s="1013"/>
      <c r="DH42" s="1014"/>
      <c r="DI42" s="1014"/>
      <c r="DJ42" s="1014"/>
      <c r="DK42" s="1015"/>
      <c r="DL42" s="1013"/>
      <c r="DM42" s="1014"/>
      <c r="DN42" s="1014"/>
      <c r="DO42" s="1014"/>
      <c r="DP42" s="1015"/>
      <c r="DQ42" s="1013"/>
      <c r="DR42" s="1014"/>
      <c r="DS42" s="1014"/>
      <c r="DT42" s="1014"/>
      <c r="DU42" s="1015"/>
      <c r="DV42" s="1016"/>
      <c r="DW42" s="1017"/>
      <c r="DX42" s="1017"/>
      <c r="DY42" s="1017"/>
      <c r="DZ42" s="1018"/>
      <c r="EA42" s="197"/>
    </row>
    <row r="43" spans="1:131" s="198" customFormat="1" ht="26.25" customHeight="1" x14ac:dyDescent="0.15">
      <c r="A43" s="212">
        <v>16</v>
      </c>
      <c r="B43" s="1061"/>
      <c r="C43" s="1062"/>
      <c r="D43" s="1062"/>
      <c r="E43" s="1062"/>
      <c r="F43" s="1062"/>
      <c r="G43" s="1062"/>
      <c r="H43" s="1062"/>
      <c r="I43" s="1062"/>
      <c r="J43" s="1062"/>
      <c r="K43" s="1062"/>
      <c r="L43" s="1062"/>
      <c r="M43" s="1062"/>
      <c r="N43" s="1062"/>
      <c r="O43" s="1062"/>
      <c r="P43" s="1063"/>
      <c r="Q43" s="1067"/>
      <c r="R43" s="1068"/>
      <c r="S43" s="1068"/>
      <c r="T43" s="1068"/>
      <c r="U43" s="1068"/>
      <c r="V43" s="1068"/>
      <c r="W43" s="1068"/>
      <c r="X43" s="1068"/>
      <c r="Y43" s="1068"/>
      <c r="Z43" s="1068"/>
      <c r="AA43" s="1068"/>
      <c r="AB43" s="1068"/>
      <c r="AC43" s="1068"/>
      <c r="AD43" s="1068"/>
      <c r="AE43" s="1069"/>
      <c r="AF43" s="1043"/>
      <c r="AG43" s="1044"/>
      <c r="AH43" s="1044"/>
      <c r="AI43" s="1044"/>
      <c r="AJ43" s="1045"/>
      <c r="AK43" s="1006"/>
      <c r="AL43" s="997"/>
      <c r="AM43" s="997"/>
      <c r="AN43" s="997"/>
      <c r="AO43" s="997"/>
      <c r="AP43" s="997"/>
      <c r="AQ43" s="997"/>
      <c r="AR43" s="997"/>
      <c r="AS43" s="997"/>
      <c r="AT43" s="997"/>
      <c r="AU43" s="997"/>
      <c r="AV43" s="997"/>
      <c r="AW43" s="997"/>
      <c r="AX43" s="997"/>
      <c r="AY43" s="997"/>
      <c r="AZ43" s="1066"/>
      <c r="BA43" s="1066"/>
      <c r="BB43" s="1066"/>
      <c r="BC43" s="1066"/>
      <c r="BD43" s="1066"/>
      <c r="BE43" s="1056"/>
      <c r="BF43" s="1056"/>
      <c r="BG43" s="1056"/>
      <c r="BH43" s="1056"/>
      <c r="BI43" s="1057"/>
      <c r="BJ43" s="203"/>
      <c r="BK43" s="203"/>
      <c r="BL43" s="203"/>
      <c r="BM43" s="203"/>
      <c r="BN43" s="203"/>
      <c r="BO43" s="216"/>
      <c r="BP43" s="216"/>
      <c r="BQ43" s="213">
        <v>37</v>
      </c>
      <c r="BR43" s="214"/>
      <c r="BS43" s="1038"/>
      <c r="BT43" s="1039"/>
      <c r="BU43" s="1039"/>
      <c r="BV43" s="1039"/>
      <c r="BW43" s="1039"/>
      <c r="BX43" s="1039"/>
      <c r="BY43" s="1039"/>
      <c r="BZ43" s="1039"/>
      <c r="CA43" s="1039"/>
      <c r="CB43" s="1039"/>
      <c r="CC43" s="1039"/>
      <c r="CD43" s="1039"/>
      <c r="CE43" s="1039"/>
      <c r="CF43" s="1039"/>
      <c r="CG43" s="1040"/>
      <c r="CH43" s="1013"/>
      <c r="CI43" s="1014"/>
      <c r="CJ43" s="1014"/>
      <c r="CK43" s="1014"/>
      <c r="CL43" s="1015"/>
      <c r="CM43" s="1013"/>
      <c r="CN43" s="1014"/>
      <c r="CO43" s="1014"/>
      <c r="CP43" s="1014"/>
      <c r="CQ43" s="1015"/>
      <c r="CR43" s="1013"/>
      <c r="CS43" s="1014"/>
      <c r="CT43" s="1014"/>
      <c r="CU43" s="1014"/>
      <c r="CV43" s="1015"/>
      <c r="CW43" s="1013"/>
      <c r="CX43" s="1014"/>
      <c r="CY43" s="1014"/>
      <c r="CZ43" s="1014"/>
      <c r="DA43" s="1015"/>
      <c r="DB43" s="1013"/>
      <c r="DC43" s="1014"/>
      <c r="DD43" s="1014"/>
      <c r="DE43" s="1014"/>
      <c r="DF43" s="1015"/>
      <c r="DG43" s="1013"/>
      <c r="DH43" s="1014"/>
      <c r="DI43" s="1014"/>
      <c r="DJ43" s="1014"/>
      <c r="DK43" s="1015"/>
      <c r="DL43" s="1013"/>
      <c r="DM43" s="1014"/>
      <c r="DN43" s="1014"/>
      <c r="DO43" s="1014"/>
      <c r="DP43" s="1015"/>
      <c r="DQ43" s="1013"/>
      <c r="DR43" s="1014"/>
      <c r="DS43" s="1014"/>
      <c r="DT43" s="1014"/>
      <c r="DU43" s="1015"/>
      <c r="DV43" s="1016"/>
      <c r="DW43" s="1017"/>
      <c r="DX43" s="1017"/>
      <c r="DY43" s="1017"/>
      <c r="DZ43" s="1018"/>
      <c r="EA43" s="197"/>
    </row>
    <row r="44" spans="1:131" s="198" customFormat="1" ht="26.25" customHeight="1" x14ac:dyDescent="0.15">
      <c r="A44" s="212">
        <v>17</v>
      </c>
      <c r="B44" s="1061"/>
      <c r="C44" s="1062"/>
      <c r="D44" s="1062"/>
      <c r="E44" s="1062"/>
      <c r="F44" s="1062"/>
      <c r="G44" s="1062"/>
      <c r="H44" s="1062"/>
      <c r="I44" s="1062"/>
      <c r="J44" s="1062"/>
      <c r="K44" s="1062"/>
      <c r="L44" s="1062"/>
      <c r="M44" s="1062"/>
      <c r="N44" s="1062"/>
      <c r="O44" s="1062"/>
      <c r="P44" s="1063"/>
      <c r="Q44" s="1067"/>
      <c r="R44" s="1068"/>
      <c r="S44" s="1068"/>
      <c r="T44" s="1068"/>
      <c r="U44" s="1068"/>
      <c r="V44" s="1068"/>
      <c r="W44" s="1068"/>
      <c r="X44" s="1068"/>
      <c r="Y44" s="1068"/>
      <c r="Z44" s="1068"/>
      <c r="AA44" s="1068"/>
      <c r="AB44" s="1068"/>
      <c r="AC44" s="1068"/>
      <c r="AD44" s="1068"/>
      <c r="AE44" s="1069"/>
      <c r="AF44" s="1043"/>
      <c r="AG44" s="1044"/>
      <c r="AH44" s="1044"/>
      <c r="AI44" s="1044"/>
      <c r="AJ44" s="1045"/>
      <c r="AK44" s="1006"/>
      <c r="AL44" s="997"/>
      <c r="AM44" s="997"/>
      <c r="AN44" s="997"/>
      <c r="AO44" s="997"/>
      <c r="AP44" s="997"/>
      <c r="AQ44" s="997"/>
      <c r="AR44" s="997"/>
      <c r="AS44" s="997"/>
      <c r="AT44" s="997"/>
      <c r="AU44" s="997"/>
      <c r="AV44" s="997"/>
      <c r="AW44" s="997"/>
      <c r="AX44" s="997"/>
      <c r="AY44" s="997"/>
      <c r="AZ44" s="1066"/>
      <c r="BA44" s="1066"/>
      <c r="BB44" s="1066"/>
      <c r="BC44" s="1066"/>
      <c r="BD44" s="1066"/>
      <c r="BE44" s="1056"/>
      <c r="BF44" s="1056"/>
      <c r="BG44" s="1056"/>
      <c r="BH44" s="1056"/>
      <c r="BI44" s="1057"/>
      <c r="BJ44" s="203"/>
      <c r="BK44" s="203"/>
      <c r="BL44" s="203"/>
      <c r="BM44" s="203"/>
      <c r="BN44" s="203"/>
      <c r="BO44" s="216"/>
      <c r="BP44" s="216"/>
      <c r="BQ44" s="213">
        <v>38</v>
      </c>
      <c r="BR44" s="214"/>
      <c r="BS44" s="1038"/>
      <c r="BT44" s="1039"/>
      <c r="BU44" s="1039"/>
      <c r="BV44" s="1039"/>
      <c r="BW44" s="1039"/>
      <c r="BX44" s="1039"/>
      <c r="BY44" s="1039"/>
      <c r="BZ44" s="1039"/>
      <c r="CA44" s="1039"/>
      <c r="CB44" s="1039"/>
      <c r="CC44" s="1039"/>
      <c r="CD44" s="1039"/>
      <c r="CE44" s="1039"/>
      <c r="CF44" s="1039"/>
      <c r="CG44" s="1040"/>
      <c r="CH44" s="1013"/>
      <c r="CI44" s="1014"/>
      <c r="CJ44" s="1014"/>
      <c r="CK44" s="1014"/>
      <c r="CL44" s="1015"/>
      <c r="CM44" s="1013"/>
      <c r="CN44" s="1014"/>
      <c r="CO44" s="1014"/>
      <c r="CP44" s="1014"/>
      <c r="CQ44" s="1015"/>
      <c r="CR44" s="1013"/>
      <c r="CS44" s="1014"/>
      <c r="CT44" s="1014"/>
      <c r="CU44" s="1014"/>
      <c r="CV44" s="1015"/>
      <c r="CW44" s="1013"/>
      <c r="CX44" s="1014"/>
      <c r="CY44" s="1014"/>
      <c r="CZ44" s="1014"/>
      <c r="DA44" s="1015"/>
      <c r="DB44" s="1013"/>
      <c r="DC44" s="1014"/>
      <c r="DD44" s="1014"/>
      <c r="DE44" s="1014"/>
      <c r="DF44" s="1015"/>
      <c r="DG44" s="1013"/>
      <c r="DH44" s="1014"/>
      <c r="DI44" s="1014"/>
      <c r="DJ44" s="1014"/>
      <c r="DK44" s="1015"/>
      <c r="DL44" s="1013"/>
      <c r="DM44" s="1014"/>
      <c r="DN44" s="1014"/>
      <c r="DO44" s="1014"/>
      <c r="DP44" s="1015"/>
      <c r="DQ44" s="1013"/>
      <c r="DR44" s="1014"/>
      <c r="DS44" s="1014"/>
      <c r="DT44" s="1014"/>
      <c r="DU44" s="1015"/>
      <c r="DV44" s="1016"/>
      <c r="DW44" s="1017"/>
      <c r="DX44" s="1017"/>
      <c r="DY44" s="1017"/>
      <c r="DZ44" s="1018"/>
      <c r="EA44" s="197"/>
    </row>
    <row r="45" spans="1:131" s="198" customFormat="1" ht="26.25" customHeight="1" x14ac:dyDescent="0.15">
      <c r="A45" s="212">
        <v>18</v>
      </c>
      <c r="B45" s="1061"/>
      <c r="C45" s="1062"/>
      <c r="D45" s="1062"/>
      <c r="E45" s="1062"/>
      <c r="F45" s="1062"/>
      <c r="G45" s="1062"/>
      <c r="H45" s="1062"/>
      <c r="I45" s="1062"/>
      <c r="J45" s="1062"/>
      <c r="K45" s="1062"/>
      <c r="L45" s="1062"/>
      <c r="M45" s="1062"/>
      <c r="N45" s="1062"/>
      <c r="O45" s="1062"/>
      <c r="P45" s="1063"/>
      <c r="Q45" s="1067"/>
      <c r="R45" s="1068"/>
      <c r="S45" s="1068"/>
      <c r="T45" s="1068"/>
      <c r="U45" s="1068"/>
      <c r="V45" s="1068"/>
      <c r="W45" s="1068"/>
      <c r="X45" s="1068"/>
      <c r="Y45" s="1068"/>
      <c r="Z45" s="1068"/>
      <c r="AA45" s="1068"/>
      <c r="AB45" s="1068"/>
      <c r="AC45" s="1068"/>
      <c r="AD45" s="1068"/>
      <c r="AE45" s="1069"/>
      <c r="AF45" s="1043"/>
      <c r="AG45" s="1044"/>
      <c r="AH45" s="1044"/>
      <c r="AI45" s="1044"/>
      <c r="AJ45" s="1045"/>
      <c r="AK45" s="1006"/>
      <c r="AL45" s="997"/>
      <c r="AM45" s="997"/>
      <c r="AN45" s="997"/>
      <c r="AO45" s="997"/>
      <c r="AP45" s="997"/>
      <c r="AQ45" s="997"/>
      <c r="AR45" s="997"/>
      <c r="AS45" s="997"/>
      <c r="AT45" s="997"/>
      <c r="AU45" s="997"/>
      <c r="AV45" s="997"/>
      <c r="AW45" s="997"/>
      <c r="AX45" s="997"/>
      <c r="AY45" s="997"/>
      <c r="AZ45" s="1066"/>
      <c r="BA45" s="1066"/>
      <c r="BB45" s="1066"/>
      <c r="BC45" s="1066"/>
      <c r="BD45" s="1066"/>
      <c r="BE45" s="1056"/>
      <c r="BF45" s="1056"/>
      <c r="BG45" s="1056"/>
      <c r="BH45" s="1056"/>
      <c r="BI45" s="1057"/>
      <c r="BJ45" s="203"/>
      <c r="BK45" s="203"/>
      <c r="BL45" s="203"/>
      <c r="BM45" s="203"/>
      <c r="BN45" s="203"/>
      <c r="BO45" s="216"/>
      <c r="BP45" s="216"/>
      <c r="BQ45" s="213">
        <v>39</v>
      </c>
      <c r="BR45" s="214"/>
      <c r="BS45" s="1038"/>
      <c r="BT45" s="1039"/>
      <c r="BU45" s="1039"/>
      <c r="BV45" s="1039"/>
      <c r="BW45" s="1039"/>
      <c r="BX45" s="1039"/>
      <c r="BY45" s="1039"/>
      <c r="BZ45" s="1039"/>
      <c r="CA45" s="1039"/>
      <c r="CB45" s="1039"/>
      <c r="CC45" s="1039"/>
      <c r="CD45" s="1039"/>
      <c r="CE45" s="1039"/>
      <c r="CF45" s="1039"/>
      <c r="CG45" s="1040"/>
      <c r="CH45" s="1013"/>
      <c r="CI45" s="1014"/>
      <c r="CJ45" s="1014"/>
      <c r="CK45" s="1014"/>
      <c r="CL45" s="1015"/>
      <c r="CM45" s="1013"/>
      <c r="CN45" s="1014"/>
      <c r="CO45" s="1014"/>
      <c r="CP45" s="1014"/>
      <c r="CQ45" s="1015"/>
      <c r="CR45" s="1013"/>
      <c r="CS45" s="1014"/>
      <c r="CT45" s="1014"/>
      <c r="CU45" s="1014"/>
      <c r="CV45" s="1015"/>
      <c r="CW45" s="1013"/>
      <c r="CX45" s="1014"/>
      <c r="CY45" s="1014"/>
      <c r="CZ45" s="1014"/>
      <c r="DA45" s="1015"/>
      <c r="DB45" s="1013"/>
      <c r="DC45" s="1014"/>
      <c r="DD45" s="1014"/>
      <c r="DE45" s="1014"/>
      <c r="DF45" s="1015"/>
      <c r="DG45" s="1013"/>
      <c r="DH45" s="1014"/>
      <c r="DI45" s="1014"/>
      <c r="DJ45" s="1014"/>
      <c r="DK45" s="1015"/>
      <c r="DL45" s="1013"/>
      <c r="DM45" s="1014"/>
      <c r="DN45" s="1014"/>
      <c r="DO45" s="1014"/>
      <c r="DP45" s="1015"/>
      <c r="DQ45" s="1013"/>
      <c r="DR45" s="1014"/>
      <c r="DS45" s="1014"/>
      <c r="DT45" s="1014"/>
      <c r="DU45" s="1015"/>
      <c r="DV45" s="1016"/>
      <c r="DW45" s="1017"/>
      <c r="DX45" s="1017"/>
      <c r="DY45" s="1017"/>
      <c r="DZ45" s="1018"/>
      <c r="EA45" s="197"/>
    </row>
    <row r="46" spans="1:131" s="198" customFormat="1" ht="26.25" customHeight="1" x14ac:dyDescent="0.15">
      <c r="A46" s="212">
        <v>19</v>
      </c>
      <c r="B46" s="1061"/>
      <c r="C46" s="1062"/>
      <c r="D46" s="1062"/>
      <c r="E46" s="1062"/>
      <c r="F46" s="1062"/>
      <c r="G46" s="1062"/>
      <c r="H46" s="1062"/>
      <c r="I46" s="1062"/>
      <c r="J46" s="1062"/>
      <c r="K46" s="1062"/>
      <c r="L46" s="1062"/>
      <c r="M46" s="1062"/>
      <c r="N46" s="1062"/>
      <c r="O46" s="1062"/>
      <c r="P46" s="1063"/>
      <c r="Q46" s="1067"/>
      <c r="R46" s="1068"/>
      <c r="S46" s="1068"/>
      <c r="T46" s="1068"/>
      <c r="U46" s="1068"/>
      <c r="V46" s="1068"/>
      <c r="W46" s="1068"/>
      <c r="X46" s="1068"/>
      <c r="Y46" s="1068"/>
      <c r="Z46" s="1068"/>
      <c r="AA46" s="1068"/>
      <c r="AB46" s="1068"/>
      <c r="AC46" s="1068"/>
      <c r="AD46" s="1068"/>
      <c r="AE46" s="1069"/>
      <c r="AF46" s="1043"/>
      <c r="AG46" s="1044"/>
      <c r="AH46" s="1044"/>
      <c r="AI46" s="1044"/>
      <c r="AJ46" s="1045"/>
      <c r="AK46" s="1006"/>
      <c r="AL46" s="997"/>
      <c r="AM46" s="997"/>
      <c r="AN46" s="997"/>
      <c r="AO46" s="997"/>
      <c r="AP46" s="997"/>
      <c r="AQ46" s="997"/>
      <c r="AR46" s="997"/>
      <c r="AS46" s="997"/>
      <c r="AT46" s="997"/>
      <c r="AU46" s="997"/>
      <c r="AV46" s="997"/>
      <c r="AW46" s="997"/>
      <c r="AX46" s="997"/>
      <c r="AY46" s="997"/>
      <c r="AZ46" s="1066"/>
      <c r="BA46" s="1066"/>
      <c r="BB46" s="1066"/>
      <c r="BC46" s="1066"/>
      <c r="BD46" s="1066"/>
      <c r="BE46" s="1056"/>
      <c r="BF46" s="1056"/>
      <c r="BG46" s="1056"/>
      <c r="BH46" s="1056"/>
      <c r="BI46" s="1057"/>
      <c r="BJ46" s="203"/>
      <c r="BK46" s="203"/>
      <c r="BL46" s="203"/>
      <c r="BM46" s="203"/>
      <c r="BN46" s="203"/>
      <c r="BO46" s="216"/>
      <c r="BP46" s="216"/>
      <c r="BQ46" s="213">
        <v>40</v>
      </c>
      <c r="BR46" s="214"/>
      <c r="BS46" s="1038"/>
      <c r="BT46" s="1039"/>
      <c r="BU46" s="1039"/>
      <c r="BV46" s="1039"/>
      <c r="BW46" s="1039"/>
      <c r="BX46" s="1039"/>
      <c r="BY46" s="1039"/>
      <c r="BZ46" s="1039"/>
      <c r="CA46" s="1039"/>
      <c r="CB46" s="1039"/>
      <c r="CC46" s="1039"/>
      <c r="CD46" s="1039"/>
      <c r="CE46" s="1039"/>
      <c r="CF46" s="1039"/>
      <c r="CG46" s="1040"/>
      <c r="CH46" s="1013"/>
      <c r="CI46" s="1014"/>
      <c r="CJ46" s="1014"/>
      <c r="CK46" s="1014"/>
      <c r="CL46" s="1015"/>
      <c r="CM46" s="1013"/>
      <c r="CN46" s="1014"/>
      <c r="CO46" s="1014"/>
      <c r="CP46" s="1014"/>
      <c r="CQ46" s="1015"/>
      <c r="CR46" s="1013"/>
      <c r="CS46" s="1014"/>
      <c r="CT46" s="1014"/>
      <c r="CU46" s="1014"/>
      <c r="CV46" s="1015"/>
      <c r="CW46" s="1013"/>
      <c r="CX46" s="1014"/>
      <c r="CY46" s="1014"/>
      <c r="CZ46" s="1014"/>
      <c r="DA46" s="1015"/>
      <c r="DB46" s="1013"/>
      <c r="DC46" s="1014"/>
      <c r="DD46" s="1014"/>
      <c r="DE46" s="1014"/>
      <c r="DF46" s="1015"/>
      <c r="DG46" s="1013"/>
      <c r="DH46" s="1014"/>
      <c r="DI46" s="1014"/>
      <c r="DJ46" s="1014"/>
      <c r="DK46" s="1015"/>
      <c r="DL46" s="1013"/>
      <c r="DM46" s="1014"/>
      <c r="DN46" s="1014"/>
      <c r="DO46" s="1014"/>
      <c r="DP46" s="1015"/>
      <c r="DQ46" s="1013"/>
      <c r="DR46" s="1014"/>
      <c r="DS46" s="1014"/>
      <c r="DT46" s="1014"/>
      <c r="DU46" s="1015"/>
      <c r="DV46" s="1016"/>
      <c r="DW46" s="1017"/>
      <c r="DX46" s="1017"/>
      <c r="DY46" s="1017"/>
      <c r="DZ46" s="1018"/>
      <c r="EA46" s="197"/>
    </row>
    <row r="47" spans="1:131" s="198" customFormat="1" ht="26.25" customHeight="1" x14ac:dyDescent="0.15">
      <c r="A47" s="212">
        <v>20</v>
      </c>
      <c r="B47" s="1061"/>
      <c r="C47" s="1062"/>
      <c r="D47" s="1062"/>
      <c r="E47" s="1062"/>
      <c r="F47" s="1062"/>
      <c r="G47" s="1062"/>
      <c r="H47" s="1062"/>
      <c r="I47" s="1062"/>
      <c r="J47" s="1062"/>
      <c r="K47" s="1062"/>
      <c r="L47" s="1062"/>
      <c r="M47" s="1062"/>
      <c r="N47" s="1062"/>
      <c r="O47" s="1062"/>
      <c r="P47" s="1063"/>
      <c r="Q47" s="1067"/>
      <c r="R47" s="1068"/>
      <c r="S47" s="1068"/>
      <c r="T47" s="1068"/>
      <c r="U47" s="1068"/>
      <c r="V47" s="1068"/>
      <c r="W47" s="1068"/>
      <c r="X47" s="1068"/>
      <c r="Y47" s="1068"/>
      <c r="Z47" s="1068"/>
      <c r="AA47" s="1068"/>
      <c r="AB47" s="1068"/>
      <c r="AC47" s="1068"/>
      <c r="AD47" s="1068"/>
      <c r="AE47" s="1069"/>
      <c r="AF47" s="1043"/>
      <c r="AG47" s="1044"/>
      <c r="AH47" s="1044"/>
      <c r="AI47" s="1044"/>
      <c r="AJ47" s="1045"/>
      <c r="AK47" s="1006"/>
      <c r="AL47" s="997"/>
      <c r="AM47" s="997"/>
      <c r="AN47" s="997"/>
      <c r="AO47" s="997"/>
      <c r="AP47" s="997"/>
      <c r="AQ47" s="997"/>
      <c r="AR47" s="997"/>
      <c r="AS47" s="997"/>
      <c r="AT47" s="997"/>
      <c r="AU47" s="997"/>
      <c r="AV47" s="997"/>
      <c r="AW47" s="997"/>
      <c r="AX47" s="997"/>
      <c r="AY47" s="997"/>
      <c r="AZ47" s="1066"/>
      <c r="BA47" s="1066"/>
      <c r="BB47" s="1066"/>
      <c r="BC47" s="1066"/>
      <c r="BD47" s="1066"/>
      <c r="BE47" s="1056"/>
      <c r="BF47" s="1056"/>
      <c r="BG47" s="1056"/>
      <c r="BH47" s="1056"/>
      <c r="BI47" s="1057"/>
      <c r="BJ47" s="203"/>
      <c r="BK47" s="203"/>
      <c r="BL47" s="203"/>
      <c r="BM47" s="203"/>
      <c r="BN47" s="203"/>
      <c r="BO47" s="216"/>
      <c r="BP47" s="216"/>
      <c r="BQ47" s="213">
        <v>41</v>
      </c>
      <c r="BR47" s="214"/>
      <c r="BS47" s="1038"/>
      <c r="BT47" s="1039"/>
      <c r="BU47" s="1039"/>
      <c r="BV47" s="1039"/>
      <c r="BW47" s="1039"/>
      <c r="BX47" s="1039"/>
      <c r="BY47" s="1039"/>
      <c r="BZ47" s="1039"/>
      <c r="CA47" s="1039"/>
      <c r="CB47" s="1039"/>
      <c r="CC47" s="1039"/>
      <c r="CD47" s="1039"/>
      <c r="CE47" s="1039"/>
      <c r="CF47" s="1039"/>
      <c r="CG47" s="1040"/>
      <c r="CH47" s="1013"/>
      <c r="CI47" s="1014"/>
      <c r="CJ47" s="1014"/>
      <c r="CK47" s="1014"/>
      <c r="CL47" s="1015"/>
      <c r="CM47" s="1013"/>
      <c r="CN47" s="1014"/>
      <c r="CO47" s="1014"/>
      <c r="CP47" s="1014"/>
      <c r="CQ47" s="1015"/>
      <c r="CR47" s="1013"/>
      <c r="CS47" s="1014"/>
      <c r="CT47" s="1014"/>
      <c r="CU47" s="1014"/>
      <c r="CV47" s="1015"/>
      <c r="CW47" s="1013"/>
      <c r="CX47" s="1014"/>
      <c r="CY47" s="1014"/>
      <c r="CZ47" s="1014"/>
      <c r="DA47" s="1015"/>
      <c r="DB47" s="1013"/>
      <c r="DC47" s="1014"/>
      <c r="DD47" s="1014"/>
      <c r="DE47" s="1014"/>
      <c r="DF47" s="1015"/>
      <c r="DG47" s="1013"/>
      <c r="DH47" s="1014"/>
      <c r="DI47" s="1014"/>
      <c r="DJ47" s="1014"/>
      <c r="DK47" s="1015"/>
      <c r="DL47" s="1013"/>
      <c r="DM47" s="1014"/>
      <c r="DN47" s="1014"/>
      <c r="DO47" s="1014"/>
      <c r="DP47" s="1015"/>
      <c r="DQ47" s="1013"/>
      <c r="DR47" s="1014"/>
      <c r="DS47" s="1014"/>
      <c r="DT47" s="1014"/>
      <c r="DU47" s="1015"/>
      <c r="DV47" s="1016"/>
      <c r="DW47" s="1017"/>
      <c r="DX47" s="1017"/>
      <c r="DY47" s="1017"/>
      <c r="DZ47" s="1018"/>
      <c r="EA47" s="197"/>
    </row>
    <row r="48" spans="1:131" s="198" customFormat="1" ht="26.25" customHeight="1" x14ac:dyDescent="0.15">
      <c r="A48" s="212">
        <v>21</v>
      </c>
      <c r="B48" s="1061"/>
      <c r="C48" s="1062"/>
      <c r="D48" s="1062"/>
      <c r="E48" s="1062"/>
      <c r="F48" s="1062"/>
      <c r="G48" s="1062"/>
      <c r="H48" s="1062"/>
      <c r="I48" s="1062"/>
      <c r="J48" s="1062"/>
      <c r="K48" s="1062"/>
      <c r="L48" s="1062"/>
      <c r="M48" s="1062"/>
      <c r="N48" s="1062"/>
      <c r="O48" s="1062"/>
      <c r="P48" s="1063"/>
      <c r="Q48" s="1067"/>
      <c r="R48" s="1068"/>
      <c r="S48" s="1068"/>
      <c r="T48" s="1068"/>
      <c r="U48" s="1068"/>
      <c r="V48" s="1068"/>
      <c r="W48" s="1068"/>
      <c r="X48" s="1068"/>
      <c r="Y48" s="1068"/>
      <c r="Z48" s="1068"/>
      <c r="AA48" s="1068"/>
      <c r="AB48" s="1068"/>
      <c r="AC48" s="1068"/>
      <c r="AD48" s="1068"/>
      <c r="AE48" s="1069"/>
      <c r="AF48" s="1043"/>
      <c r="AG48" s="1044"/>
      <c r="AH48" s="1044"/>
      <c r="AI48" s="1044"/>
      <c r="AJ48" s="1045"/>
      <c r="AK48" s="1006"/>
      <c r="AL48" s="997"/>
      <c r="AM48" s="997"/>
      <c r="AN48" s="997"/>
      <c r="AO48" s="997"/>
      <c r="AP48" s="997"/>
      <c r="AQ48" s="997"/>
      <c r="AR48" s="997"/>
      <c r="AS48" s="997"/>
      <c r="AT48" s="997"/>
      <c r="AU48" s="997"/>
      <c r="AV48" s="997"/>
      <c r="AW48" s="997"/>
      <c r="AX48" s="997"/>
      <c r="AY48" s="997"/>
      <c r="AZ48" s="1066"/>
      <c r="BA48" s="1066"/>
      <c r="BB48" s="1066"/>
      <c r="BC48" s="1066"/>
      <c r="BD48" s="1066"/>
      <c r="BE48" s="1056"/>
      <c r="BF48" s="1056"/>
      <c r="BG48" s="1056"/>
      <c r="BH48" s="1056"/>
      <c r="BI48" s="1057"/>
      <c r="BJ48" s="203"/>
      <c r="BK48" s="203"/>
      <c r="BL48" s="203"/>
      <c r="BM48" s="203"/>
      <c r="BN48" s="203"/>
      <c r="BO48" s="216"/>
      <c r="BP48" s="216"/>
      <c r="BQ48" s="213">
        <v>42</v>
      </c>
      <c r="BR48" s="214"/>
      <c r="BS48" s="1038"/>
      <c r="BT48" s="1039"/>
      <c r="BU48" s="1039"/>
      <c r="BV48" s="1039"/>
      <c r="BW48" s="1039"/>
      <c r="BX48" s="1039"/>
      <c r="BY48" s="1039"/>
      <c r="BZ48" s="1039"/>
      <c r="CA48" s="1039"/>
      <c r="CB48" s="1039"/>
      <c r="CC48" s="1039"/>
      <c r="CD48" s="1039"/>
      <c r="CE48" s="1039"/>
      <c r="CF48" s="1039"/>
      <c r="CG48" s="1040"/>
      <c r="CH48" s="1013"/>
      <c r="CI48" s="1014"/>
      <c r="CJ48" s="1014"/>
      <c r="CK48" s="1014"/>
      <c r="CL48" s="1015"/>
      <c r="CM48" s="1013"/>
      <c r="CN48" s="1014"/>
      <c r="CO48" s="1014"/>
      <c r="CP48" s="1014"/>
      <c r="CQ48" s="1015"/>
      <c r="CR48" s="1013"/>
      <c r="CS48" s="1014"/>
      <c r="CT48" s="1014"/>
      <c r="CU48" s="1014"/>
      <c r="CV48" s="1015"/>
      <c r="CW48" s="1013"/>
      <c r="CX48" s="1014"/>
      <c r="CY48" s="1014"/>
      <c r="CZ48" s="1014"/>
      <c r="DA48" s="1015"/>
      <c r="DB48" s="1013"/>
      <c r="DC48" s="1014"/>
      <c r="DD48" s="1014"/>
      <c r="DE48" s="1014"/>
      <c r="DF48" s="1015"/>
      <c r="DG48" s="1013"/>
      <c r="DH48" s="1014"/>
      <c r="DI48" s="1014"/>
      <c r="DJ48" s="1014"/>
      <c r="DK48" s="1015"/>
      <c r="DL48" s="1013"/>
      <c r="DM48" s="1014"/>
      <c r="DN48" s="1014"/>
      <c r="DO48" s="1014"/>
      <c r="DP48" s="1015"/>
      <c r="DQ48" s="1013"/>
      <c r="DR48" s="1014"/>
      <c r="DS48" s="1014"/>
      <c r="DT48" s="1014"/>
      <c r="DU48" s="1015"/>
      <c r="DV48" s="1016"/>
      <c r="DW48" s="1017"/>
      <c r="DX48" s="1017"/>
      <c r="DY48" s="1017"/>
      <c r="DZ48" s="1018"/>
      <c r="EA48" s="197"/>
    </row>
    <row r="49" spans="1:131" s="198" customFormat="1" ht="26.25" customHeight="1" x14ac:dyDescent="0.15">
      <c r="A49" s="212">
        <v>22</v>
      </c>
      <c r="B49" s="1061"/>
      <c r="C49" s="1062"/>
      <c r="D49" s="1062"/>
      <c r="E49" s="1062"/>
      <c r="F49" s="1062"/>
      <c r="G49" s="1062"/>
      <c r="H49" s="1062"/>
      <c r="I49" s="1062"/>
      <c r="J49" s="1062"/>
      <c r="K49" s="1062"/>
      <c r="L49" s="1062"/>
      <c r="M49" s="1062"/>
      <c r="N49" s="1062"/>
      <c r="O49" s="1062"/>
      <c r="P49" s="1063"/>
      <c r="Q49" s="1067"/>
      <c r="R49" s="1068"/>
      <c r="S49" s="1068"/>
      <c r="T49" s="1068"/>
      <c r="U49" s="1068"/>
      <c r="V49" s="1068"/>
      <c r="W49" s="1068"/>
      <c r="X49" s="1068"/>
      <c r="Y49" s="1068"/>
      <c r="Z49" s="1068"/>
      <c r="AA49" s="1068"/>
      <c r="AB49" s="1068"/>
      <c r="AC49" s="1068"/>
      <c r="AD49" s="1068"/>
      <c r="AE49" s="1069"/>
      <c r="AF49" s="1043"/>
      <c r="AG49" s="1044"/>
      <c r="AH49" s="1044"/>
      <c r="AI49" s="1044"/>
      <c r="AJ49" s="1045"/>
      <c r="AK49" s="1006"/>
      <c r="AL49" s="997"/>
      <c r="AM49" s="997"/>
      <c r="AN49" s="997"/>
      <c r="AO49" s="997"/>
      <c r="AP49" s="997"/>
      <c r="AQ49" s="997"/>
      <c r="AR49" s="997"/>
      <c r="AS49" s="997"/>
      <c r="AT49" s="997"/>
      <c r="AU49" s="997"/>
      <c r="AV49" s="997"/>
      <c r="AW49" s="997"/>
      <c r="AX49" s="997"/>
      <c r="AY49" s="997"/>
      <c r="AZ49" s="1066"/>
      <c r="BA49" s="1066"/>
      <c r="BB49" s="1066"/>
      <c r="BC49" s="1066"/>
      <c r="BD49" s="1066"/>
      <c r="BE49" s="1056"/>
      <c r="BF49" s="1056"/>
      <c r="BG49" s="1056"/>
      <c r="BH49" s="1056"/>
      <c r="BI49" s="1057"/>
      <c r="BJ49" s="203"/>
      <c r="BK49" s="203"/>
      <c r="BL49" s="203"/>
      <c r="BM49" s="203"/>
      <c r="BN49" s="203"/>
      <c r="BO49" s="216"/>
      <c r="BP49" s="216"/>
      <c r="BQ49" s="213">
        <v>43</v>
      </c>
      <c r="BR49" s="214"/>
      <c r="BS49" s="1038"/>
      <c r="BT49" s="1039"/>
      <c r="BU49" s="1039"/>
      <c r="BV49" s="1039"/>
      <c r="BW49" s="1039"/>
      <c r="BX49" s="1039"/>
      <c r="BY49" s="1039"/>
      <c r="BZ49" s="1039"/>
      <c r="CA49" s="1039"/>
      <c r="CB49" s="1039"/>
      <c r="CC49" s="1039"/>
      <c r="CD49" s="1039"/>
      <c r="CE49" s="1039"/>
      <c r="CF49" s="1039"/>
      <c r="CG49" s="1040"/>
      <c r="CH49" s="1013"/>
      <c r="CI49" s="1014"/>
      <c r="CJ49" s="1014"/>
      <c r="CK49" s="1014"/>
      <c r="CL49" s="1015"/>
      <c r="CM49" s="1013"/>
      <c r="CN49" s="1014"/>
      <c r="CO49" s="1014"/>
      <c r="CP49" s="1014"/>
      <c r="CQ49" s="1015"/>
      <c r="CR49" s="1013"/>
      <c r="CS49" s="1014"/>
      <c r="CT49" s="1014"/>
      <c r="CU49" s="1014"/>
      <c r="CV49" s="1015"/>
      <c r="CW49" s="1013"/>
      <c r="CX49" s="1014"/>
      <c r="CY49" s="1014"/>
      <c r="CZ49" s="1014"/>
      <c r="DA49" s="1015"/>
      <c r="DB49" s="1013"/>
      <c r="DC49" s="1014"/>
      <c r="DD49" s="1014"/>
      <c r="DE49" s="1014"/>
      <c r="DF49" s="1015"/>
      <c r="DG49" s="1013"/>
      <c r="DH49" s="1014"/>
      <c r="DI49" s="1014"/>
      <c r="DJ49" s="1014"/>
      <c r="DK49" s="1015"/>
      <c r="DL49" s="1013"/>
      <c r="DM49" s="1014"/>
      <c r="DN49" s="1014"/>
      <c r="DO49" s="1014"/>
      <c r="DP49" s="1015"/>
      <c r="DQ49" s="1013"/>
      <c r="DR49" s="1014"/>
      <c r="DS49" s="1014"/>
      <c r="DT49" s="1014"/>
      <c r="DU49" s="1015"/>
      <c r="DV49" s="1016"/>
      <c r="DW49" s="1017"/>
      <c r="DX49" s="1017"/>
      <c r="DY49" s="1017"/>
      <c r="DZ49" s="1018"/>
      <c r="EA49" s="197"/>
    </row>
    <row r="50" spans="1:131" s="198" customFormat="1" ht="26.25" customHeight="1" x14ac:dyDescent="0.15">
      <c r="A50" s="212">
        <v>23</v>
      </c>
      <c r="B50" s="1061"/>
      <c r="C50" s="1062"/>
      <c r="D50" s="1062"/>
      <c r="E50" s="1062"/>
      <c r="F50" s="1062"/>
      <c r="G50" s="1062"/>
      <c r="H50" s="1062"/>
      <c r="I50" s="1062"/>
      <c r="J50" s="1062"/>
      <c r="K50" s="1062"/>
      <c r="L50" s="1062"/>
      <c r="M50" s="1062"/>
      <c r="N50" s="1062"/>
      <c r="O50" s="1062"/>
      <c r="P50" s="1063"/>
      <c r="Q50" s="1064"/>
      <c r="R50" s="1047"/>
      <c r="S50" s="1047"/>
      <c r="T50" s="1047"/>
      <c r="U50" s="1047"/>
      <c r="V50" s="1047"/>
      <c r="W50" s="1047"/>
      <c r="X50" s="1047"/>
      <c r="Y50" s="1047"/>
      <c r="Z50" s="1047"/>
      <c r="AA50" s="1047"/>
      <c r="AB50" s="1047"/>
      <c r="AC50" s="1047"/>
      <c r="AD50" s="1047"/>
      <c r="AE50" s="1065"/>
      <c r="AF50" s="1043"/>
      <c r="AG50" s="1044"/>
      <c r="AH50" s="1044"/>
      <c r="AI50" s="1044"/>
      <c r="AJ50" s="1045"/>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1056"/>
      <c r="BF50" s="1056"/>
      <c r="BG50" s="1056"/>
      <c r="BH50" s="1056"/>
      <c r="BI50" s="1057"/>
      <c r="BJ50" s="203"/>
      <c r="BK50" s="203"/>
      <c r="BL50" s="203"/>
      <c r="BM50" s="203"/>
      <c r="BN50" s="203"/>
      <c r="BO50" s="216"/>
      <c r="BP50" s="216"/>
      <c r="BQ50" s="213">
        <v>44</v>
      </c>
      <c r="BR50" s="214"/>
      <c r="BS50" s="1038"/>
      <c r="BT50" s="1039"/>
      <c r="BU50" s="1039"/>
      <c r="BV50" s="1039"/>
      <c r="BW50" s="1039"/>
      <c r="BX50" s="1039"/>
      <c r="BY50" s="1039"/>
      <c r="BZ50" s="1039"/>
      <c r="CA50" s="1039"/>
      <c r="CB50" s="1039"/>
      <c r="CC50" s="1039"/>
      <c r="CD50" s="1039"/>
      <c r="CE50" s="1039"/>
      <c r="CF50" s="1039"/>
      <c r="CG50" s="1040"/>
      <c r="CH50" s="1013"/>
      <c r="CI50" s="1014"/>
      <c r="CJ50" s="1014"/>
      <c r="CK50" s="1014"/>
      <c r="CL50" s="1015"/>
      <c r="CM50" s="1013"/>
      <c r="CN50" s="1014"/>
      <c r="CO50" s="1014"/>
      <c r="CP50" s="1014"/>
      <c r="CQ50" s="1015"/>
      <c r="CR50" s="1013"/>
      <c r="CS50" s="1014"/>
      <c r="CT50" s="1014"/>
      <c r="CU50" s="1014"/>
      <c r="CV50" s="1015"/>
      <c r="CW50" s="1013"/>
      <c r="CX50" s="1014"/>
      <c r="CY50" s="1014"/>
      <c r="CZ50" s="1014"/>
      <c r="DA50" s="1015"/>
      <c r="DB50" s="1013"/>
      <c r="DC50" s="1014"/>
      <c r="DD50" s="1014"/>
      <c r="DE50" s="1014"/>
      <c r="DF50" s="1015"/>
      <c r="DG50" s="1013"/>
      <c r="DH50" s="1014"/>
      <c r="DI50" s="1014"/>
      <c r="DJ50" s="1014"/>
      <c r="DK50" s="1015"/>
      <c r="DL50" s="1013"/>
      <c r="DM50" s="1014"/>
      <c r="DN50" s="1014"/>
      <c r="DO50" s="1014"/>
      <c r="DP50" s="1015"/>
      <c r="DQ50" s="1013"/>
      <c r="DR50" s="1014"/>
      <c r="DS50" s="1014"/>
      <c r="DT50" s="1014"/>
      <c r="DU50" s="1015"/>
      <c r="DV50" s="1016"/>
      <c r="DW50" s="1017"/>
      <c r="DX50" s="1017"/>
      <c r="DY50" s="1017"/>
      <c r="DZ50" s="1018"/>
      <c r="EA50" s="197"/>
    </row>
    <row r="51" spans="1:131" s="198" customFormat="1" ht="26.25" customHeight="1" x14ac:dyDescent="0.15">
      <c r="A51" s="212">
        <v>24</v>
      </c>
      <c r="B51" s="1061"/>
      <c r="C51" s="1062"/>
      <c r="D51" s="1062"/>
      <c r="E51" s="1062"/>
      <c r="F51" s="1062"/>
      <c r="G51" s="1062"/>
      <c r="H51" s="1062"/>
      <c r="I51" s="1062"/>
      <c r="J51" s="1062"/>
      <c r="K51" s="1062"/>
      <c r="L51" s="1062"/>
      <c r="M51" s="1062"/>
      <c r="N51" s="1062"/>
      <c r="O51" s="1062"/>
      <c r="P51" s="1063"/>
      <c r="Q51" s="1064"/>
      <c r="R51" s="1047"/>
      <c r="S51" s="1047"/>
      <c r="T51" s="1047"/>
      <c r="U51" s="1047"/>
      <c r="V51" s="1047"/>
      <c r="W51" s="1047"/>
      <c r="X51" s="1047"/>
      <c r="Y51" s="1047"/>
      <c r="Z51" s="1047"/>
      <c r="AA51" s="1047"/>
      <c r="AB51" s="1047"/>
      <c r="AC51" s="1047"/>
      <c r="AD51" s="1047"/>
      <c r="AE51" s="1065"/>
      <c r="AF51" s="1043"/>
      <c r="AG51" s="1044"/>
      <c r="AH51" s="1044"/>
      <c r="AI51" s="1044"/>
      <c r="AJ51" s="1045"/>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1056"/>
      <c r="BF51" s="1056"/>
      <c r="BG51" s="1056"/>
      <c r="BH51" s="1056"/>
      <c r="BI51" s="1057"/>
      <c r="BJ51" s="203"/>
      <c r="BK51" s="203"/>
      <c r="BL51" s="203"/>
      <c r="BM51" s="203"/>
      <c r="BN51" s="203"/>
      <c r="BO51" s="216"/>
      <c r="BP51" s="216"/>
      <c r="BQ51" s="213">
        <v>45</v>
      </c>
      <c r="BR51" s="214"/>
      <c r="BS51" s="1038"/>
      <c r="BT51" s="1039"/>
      <c r="BU51" s="1039"/>
      <c r="BV51" s="1039"/>
      <c r="BW51" s="1039"/>
      <c r="BX51" s="1039"/>
      <c r="BY51" s="1039"/>
      <c r="BZ51" s="1039"/>
      <c r="CA51" s="1039"/>
      <c r="CB51" s="1039"/>
      <c r="CC51" s="1039"/>
      <c r="CD51" s="1039"/>
      <c r="CE51" s="1039"/>
      <c r="CF51" s="1039"/>
      <c r="CG51" s="1040"/>
      <c r="CH51" s="1013"/>
      <c r="CI51" s="1014"/>
      <c r="CJ51" s="1014"/>
      <c r="CK51" s="1014"/>
      <c r="CL51" s="1015"/>
      <c r="CM51" s="1013"/>
      <c r="CN51" s="1014"/>
      <c r="CO51" s="1014"/>
      <c r="CP51" s="1014"/>
      <c r="CQ51" s="1015"/>
      <c r="CR51" s="1013"/>
      <c r="CS51" s="1014"/>
      <c r="CT51" s="1014"/>
      <c r="CU51" s="1014"/>
      <c r="CV51" s="1015"/>
      <c r="CW51" s="1013"/>
      <c r="CX51" s="1014"/>
      <c r="CY51" s="1014"/>
      <c r="CZ51" s="1014"/>
      <c r="DA51" s="1015"/>
      <c r="DB51" s="1013"/>
      <c r="DC51" s="1014"/>
      <c r="DD51" s="1014"/>
      <c r="DE51" s="1014"/>
      <c r="DF51" s="1015"/>
      <c r="DG51" s="1013"/>
      <c r="DH51" s="1014"/>
      <c r="DI51" s="1014"/>
      <c r="DJ51" s="1014"/>
      <c r="DK51" s="1015"/>
      <c r="DL51" s="1013"/>
      <c r="DM51" s="1014"/>
      <c r="DN51" s="1014"/>
      <c r="DO51" s="1014"/>
      <c r="DP51" s="1015"/>
      <c r="DQ51" s="1013"/>
      <c r="DR51" s="1014"/>
      <c r="DS51" s="1014"/>
      <c r="DT51" s="1014"/>
      <c r="DU51" s="1015"/>
      <c r="DV51" s="1016"/>
      <c r="DW51" s="1017"/>
      <c r="DX51" s="1017"/>
      <c r="DY51" s="1017"/>
      <c r="DZ51" s="1018"/>
      <c r="EA51" s="197"/>
    </row>
    <row r="52" spans="1:131" s="198" customFormat="1" ht="26.25" customHeight="1" x14ac:dyDescent="0.15">
      <c r="A52" s="212">
        <v>25</v>
      </c>
      <c r="B52" s="1061"/>
      <c r="C52" s="1062"/>
      <c r="D52" s="1062"/>
      <c r="E52" s="1062"/>
      <c r="F52" s="1062"/>
      <c r="G52" s="1062"/>
      <c r="H52" s="1062"/>
      <c r="I52" s="1062"/>
      <c r="J52" s="1062"/>
      <c r="K52" s="1062"/>
      <c r="L52" s="1062"/>
      <c r="M52" s="1062"/>
      <c r="N52" s="1062"/>
      <c r="O52" s="1062"/>
      <c r="P52" s="1063"/>
      <c r="Q52" s="1064"/>
      <c r="R52" s="1047"/>
      <c r="S52" s="1047"/>
      <c r="T52" s="1047"/>
      <c r="U52" s="1047"/>
      <c r="V52" s="1047"/>
      <c r="W52" s="1047"/>
      <c r="X52" s="1047"/>
      <c r="Y52" s="1047"/>
      <c r="Z52" s="1047"/>
      <c r="AA52" s="1047"/>
      <c r="AB52" s="1047"/>
      <c r="AC52" s="1047"/>
      <c r="AD52" s="1047"/>
      <c r="AE52" s="1065"/>
      <c r="AF52" s="1043"/>
      <c r="AG52" s="1044"/>
      <c r="AH52" s="1044"/>
      <c r="AI52" s="1044"/>
      <c r="AJ52" s="1045"/>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1056"/>
      <c r="BF52" s="1056"/>
      <c r="BG52" s="1056"/>
      <c r="BH52" s="1056"/>
      <c r="BI52" s="1057"/>
      <c r="BJ52" s="203"/>
      <c r="BK52" s="203"/>
      <c r="BL52" s="203"/>
      <c r="BM52" s="203"/>
      <c r="BN52" s="203"/>
      <c r="BO52" s="216"/>
      <c r="BP52" s="216"/>
      <c r="BQ52" s="213">
        <v>46</v>
      </c>
      <c r="BR52" s="214"/>
      <c r="BS52" s="1038"/>
      <c r="BT52" s="1039"/>
      <c r="BU52" s="1039"/>
      <c r="BV52" s="1039"/>
      <c r="BW52" s="1039"/>
      <c r="BX52" s="1039"/>
      <c r="BY52" s="1039"/>
      <c r="BZ52" s="1039"/>
      <c r="CA52" s="1039"/>
      <c r="CB52" s="1039"/>
      <c r="CC52" s="1039"/>
      <c r="CD52" s="1039"/>
      <c r="CE52" s="1039"/>
      <c r="CF52" s="1039"/>
      <c r="CG52" s="1040"/>
      <c r="CH52" s="1013"/>
      <c r="CI52" s="1014"/>
      <c r="CJ52" s="1014"/>
      <c r="CK52" s="1014"/>
      <c r="CL52" s="1015"/>
      <c r="CM52" s="1013"/>
      <c r="CN52" s="1014"/>
      <c r="CO52" s="1014"/>
      <c r="CP52" s="1014"/>
      <c r="CQ52" s="1015"/>
      <c r="CR52" s="1013"/>
      <c r="CS52" s="1014"/>
      <c r="CT52" s="1014"/>
      <c r="CU52" s="1014"/>
      <c r="CV52" s="1015"/>
      <c r="CW52" s="1013"/>
      <c r="CX52" s="1014"/>
      <c r="CY52" s="1014"/>
      <c r="CZ52" s="1014"/>
      <c r="DA52" s="1015"/>
      <c r="DB52" s="1013"/>
      <c r="DC52" s="1014"/>
      <c r="DD52" s="1014"/>
      <c r="DE52" s="1014"/>
      <c r="DF52" s="1015"/>
      <c r="DG52" s="1013"/>
      <c r="DH52" s="1014"/>
      <c r="DI52" s="1014"/>
      <c r="DJ52" s="1014"/>
      <c r="DK52" s="1015"/>
      <c r="DL52" s="1013"/>
      <c r="DM52" s="1014"/>
      <c r="DN52" s="1014"/>
      <c r="DO52" s="1014"/>
      <c r="DP52" s="1015"/>
      <c r="DQ52" s="1013"/>
      <c r="DR52" s="1014"/>
      <c r="DS52" s="1014"/>
      <c r="DT52" s="1014"/>
      <c r="DU52" s="1015"/>
      <c r="DV52" s="1016"/>
      <c r="DW52" s="1017"/>
      <c r="DX52" s="1017"/>
      <c r="DY52" s="1017"/>
      <c r="DZ52" s="1018"/>
      <c r="EA52" s="197"/>
    </row>
    <row r="53" spans="1:131" s="198" customFormat="1" ht="26.25" customHeight="1" x14ac:dyDescent="0.15">
      <c r="A53" s="212">
        <v>26</v>
      </c>
      <c r="B53" s="1061"/>
      <c r="C53" s="1062"/>
      <c r="D53" s="1062"/>
      <c r="E53" s="1062"/>
      <c r="F53" s="1062"/>
      <c r="G53" s="1062"/>
      <c r="H53" s="1062"/>
      <c r="I53" s="1062"/>
      <c r="J53" s="1062"/>
      <c r="K53" s="1062"/>
      <c r="L53" s="1062"/>
      <c r="M53" s="1062"/>
      <c r="N53" s="1062"/>
      <c r="O53" s="1062"/>
      <c r="P53" s="1063"/>
      <c r="Q53" s="1064"/>
      <c r="R53" s="1047"/>
      <c r="S53" s="1047"/>
      <c r="T53" s="1047"/>
      <c r="U53" s="1047"/>
      <c r="V53" s="1047"/>
      <c r="W53" s="1047"/>
      <c r="X53" s="1047"/>
      <c r="Y53" s="1047"/>
      <c r="Z53" s="1047"/>
      <c r="AA53" s="1047"/>
      <c r="AB53" s="1047"/>
      <c r="AC53" s="1047"/>
      <c r="AD53" s="1047"/>
      <c r="AE53" s="1065"/>
      <c r="AF53" s="1043"/>
      <c r="AG53" s="1044"/>
      <c r="AH53" s="1044"/>
      <c r="AI53" s="1044"/>
      <c r="AJ53" s="1045"/>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1056"/>
      <c r="BF53" s="1056"/>
      <c r="BG53" s="1056"/>
      <c r="BH53" s="1056"/>
      <c r="BI53" s="1057"/>
      <c r="BJ53" s="203"/>
      <c r="BK53" s="203"/>
      <c r="BL53" s="203"/>
      <c r="BM53" s="203"/>
      <c r="BN53" s="203"/>
      <c r="BO53" s="216"/>
      <c r="BP53" s="216"/>
      <c r="BQ53" s="213">
        <v>47</v>
      </c>
      <c r="BR53" s="214"/>
      <c r="BS53" s="1038"/>
      <c r="BT53" s="1039"/>
      <c r="BU53" s="1039"/>
      <c r="BV53" s="1039"/>
      <c r="BW53" s="1039"/>
      <c r="BX53" s="1039"/>
      <c r="BY53" s="1039"/>
      <c r="BZ53" s="1039"/>
      <c r="CA53" s="1039"/>
      <c r="CB53" s="1039"/>
      <c r="CC53" s="1039"/>
      <c r="CD53" s="1039"/>
      <c r="CE53" s="1039"/>
      <c r="CF53" s="1039"/>
      <c r="CG53" s="1040"/>
      <c r="CH53" s="1013"/>
      <c r="CI53" s="1014"/>
      <c r="CJ53" s="1014"/>
      <c r="CK53" s="1014"/>
      <c r="CL53" s="1015"/>
      <c r="CM53" s="1013"/>
      <c r="CN53" s="1014"/>
      <c r="CO53" s="1014"/>
      <c r="CP53" s="1014"/>
      <c r="CQ53" s="1015"/>
      <c r="CR53" s="1013"/>
      <c r="CS53" s="1014"/>
      <c r="CT53" s="1014"/>
      <c r="CU53" s="1014"/>
      <c r="CV53" s="1015"/>
      <c r="CW53" s="1013"/>
      <c r="CX53" s="1014"/>
      <c r="CY53" s="1014"/>
      <c r="CZ53" s="1014"/>
      <c r="DA53" s="1015"/>
      <c r="DB53" s="1013"/>
      <c r="DC53" s="1014"/>
      <c r="DD53" s="1014"/>
      <c r="DE53" s="1014"/>
      <c r="DF53" s="1015"/>
      <c r="DG53" s="1013"/>
      <c r="DH53" s="1014"/>
      <c r="DI53" s="1014"/>
      <c r="DJ53" s="1014"/>
      <c r="DK53" s="1015"/>
      <c r="DL53" s="1013"/>
      <c r="DM53" s="1014"/>
      <c r="DN53" s="1014"/>
      <c r="DO53" s="1014"/>
      <c r="DP53" s="1015"/>
      <c r="DQ53" s="1013"/>
      <c r="DR53" s="1014"/>
      <c r="DS53" s="1014"/>
      <c r="DT53" s="1014"/>
      <c r="DU53" s="1015"/>
      <c r="DV53" s="1016"/>
      <c r="DW53" s="1017"/>
      <c r="DX53" s="1017"/>
      <c r="DY53" s="1017"/>
      <c r="DZ53" s="1018"/>
      <c r="EA53" s="197"/>
    </row>
    <row r="54" spans="1:131" s="198" customFormat="1" ht="26.25" customHeight="1" x14ac:dyDescent="0.15">
      <c r="A54" s="212">
        <v>27</v>
      </c>
      <c r="B54" s="1061"/>
      <c r="C54" s="1062"/>
      <c r="D54" s="1062"/>
      <c r="E54" s="1062"/>
      <c r="F54" s="1062"/>
      <c r="G54" s="1062"/>
      <c r="H54" s="1062"/>
      <c r="I54" s="1062"/>
      <c r="J54" s="1062"/>
      <c r="K54" s="1062"/>
      <c r="L54" s="1062"/>
      <c r="M54" s="1062"/>
      <c r="N54" s="1062"/>
      <c r="O54" s="1062"/>
      <c r="P54" s="1063"/>
      <c r="Q54" s="1064"/>
      <c r="R54" s="1047"/>
      <c r="S54" s="1047"/>
      <c r="T54" s="1047"/>
      <c r="U54" s="1047"/>
      <c r="V54" s="1047"/>
      <c r="W54" s="1047"/>
      <c r="X54" s="1047"/>
      <c r="Y54" s="1047"/>
      <c r="Z54" s="1047"/>
      <c r="AA54" s="1047"/>
      <c r="AB54" s="1047"/>
      <c r="AC54" s="1047"/>
      <c r="AD54" s="1047"/>
      <c r="AE54" s="1065"/>
      <c r="AF54" s="1043"/>
      <c r="AG54" s="1044"/>
      <c r="AH54" s="1044"/>
      <c r="AI54" s="1044"/>
      <c r="AJ54" s="1045"/>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1056"/>
      <c r="BF54" s="1056"/>
      <c r="BG54" s="1056"/>
      <c r="BH54" s="1056"/>
      <c r="BI54" s="1057"/>
      <c r="BJ54" s="203"/>
      <c r="BK54" s="203"/>
      <c r="BL54" s="203"/>
      <c r="BM54" s="203"/>
      <c r="BN54" s="203"/>
      <c r="BO54" s="216"/>
      <c r="BP54" s="216"/>
      <c r="BQ54" s="213">
        <v>48</v>
      </c>
      <c r="BR54" s="214"/>
      <c r="BS54" s="1038"/>
      <c r="BT54" s="1039"/>
      <c r="BU54" s="1039"/>
      <c r="BV54" s="1039"/>
      <c r="BW54" s="1039"/>
      <c r="BX54" s="1039"/>
      <c r="BY54" s="1039"/>
      <c r="BZ54" s="1039"/>
      <c r="CA54" s="1039"/>
      <c r="CB54" s="1039"/>
      <c r="CC54" s="1039"/>
      <c r="CD54" s="1039"/>
      <c r="CE54" s="1039"/>
      <c r="CF54" s="1039"/>
      <c r="CG54" s="1040"/>
      <c r="CH54" s="1013"/>
      <c r="CI54" s="1014"/>
      <c r="CJ54" s="1014"/>
      <c r="CK54" s="1014"/>
      <c r="CL54" s="1015"/>
      <c r="CM54" s="1013"/>
      <c r="CN54" s="1014"/>
      <c r="CO54" s="1014"/>
      <c r="CP54" s="1014"/>
      <c r="CQ54" s="1015"/>
      <c r="CR54" s="1013"/>
      <c r="CS54" s="1014"/>
      <c r="CT54" s="1014"/>
      <c r="CU54" s="1014"/>
      <c r="CV54" s="1015"/>
      <c r="CW54" s="1013"/>
      <c r="CX54" s="1014"/>
      <c r="CY54" s="1014"/>
      <c r="CZ54" s="1014"/>
      <c r="DA54" s="1015"/>
      <c r="DB54" s="1013"/>
      <c r="DC54" s="1014"/>
      <c r="DD54" s="1014"/>
      <c r="DE54" s="1014"/>
      <c r="DF54" s="1015"/>
      <c r="DG54" s="1013"/>
      <c r="DH54" s="1014"/>
      <c r="DI54" s="1014"/>
      <c r="DJ54" s="1014"/>
      <c r="DK54" s="1015"/>
      <c r="DL54" s="1013"/>
      <c r="DM54" s="1014"/>
      <c r="DN54" s="1014"/>
      <c r="DO54" s="1014"/>
      <c r="DP54" s="1015"/>
      <c r="DQ54" s="1013"/>
      <c r="DR54" s="1014"/>
      <c r="DS54" s="1014"/>
      <c r="DT54" s="1014"/>
      <c r="DU54" s="1015"/>
      <c r="DV54" s="1016"/>
      <c r="DW54" s="1017"/>
      <c r="DX54" s="1017"/>
      <c r="DY54" s="1017"/>
      <c r="DZ54" s="1018"/>
      <c r="EA54" s="197"/>
    </row>
    <row r="55" spans="1:131" s="198" customFormat="1" ht="26.25" customHeight="1" x14ac:dyDescent="0.15">
      <c r="A55" s="212">
        <v>28</v>
      </c>
      <c r="B55" s="1061"/>
      <c r="C55" s="1062"/>
      <c r="D55" s="1062"/>
      <c r="E55" s="1062"/>
      <c r="F55" s="1062"/>
      <c r="G55" s="1062"/>
      <c r="H55" s="1062"/>
      <c r="I55" s="1062"/>
      <c r="J55" s="1062"/>
      <c r="K55" s="1062"/>
      <c r="L55" s="1062"/>
      <c r="M55" s="1062"/>
      <c r="N55" s="1062"/>
      <c r="O55" s="1062"/>
      <c r="P55" s="1063"/>
      <c r="Q55" s="1064"/>
      <c r="R55" s="1047"/>
      <c r="S55" s="1047"/>
      <c r="T55" s="1047"/>
      <c r="U55" s="1047"/>
      <c r="V55" s="1047"/>
      <c r="W55" s="1047"/>
      <c r="X55" s="1047"/>
      <c r="Y55" s="1047"/>
      <c r="Z55" s="1047"/>
      <c r="AA55" s="1047"/>
      <c r="AB55" s="1047"/>
      <c r="AC55" s="1047"/>
      <c r="AD55" s="1047"/>
      <c r="AE55" s="1065"/>
      <c r="AF55" s="1043"/>
      <c r="AG55" s="1044"/>
      <c r="AH55" s="1044"/>
      <c r="AI55" s="1044"/>
      <c r="AJ55" s="1045"/>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1056"/>
      <c r="BF55" s="1056"/>
      <c r="BG55" s="1056"/>
      <c r="BH55" s="1056"/>
      <c r="BI55" s="1057"/>
      <c r="BJ55" s="203"/>
      <c r="BK55" s="203"/>
      <c r="BL55" s="203"/>
      <c r="BM55" s="203"/>
      <c r="BN55" s="203"/>
      <c r="BO55" s="216"/>
      <c r="BP55" s="216"/>
      <c r="BQ55" s="213">
        <v>49</v>
      </c>
      <c r="BR55" s="214"/>
      <c r="BS55" s="1038"/>
      <c r="BT55" s="1039"/>
      <c r="BU55" s="1039"/>
      <c r="BV55" s="1039"/>
      <c r="BW55" s="1039"/>
      <c r="BX55" s="1039"/>
      <c r="BY55" s="1039"/>
      <c r="BZ55" s="1039"/>
      <c r="CA55" s="1039"/>
      <c r="CB55" s="1039"/>
      <c r="CC55" s="1039"/>
      <c r="CD55" s="1039"/>
      <c r="CE55" s="1039"/>
      <c r="CF55" s="1039"/>
      <c r="CG55" s="1040"/>
      <c r="CH55" s="1013"/>
      <c r="CI55" s="1014"/>
      <c r="CJ55" s="1014"/>
      <c r="CK55" s="1014"/>
      <c r="CL55" s="1015"/>
      <c r="CM55" s="1013"/>
      <c r="CN55" s="1014"/>
      <c r="CO55" s="1014"/>
      <c r="CP55" s="1014"/>
      <c r="CQ55" s="1015"/>
      <c r="CR55" s="1013"/>
      <c r="CS55" s="1014"/>
      <c r="CT55" s="1014"/>
      <c r="CU55" s="1014"/>
      <c r="CV55" s="1015"/>
      <c r="CW55" s="1013"/>
      <c r="CX55" s="1014"/>
      <c r="CY55" s="1014"/>
      <c r="CZ55" s="1014"/>
      <c r="DA55" s="1015"/>
      <c r="DB55" s="1013"/>
      <c r="DC55" s="1014"/>
      <c r="DD55" s="1014"/>
      <c r="DE55" s="1014"/>
      <c r="DF55" s="1015"/>
      <c r="DG55" s="1013"/>
      <c r="DH55" s="1014"/>
      <c r="DI55" s="1014"/>
      <c r="DJ55" s="1014"/>
      <c r="DK55" s="1015"/>
      <c r="DL55" s="1013"/>
      <c r="DM55" s="1014"/>
      <c r="DN55" s="1014"/>
      <c r="DO55" s="1014"/>
      <c r="DP55" s="1015"/>
      <c r="DQ55" s="1013"/>
      <c r="DR55" s="1014"/>
      <c r="DS55" s="1014"/>
      <c r="DT55" s="1014"/>
      <c r="DU55" s="1015"/>
      <c r="DV55" s="1016"/>
      <c r="DW55" s="1017"/>
      <c r="DX55" s="1017"/>
      <c r="DY55" s="1017"/>
      <c r="DZ55" s="1018"/>
      <c r="EA55" s="197"/>
    </row>
    <row r="56" spans="1:131" s="198" customFormat="1" ht="26.25" customHeight="1" x14ac:dyDescent="0.15">
      <c r="A56" s="212">
        <v>29</v>
      </c>
      <c r="B56" s="1061"/>
      <c r="C56" s="1062"/>
      <c r="D56" s="1062"/>
      <c r="E56" s="1062"/>
      <c r="F56" s="1062"/>
      <c r="G56" s="1062"/>
      <c r="H56" s="1062"/>
      <c r="I56" s="1062"/>
      <c r="J56" s="1062"/>
      <c r="K56" s="1062"/>
      <c r="L56" s="1062"/>
      <c r="M56" s="1062"/>
      <c r="N56" s="1062"/>
      <c r="O56" s="1062"/>
      <c r="P56" s="1063"/>
      <c r="Q56" s="1064"/>
      <c r="R56" s="1047"/>
      <c r="S56" s="1047"/>
      <c r="T56" s="1047"/>
      <c r="U56" s="1047"/>
      <c r="V56" s="1047"/>
      <c r="W56" s="1047"/>
      <c r="X56" s="1047"/>
      <c r="Y56" s="1047"/>
      <c r="Z56" s="1047"/>
      <c r="AA56" s="1047"/>
      <c r="AB56" s="1047"/>
      <c r="AC56" s="1047"/>
      <c r="AD56" s="1047"/>
      <c r="AE56" s="1065"/>
      <c r="AF56" s="1043"/>
      <c r="AG56" s="1044"/>
      <c r="AH56" s="1044"/>
      <c r="AI56" s="1044"/>
      <c r="AJ56" s="1045"/>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1056"/>
      <c r="BF56" s="1056"/>
      <c r="BG56" s="1056"/>
      <c r="BH56" s="1056"/>
      <c r="BI56" s="1057"/>
      <c r="BJ56" s="203"/>
      <c r="BK56" s="203"/>
      <c r="BL56" s="203"/>
      <c r="BM56" s="203"/>
      <c r="BN56" s="203"/>
      <c r="BO56" s="216"/>
      <c r="BP56" s="216"/>
      <c r="BQ56" s="213">
        <v>50</v>
      </c>
      <c r="BR56" s="214"/>
      <c r="BS56" s="1038"/>
      <c r="BT56" s="1039"/>
      <c r="BU56" s="1039"/>
      <c r="BV56" s="1039"/>
      <c r="BW56" s="1039"/>
      <c r="BX56" s="1039"/>
      <c r="BY56" s="1039"/>
      <c r="BZ56" s="1039"/>
      <c r="CA56" s="1039"/>
      <c r="CB56" s="1039"/>
      <c r="CC56" s="1039"/>
      <c r="CD56" s="1039"/>
      <c r="CE56" s="1039"/>
      <c r="CF56" s="1039"/>
      <c r="CG56" s="1040"/>
      <c r="CH56" s="1013"/>
      <c r="CI56" s="1014"/>
      <c r="CJ56" s="1014"/>
      <c r="CK56" s="1014"/>
      <c r="CL56" s="1015"/>
      <c r="CM56" s="1013"/>
      <c r="CN56" s="1014"/>
      <c r="CO56" s="1014"/>
      <c r="CP56" s="1014"/>
      <c r="CQ56" s="1015"/>
      <c r="CR56" s="1013"/>
      <c r="CS56" s="1014"/>
      <c r="CT56" s="1014"/>
      <c r="CU56" s="1014"/>
      <c r="CV56" s="1015"/>
      <c r="CW56" s="1013"/>
      <c r="CX56" s="1014"/>
      <c r="CY56" s="1014"/>
      <c r="CZ56" s="1014"/>
      <c r="DA56" s="1015"/>
      <c r="DB56" s="1013"/>
      <c r="DC56" s="1014"/>
      <c r="DD56" s="1014"/>
      <c r="DE56" s="1014"/>
      <c r="DF56" s="1015"/>
      <c r="DG56" s="1013"/>
      <c r="DH56" s="1014"/>
      <c r="DI56" s="1014"/>
      <c r="DJ56" s="1014"/>
      <c r="DK56" s="1015"/>
      <c r="DL56" s="1013"/>
      <c r="DM56" s="1014"/>
      <c r="DN56" s="1014"/>
      <c r="DO56" s="1014"/>
      <c r="DP56" s="1015"/>
      <c r="DQ56" s="1013"/>
      <c r="DR56" s="1014"/>
      <c r="DS56" s="1014"/>
      <c r="DT56" s="1014"/>
      <c r="DU56" s="1015"/>
      <c r="DV56" s="1016"/>
      <c r="DW56" s="1017"/>
      <c r="DX56" s="1017"/>
      <c r="DY56" s="1017"/>
      <c r="DZ56" s="1018"/>
      <c r="EA56" s="197"/>
    </row>
    <row r="57" spans="1:131" s="198" customFormat="1" ht="26.25" customHeight="1" x14ac:dyDescent="0.15">
      <c r="A57" s="212">
        <v>30</v>
      </c>
      <c r="B57" s="1061"/>
      <c r="C57" s="1062"/>
      <c r="D57" s="1062"/>
      <c r="E57" s="1062"/>
      <c r="F57" s="1062"/>
      <c r="G57" s="1062"/>
      <c r="H57" s="1062"/>
      <c r="I57" s="1062"/>
      <c r="J57" s="1062"/>
      <c r="K57" s="1062"/>
      <c r="L57" s="1062"/>
      <c r="M57" s="1062"/>
      <c r="N57" s="1062"/>
      <c r="O57" s="1062"/>
      <c r="P57" s="1063"/>
      <c r="Q57" s="1064"/>
      <c r="R57" s="1047"/>
      <c r="S57" s="1047"/>
      <c r="T57" s="1047"/>
      <c r="U57" s="1047"/>
      <c r="V57" s="1047"/>
      <c r="W57" s="1047"/>
      <c r="X57" s="1047"/>
      <c r="Y57" s="1047"/>
      <c r="Z57" s="1047"/>
      <c r="AA57" s="1047"/>
      <c r="AB57" s="1047"/>
      <c r="AC57" s="1047"/>
      <c r="AD57" s="1047"/>
      <c r="AE57" s="1065"/>
      <c r="AF57" s="1043"/>
      <c r="AG57" s="1044"/>
      <c r="AH57" s="1044"/>
      <c r="AI57" s="1044"/>
      <c r="AJ57" s="1045"/>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1056"/>
      <c r="BF57" s="1056"/>
      <c r="BG57" s="1056"/>
      <c r="BH57" s="1056"/>
      <c r="BI57" s="1057"/>
      <c r="BJ57" s="203"/>
      <c r="BK57" s="203"/>
      <c r="BL57" s="203"/>
      <c r="BM57" s="203"/>
      <c r="BN57" s="203"/>
      <c r="BO57" s="216"/>
      <c r="BP57" s="216"/>
      <c r="BQ57" s="213">
        <v>51</v>
      </c>
      <c r="BR57" s="214"/>
      <c r="BS57" s="1038"/>
      <c r="BT57" s="1039"/>
      <c r="BU57" s="1039"/>
      <c r="BV57" s="1039"/>
      <c r="BW57" s="1039"/>
      <c r="BX57" s="1039"/>
      <c r="BY57" s="1039"/>
      <c r="BZ57" s="1039"/>
      <c r="CA57" s="1039"/>
      <c r="CB57" s="1039"/>
      <c r="CC57" s="1039"/>
      <c r="CD57" s="1039"/>
      <c r="CE57" s="1039"/>
      <c r="CF57" s="1039"/>
      <c r="CG57" s="1040"/>
      <c r="CH57" s="1013"/>
      <c r="CI57" s="1014"/>
      <c r="CJ57" s="1014"/>
      <c r="CK57" s="1014"/>
      <c r="CL57" s="1015"/>
      <c r="CM57" s="1013"/>
      <c r="CN57" s="1014"/>
      <c r="CO57" s="1014"/>
      <c r="CP57" s="1014"/>
      <c r="CQ57" s="1015"/>
      <c r="CR57" s="1013"/>
      <c r="CS57" s="1014"/>
      <c r="CT57" s="1014"/>
      <c r="CU57" s="1014"/>
      <c r="CV57" s="1015"/>
      <c r="CW57" s="1013"/>
      <c r="CX57" s="1014"/>
      <c r="CY57" s="1014"/>
      <c r="CZ57" s="1014"/>
      <c r="DA57" s="1015"/>
      <c r="DB57" s="1013"/>
      <c r="DC57" s="1014"/>
      <c r="DD57" s="1014"/>
      <c r="DE57" s="1014"/>
      <c r="DF57" s="1015"/>
      <c r="DG57" s="1013"/>
      <c r="DH57" s="1014"/>
      <c r="DI57" s="1014"/>
      <c r="DJ57" s="1014"/>
      <c r="DK57" s="1015"/>
      <c r="DL57" s="1013"/>
      <c r="DM57" s="1014"/>
      <c r="DN57" s="1014"/>
      <c r="DO57" s="1014"/>
      <c r="DP57" s="1015"/>
      <c r="DQ57" s="1013"/>
      <c r="DR57" s="1014"/>
      <c r="DS57" s="1014"/>
      <c r="DT57" s="1014"/>
      <c r="DU57" s="1015"/>
      <c r="DV57" s="1016"/>
      <c r="DW57" s="1017"/>
      <c r="DX57" s="1017"/>
      <c r="DY57" s="1017"/>
      <c r="DZ57" s="1018"/>
      <c r="EA57" s="197"/>
    </row>
    <row r="58" spans="1:131" s="198" customFormat="1" ht="26.25" customHeight="1" x14ac:dyDescent="0.15">
      <c r="A58" s="212">
        <v>31</v>
      </c>
      <c r="B58" s="1061"/>
      <c r="C58" s="1062"/>
      <c r="D58" s="1062"/>
      <c r="E58" s="1062"/>
      <c r="F58" s="1062"/>
      <c r="G58" s="1062"/>
      <c r="H58" s="1062"/>
      <c r="I58" s="1062"/>
      <c r="J58" s="1062"/>
      <c r="K58" s="1062"/>
      <c r="L58" s="1062"/>
      <c r="M58" s="1062"/>
      <c r="N58" s="1062"/>
      <c r="O58" s="1062"/>
      <c r="P58" s="1063"/>
      <c r="Q58" s="1064"/>
      <c r="R58" s="1047"/>
      <c r="S58" s="1047"/>
      <c r="T58" s="1047"/>
      <c r="U58" s="1047"/>
      <c r="V58" s="1047"/>
      <c r="W58" s="1047"/>
      <c r="X58" s="1047"/>
      <c r="Y58" s="1047"/>
      <c r="Z58" s="1047"/>
      <c r="AA58" s="1047"/>
      <c r="AB58" s="1047"/>
      <c r="AC58" s="1047"/>
      <c r="AD58" s="1047"/>
      <c r="AE58" s="1065"/>
      <c r="AF58" s="1043"/>
      <c r="AG58" s="1044"/>
      <c r="AH58" s="1044"/>
      <c r="AI58" s="1044"/>
      <c r="AJ58" s="1045"/>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1056"/>
      <c r="BF58" s="1056"/>
      <c r="BG58" s="1056"/>
      <c r="BH58" s="1056"/>
      <c r="BI58" s="1057"/>
      <c r="BJ58" s="203"/>
      <c r="BK58" s="203"/>
      <c r="BL58" s="203"/>
      <c r="BM58" s="203"/>
      <c r="BN58" s="203"/>
      <c r="BO58" s="216"/>
      <c r="BP58" s="216"/>
      <c r="BQ58" s="213">
        <v>52</v>
      </c>
      <c r="BR58" s="214"/>
      <c r="BS58" s="1038"/>
      <c r="BT58" s="1039"/>
      <c r="BU58" s="1039"/>
      <c r="BV58" s="1039"/>
      <c r="BW58" s="1039"/>
      <c r="BX58" s="1039"/>
      <c r="BY58" s="1039"/>
      <c r="BZ58" s="1039"/>
      <c r="CA58" s="1039"/>
      <c r="CB58" s="1039"/>
      <c r="CC58" s="1039"/>
      <c r="CD58" s="1039"/>
      <c r="CE58" s="1039"/>
      <c r="CF58" s="1039"/>
      <c r="CG58" s="1040"/>
      <c r="CH58" s="1013"/>
      <c r="CI58" s="1014"/>
      <c r="CJ58" s="1014"/>
      <c r="CK58" s="1014"/>
      <c r="CL58" s="1015"/>
      <c r="CM58" s="1013"/>
      <c r="CN58" s="1014"/>
      <c r="CO58" s="1014"/>
      <c r="CP58" s="1014"/>
      <c r="CQ58" s="1015"/>
      <c r="CR58" s="1013"/>
      <c r="CS58" s="1014"/>
      <c r="CT58" s="1014"/>
      <c r="CU58" s="1014"/>
      <c r="CV58" s="1015"/>
      <c r="CW58" s="1013"/>
      <c r="CX58" s="1014"/>
      <c r="CY58" s="1014"/>
      <c r="CZ58" s="1014"/>
      <c r="DA58" s="1015"/>
      <c r="DB58" s="1013"/>
      <c r="DC58" s="1014"/>
      <c r="DD58" s="1014"/>
      <c r="DE58" s="1014"/>
      <c r="DF58" s="1015"/>
      <c r="DG58" s="1013"/>
      <c r="DH58" s="1014"/>
      <c r="DI58" s="1014"/>
      <c r="DJ58" s="1014"/>
      <c r="DK58" s="1015"/>
      <c r="DL58" s="1013"/>
      <c r="DM58" s="1014"/>
      <c r="DN58" s="1014"/>
      <c r="DO58" s="1014"/>
      <c r="DP58" s="1015"/>
      <c r="DQ58" s="1013"/>
      <c r="DR58" s="1014"/>
      <c r="DS58" s="1014"/>
      <c r="DT58" s="1014"/>
      <c r="DU58" s="1015"/>
      <c r="DV58" s="1016"/>
      <c r="DW58" s="1017"/>
      <c r="DX58" s="1017"/>
      <c r="DY58" s="1017"/>
      <c r="DZ58" s="1018"/>
      <c r="EA58" s="197"/>
    </row>
    <row r="59" spans="1:131" s="198" customFormat="1" ht="26.25" customHeight="1" x14ac:dyDescent="0.15">
      <c r="A59" s="212">
        <v>32</v>
      </c>
      <c r="B59" s="1061"/>
      <c r="C59" s="1062"/>
      <c r="D59" s="1062"/>
      <c r="E59" s="1062"/>
      <c r="F59" s="1062"/>
      <c r="G59" s="1062"/>
      <c r="H59" s="1062"/>
      <c r="I59" s="1062"/>
      <c r="J59" s="1062"/>
      <c r="K59" s="1062"/>
      <c r="L59" s="1062"/>
      <c r="M59" s="1062"/>
      <c r="N59" s="1062"/>
      <c r="O59" s="1062"/>
      <c r="P59" s="1063"/>
      <c r="Q59" s="1064"/>
      <c r="R59" s="1047"/>
      <c r="S59" s="1047"/>
      <c r="T59" s="1047"/>
      <c r="U59" s="1047"/>
      <c r="V59" s="1047"/>
      <c r="W59" s="1047"/>
      <c r="X59" s="1047"/>
      <c r="Y59" s="1047"/>
      <c r="Z59" s="1047"/>
      <c r="AA59" s="1047"/>
      <c r="AB59" s="1047"/>
      <c r="AC59" s="1047"/>
      <c r="AD59" s="1047"/>
      <c r="AE59" s="1065"/>
      <c r="AF59" s="1043"/>
      <c r="AG59" s="1044"/>
      <c r="AH59" s="1044"/>
      <c r="AI59" s="1044"/>
      <c r="AJ59" s="1045"/>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1056"/>
      <c r="BF59" s="1056"/>
      <c r="BG59" s="1056"/>
      <c r="BH59" s="1056"/>
      <c r="BI59" s="1057"/>
      <c r="BJ59" s="203"/>
      <c r="BK59" s="203"/>
      <c r="BL59" s="203"/>
      <c r="BM59" s="203"/>
      <c r="BN59" s="203"/>
      <c r="BO59" s="216"/>
      <c r="BP59" s="216"/>
      <c r="BQ59" s="213">
        <v>53</v>
      </c>
      <c r="BR59" s="214"/>
      <c r="BS59" s="1038"/>
      <c r="BT59" s="1039"/>
      <c r="BU59" s="1039"/>
      <c r="BV59" s="1039"/>
      <c r="BW59" s="1039"/>
      <c r="BX59" s="1039"/>
      <c r="BY59" s="1039"/>
      <c r="BZ59" s="1039"/>
      <c r="CA59" s="1039"/>
      <c r="CB59" s="1039"/>
      <c r="CC59" s="1039"/>
      <c r="CD59" s="1039"/>
      <c r="CE59" s="1039"/>
      <c r="CF59" s="1039"/>
      <c r="CG59" s="1040"/>
      <c r="CH59" s="1013"/>
      <c r="CI59" s="1014"/>
      <c r="CJ59" s="1014"/>
      <c r="CK59" s="1014"/>
      <c r="CL59" s="1015"/>
      <c r="CM59" s="1013"/>
      <c r="CN59" s="1014"/>
      <c r="CO59" s="1014"/>
      <c r="CP59" s="1014"/>
      <c r="CQ59" s="1015"/>
      <c r="CR59" s="1013"/>
      <c r="CS59" s="1014"/>
      <c r="CT59" s="1014"/>
      <c r="CU59" s="1014"/>
      <c r="CV59" s="1015"/>
      <c r="CW59" s="1013"/>
      <c r="CX59" s="1014"/>
      <c r="CY59" s="1014"/>
      <c r="CZ59" s="1014"/>
      <c r="DA59" s="1015"/>
      <c r="DB59" s="1013"/>
      <c r="DC59" s="1014"/>
      <c r="DD59" s="1014"/>
      <c r="DE59" s="1014"/>
      <c r="DF59" s="1015"/>
      <c r="DG59" s="1013"/>
      <c r="DH59" s="1014"/>
      <c r="DI59" s="1014"/>
      <c r="DJ59" s="1014"/>
      <c r="DK59" s="1015"/>
      <c r="DL59" s="1013"/>
      <c r="DM59" s="1014"/>
      <c r="DN59" s="1014"/>
      <c r="DO59" s="1014"/>
      <c r="DP59" s="1015"/>
      <c r="DQ59" s="1013"/>
      <c r="DR59" s="1014"/>
      <c r="DS59" s="1014"/>
      <c r="DT59" s="1014"/>
      <c r="DU59" s="1015"/>
      <c r="DV59" s="1016"/>
      <c r="DW59" s="1017"/>
      <c r="DX59" s="1017"/>
      <c r="DY59" s="1017"/>
      <c r="DZ59" s="1018"/>
      <c r="EA59" s="197"/>
    </row>
    <row r="60" spans="1:131" s="198" customFormat="1" ht="26.25" customHeight="1" x14ac:dyDescent="0.15">
      <c r="A60" s="212">
        <v>33</v>
      </c>
      <c r="B60" s="1061"/>
      <c r="C60" s="1062"/>
      <c r="D60" s="1062"/>
      <c r="E60" s="1062"/>
      <c r="F60" s="1062"/>
      <c r="G60" s="1062"/>
      <c r="H60" s="1062"/>
      <c r="I60" s="1062"/>
      <c r="J60" s="1062"/>
      <c r="K60" s="1062"/>
      <c r="L60" s="1062"/>
      <c r="M60" s="1062"/>
      <c r="N60" s="1062"/>
      <c r="O60" s="1062"/>
      <c r="P60" s="1063"/>
      <c r="Q60" s="1064"/>
      <c r="R60" s="1047"/>
      <c r="S60" s="1047"/>
      <c r="T60" s="1047"/>
      <c r="U60" s="1047"/>
      <c r="V60" s="1047"/>
      <c r="W60" s="1047"/>
      <c r="X60" s="1047"/>
      <c r="Y60" s="1047"/>
      <c r="Z60" s="1047"/>
      <c r="AA60" s="1047"/>
      <c r="AB60" s="1047"/>
      <c r="AC60" s="1047"/>
      <c r="AD60" s="1047"/>
      <c r="AE60" s="1065"/>
      <c r="AF60" s="1043"/>
      <c r="AG60" s="1044"/>
      <c r="AH60" s="1044"/>
      <c r="AI60" s="1044"/>
      <c r="AJ60" s="1045"/>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1056"/>
      <c r="BF60" s="1056"/>
      <c r="BG60" s="1056"/>
      <c r="BH60" s="1056"/>
      <c r="BI60" s="1057"/>
      <c r="BJ60" s="203"/>
      <c r="BK60" s="203"/>
      <c r="BL60" s="203"/>
      <c r="BM60" s="203"/>
      <c r="BN60" s="203"/>
      <c r="BO60" s="216"/>
      <c r="BP60" s="216"/>
      <c r="BQ60" s="213">
        <v>54</v>
      </c>
      <c r="BR60" s="214"/>
      <c r="BS60" s="1038"/>
      <c r="BT60" s="1039"/>
      <c r="BU60" s="1039"/>
      <c r="BV60" s="1039"/>
      <c r="BW60" s="1039"/>
      <c r="BX60" s="1039"/>
      <c r="BY60" s="1039"/>
      <c r="BZ60" s="1039"/>
      <c r="CA60" s="1039"/>
      <c r="CB60" s="1039"/>
      <c r="CC60" s="1039"/>
      <c r="CD60" s="1039"/>
      <c r="CE60" s="1039"/>
      <c r="CF60" s="1039"/>
      <c r="CG60" s="1040"/>
      <c r="CH60" s="1013"/>
      <c r="CI60" s="1014"/>
      <c r="CJ60" s="1014"/>
      <c r="CK60" s="1014"/>
      <c r="CL60" s="1015"/>
      <c r="CM60" s="1013"/>
      <c r="CN60" s="1014"/>
      <c r="CO60" s="1014"/>
      <c r="CP60" s="1014"/>
      <c r="CQ60" s="1015"/>
      <c r="CR60" s="1013"/>
      <c r="CS60" s="1014"/>
      <c r="CT60" s="1014"/>
      <c r="CU60" s="1014"/>
      <c r="CV60" s="1015"/>
      <c r="CW60" s="1013"/>
      <c r="CX60" s="1014"/>
      <c r="CY60" s="1014"/>
      <c r="CZ60" s="1014"/>
      <c r="DA60" s="1015"/>
      <c r="DB60" s="1013"/>
      <c r="DC60" s="1014"/>
      <c r="DD60" s="1014"/>
      <c r="DE60" s="1014"/>
      <c r="DF60" s="1015"/>
      <c r="DG60" s="1013"/>
      <c r="DH60" s="1014"/>
      <c r="DI60" s="1014"/>
      <c r="DJ60" s="1014"/>
      <c r="DK60" s="1015"/>
      <c r="DL60" s="1013"/>
      <c r="DM60" s="1014"/>
      <c r="DN60" s="1014"/>
      <c r="DO60" s="1014"/>
      <c r="DP60" s="1015"/>
      <c r="DQ60" s="1013"/>
      <c r="DR60" s="1014"/>
      <c r="DS60" s="1014"/>
      <c r="DT60" s="1014"/>
      <c r="DU60" s="1015"/>
      <c r="DV60" s="1016"/>
      <c r="DW60" s="1017"/>
      <c r="DX60" s="1017"/>
      <c r="DY60" s="1017"/>
      <c r="DZ60" s="1018"/>
      <c r="EA60" s="197"/>
    </row>
    <row r="61" spans="1:131" s="198" customFormat="1" ht="26.25" customHeight="1" thickBot="1" x14ac:dyDescent="0.2">
      <c r="A61" s="212">
        <v>34</v>
      </c>
      <c r="B61" s="1061"/>
      <c r="C61" s="1062"/>
      <c r="D61" s="1062"/>
      <c r="E61" s="1062"/>
      <c r="F61" s="1062"/>
      <c r="G61" s="1062"/>
      <c r="H61" s="1062"/>
      <c r="I61" s="1062"/>
      <c r="J61" s="1062"/>
      <c r="K61" s="1062"/>
      <c r="L61" s="1062"/>
      <c r="M61" s="1062"/>
      <c r="N61" s="1062"/>
      <c r="O61" s="1062"/>
      <c r="P61" s="1063"/>
      <c r="Q61" s="1064"/>
      <c r="R61" s="1047"/>
      <c r="S61" s="1047"/>
      <c r="T61" s="1047"/>
      <c r="U61" s="1047"/>
      <c r="V61" s="1047"/>
      <c r="W61" s="1047"/>
      <c r="X61" s="1047"/>
      <c r="Y61" s="1047"/>
      <c r="Z61" s="1047"/>
      <c r="AA61" s="1047"/>
      <c r="AB61" s="1047"/>
      <c r="AC61" s="1047"/>
      <c r="AD61" s="1047"/>
      <c r="AE61" s="1065"/>
      <c r="AF61" s="1043"/>
      <c r="AG61" s="1044"/>
      <c r="AH61" s="1044"/>
      <c r="AI61" s="1044"/>
      <c r="AJ61" s="1045"/>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1056"/>
      <c r="BF61" s="1056"/>
      <c r="BG61" s="1056"/>
      <c r="BH61" s="1056"/>
      <c r="BI61" s="1057"/>
      <c r="BJ61" s="203"/>
      <c r="BK61" s="203"/>
      <c r="BL61" s="203"/>
      <c r="BM61" s="203"/>
      <c r="BN61" s="203"/>
      <c r="BO61" s="216"/>
      <c r="BP61" s="216"/>
      <c r="BQ61" s="213">
        <v>55</v>
      </c>
      <c r="BR61" s="214"/>
      <c r="BS61" s="1038"/>
      <c r="BT61" s="1039"/>
      <c r="BU61" s="1039"/>
      <c r="BV61" s="1039"/>
      <c r="BW61" s="1039"/>
      <c r="BX61" s="1039"/>
      <c r="BY61" s="1039"/>
      <c r="BZ61" s="1039"/>
      <c r="CA61" s="1039"/>
      <c r="CB61" s="1039"/>
      <c r="CC61" s="1039"/>
      <c r="CD61" s="1039"/>
      <c r="CE61" s="1039"/>
      <c r="CF61" s="1039"/>
      <c r="CG61" s="1040"/>
      <c r="CH61" s="1013"/>
      <c r="CI61" s="1014"/>
      <c r="CJ61" s="1014"/>
      <c r="CK61" s="1014"/>
      <c r="CL61" s="1015"/>
      <c r="CM61" s="1013"/>
      <c r="CN61" s="1014"/>
      <c r="CO61" s="1014"/>
      <c r="CP61" s="1014"/>
      <c r="CQ61" s="1015"/>
      <c r="CR61" s="1013"/>
      <c r="CS61" s="1014"/>
      <c r="CT61" s="1014"/>
      <c r="CU61" s="1014"/>
      <c r="CV61" s="1015"/>
      <c r="CW61" s="1013"/>
      <c r="CX61" s="1014"/>
      <c r="CY61" s="1014"/>
      <c r="CZ61" s="1014"/>
      <c r="DA61" s="1015"/>
      <c r="DB61" s="1013"/>
      <c r="DC61" s="1014"/>
      <c r="DD61" s="1014"/>
      <c r="DE61" s="1014"/>
      <c r="DF61" s="1015"/>
      <c r="DG61" s="1013"/>
      <c r="DH61" s="1014"/>
      <c r="DI61" s="1014"/>
      <c r="DJ61" s="1014"/>
      <c r="DK61" s="1015"/>
      <c r="DL61" s="1013"/>
      <c r="DM61" s="1014"/>
      <c r="DN61" s="1014"/>
      <c r="DO61" s="1014"/>
      <c r="DP61" s="1015"/>
      <c r="DQ61" s="1013"/>
      <c r="DR61" s="1014"/>
      <c r="DS61" s="1014"/>
      <c r="DT61" s="1014"/>
      <c r="DU61" s="1015"/>
      <c r="DV61" s="1016"/>
      <c r="DW61" s="1017"/>
      <c r="DX61" s="1017"/>
      <c r="DY61" s="1017"/>
      <c r="DZ61" s="1018"/>
      <c r="EA61" s="197"/>
    </row>
    <row r="62" spans="1:131" s="198" customFormat="1" ht="26.25" customHeight="1" x14ac:dyDescent="0.15">
      <c r="A62" s="212">
        <v>35</v>
      </c>
      <c r="B62" s="1061"/>
      <c r="C62" s="1062"/>
      <c r="D62" s="1062"/>
      <c r="E62" s="1062"/>
      <c r="F62" s="1062"/>
      <c r="G62" s="1062"/>
      <c r="H62" s="1062"/>
      <c r="I62" s="1062"/>
      <c r="J62" s="1062"/>
      <c r="K62" s="1062"/>
      <c r="L62" s="1062"/>
      <c r="M62" s="1062"/>
      <c r="N62" s="1062"/>
      <c r="O62" s="1062"/>
      <c r="P62" s="1063"/>
      <c r="Q62" s="1064"/>
      <c r="R62" s="1047"/>
      <c r="S62" s="1047"/>
      <c r="T62" s="1047"/>
      <c r="U62" s="1047"/>
      <c r="V62" s="1047"/>
      <c r="W62" s="1047"/>
      <c r="X62" s="1047"/>
      <c r="Y62" s="1047"/>
      <c r="Z62" s="1047"/>
      <c r="AA62" s="1047"/>
      <c r="AB62" s="1047"/>
      <c r="AC62" s="1047"/>
      <c r="AD62" s="1047"/>
      <c r="AE62" s="1065"/>
      <c r="AF62" s="1043"/>
      <c r="AG62" s="1044"/>
      <c r="AH62" s="1044"/>
      <c r="AI62" s="1044"/>
      <c r="AJ62" s="1045"/>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1056"/>
      <c r="BF62" s="1056"/>
      <c r="BG62" s="1056"/>
      <c r="BH62" s="1056"/>
      <c r="BI62" s="1057"/>
      <c r="BJ62" s="1058" t="s">
        <v>392</v>
      </c>
      <c r="BK62" s="1059"/>
      <c r="BL62" s="1059"/>
      <c r="BM62" s="1059"/>
      <c r="BN62" s="1060"/>
      <c r="BO62" s="216"/>
      <c r="BP62" s="216"/>
      <c r="BQ62" s="213">
        <v>56</v>
      </c>
      <c r="BR62" s="214"/>
      <c r="BS62" s="1038"/>
      <c r="BT62" s="1039"/>
      <c r="BU62" s="1039"/>
      <c r="BV62" s="1039"/>
      <c r="BW62" s="1039"/>
      <c r="BX62" s="1039"/>
      <c r="BY62" s="1039"/>
      <c r="BZ62" s="1039"/>
      <c r="CA62" s="1039"/>
      <c r="CB62" s="1039"/>
      <c r="CC62" s="1039"/>
      <c r="CD62" s="1039"/>
      <c r="CE62" s="1039"/>
      <c r="CF62" s="1039"/>
      <c r="CG62" s="1040"/>
      <c r="CH62" s="1013"/>
      <c r="CI62" s="1014"/>
      <c r="CJ62" s="1014"/>
      <c r="CK62" s="1014"/>
      <c r="CL62" s="1015"/>
      <c r="CM62" s="1013"/>
      <c r="CN62" s="1014"/>
      <c r="CO62" s="1014"/>
      <c r="CP62" s="1014"/>
      <c r="CQ62" s="1015"/>
      <c r="CR62" s="1013"/>
      <c r="CS62" s="1014"/>
      <c r="CT62" s="1014"/>
      <c r="CU62" s="1014"/>
      <c r="CV62" s="1015"/>
      <c r="CW62" s="1013"/>
      <c r="CX62" s="1014"/>
      <c r="CY62" s="1014"/>
      <c r="CZ62" s="1014"/>
      <c r="DA62" s="1015"/>
      <c r="DB62" s="1013"/>
      <c r="DC62" s="1014"/>
      <c r="DD62" s="1014"/>
      <c r="DE62" s="1014"/>
      <c r="DF62" s="1015"/>
      <c r="DG62" s="1013"/>
      <c r="DH62" s="1014"/>
      <c r="DI62" s="1014"/>
      <c r="DJ62" s="1014"/>
      <c r="DK62" s="1015"/>
      <c r="DL62" s="1013"/>
      <c r="DM62" s="1014"/>
      <c r="DN62" s="1014"/>
      <c r="DO62" s="1014"/>
      <c r="DP62" s="1015"/>
      <c r="DQ62" s="1013"/>
      <c r="DR62" s="1014"/>
      <c r="DS62" s="1014"/>
      <c r="DT62" s="1014"/>
      <c r="DU62" s="1015"/>
      <c r="DV62" s="1016"/>
      <c r="DW62" s="1017"/>
      <c r="DX62" s="1017"/>
      <c r="DY62" s="1017"/>
      <c r="DZ62" s="1018"/>
      <c r="EA62" s="197"/>
    </row>
    <row r="63" spans="1:131" s="198" customFormat="1" ht="26.25" customHeight="1" thickBot="1" x14ac:dyDescent="0.2">
      <c r="A63" s="215" t="s">
        <v>369</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2"/>
      <c r="AF63" s="1053">
        <v>1604</v>
      </c>
      <c r="AG63" s="985"/>
      <c r="AH63" s="985"/>
      <c r="AI63" s="985"/>
      <c r="AJ63" s="1054"/>
      <c r="AK63" s="1055"/>
      <c r="AL63" s="989"/>
      <c r="AM63" s="989"/>
      <c r="AN63" s="989"/>
      <c r="AO63" s="989"/>
      <c r="AP63" s="985">
        <v>42682</v>
      </c>
      <c r="AQ63" s="985"/>
      <c r="AR63" s="985"/>
      <c r="AS63" s="985"/>
      <c r="AT63" s="985"/>
      <c r="AU63" s="985">
        <v>24546</v>
      </c>
      <c r="AV63" s="985"/>
      <c r="AW63" s="985"/>
      <c r="AX63" s="985"/>
      <c r="AY63" s="985"/>
      <c r="AZ63" s="1049"/>
      <c r="BA63" s="1049"/>
      <c r="BB63" s="1049"/>
      <c r="BC63" s="1049"/>
      <c r="BD63" s="1049"/>
      <c r="BE63" s="986"/>
      <c r="BF63" s="986"/>
      <c r="BG63" s="986"/>
      <c r="BH63" s="986"/>
      <c r="BI63" s="987"/>
      <c r="BJ63" s="1050" t="s">
        <v>112</v>
      </c>
      <c r="BK63" s="977"/>
      <c r="BL63" s="977"/>
      <c r="BM63" s="977"/>
      <c r="BN63" s="1051"/>
      <c r="BO63" s="216"/>
      <c r="BP63" s="216"/>
      <c r="BQ63" s="213">
        <v>57</v>
      </c>
      <c r="BR63" s="214"/>
      <c r="BS63" s="1038"/>
      <c r="BT63" s="1039"/>
      <c r="BU63" s="1039"/>
      <c r="BV63" s="1039"/>
      <c r="BW63" s="1039"/>
      <c r="BX63" s="1039"/>
      <c r="BY63" s="1039"/>
      <c r="BZ63" s="1039"/>
      <c r="CA63" s="1039"/>
      <c r="CB63" s="1039"/>
      <c r="CC63" s="1039"/>
      <c r="CD63" s="1039"/>
      <c r="CE63" s="1039"/>
      <c r="CF63" s="1039"/>
      <c r="CG63" s="1040"/>
      <c r="CH63" s="1013"/>
      <c r="CI63" s="1014"/>
      <c r="CJ63" s="1014"/>
      <c r="CK63" s="1014"/>
      <c r="CL63" s="1015"/>
      <c r="CM63" s="1013"/>
      <c r="CN63" s="1014"/>
      <c r="CO63" s="1014"/>
      <c r="CP63" s="1014"/>
      <c r="CQ63" s="1015"/>
      <c r="CR63" s="1013"/>
      <c r="CS63" s="1014"/>
      <c r="CT63" s="1014"/>
      <c r="CU63" s="1014"/>
      <c r="CV63" s="1015"/>
      <c r="CW63" s="1013"/>
      <c r="CX63" s="1014"/>
      <c r="CY63" s="1014"/>
      <c r="CZ63" s="1014"/>
      <c r="DA63" s="1015"/>
      <c r="DB63" s="1013"/>
      <c r="DC63" s="1014"/>
      <c r="DD63" s="1014"/>
      <c r="DE63" s="1014"/>
      <c r="DF63" s="1015"/>
      <c r="DG63" s="1013"/>
      <c r="DH63" s="1014"/>
      <c r="DI63" s="1014"/>
      <c r="DJ63" s="1014"/>
      <c r="DK63" s="1015"/>
      <c r="DL63" s="1013"/>
      <c r="DM63" s="1014"/>
      <c r="DN63" s="1014"/>
      <c r="DO63" s="1014"/>
      <c r="DP63" s="1015"/>
      <c r="DQ63" s="1013"/>
      <c r="DR63" s="1014"/>
      <c r="DS63" s="1014"/>
      <c r="DT63" s="1014"/>
      <c r="DU63" s="1015"/>
      <c r="DV63" s="1016"/>
      <c r="DW63" s="1017"/>
      <c r="DX63" s="1017"/>
      <c r="DY63" s="1017"/>
      <c r="DZ63" s="101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8"/>
      <c r="BT64" s="1039"/>
      <c r="BU64" s="1039"/>
      <c r="BV64" s="1039"/>
      <c r="BW64" s="1039"/>
      <c r="BX64" s="1039"/>
      <c r="BY64" s="1039"/>
      <c r="BZ64" s="1039"/>
      <c r="CA64" s="1039"/>
      <c r="CB64" s="1039"/>
      <c r="CC64" s="1039"/>
      <c r="CD64" s="1039"/>
      <c r="CE64" s="1039"/>
      <c r="CF64" s="1039"/>
      <c r="CG64" s="1040"/>
      <c r="CH64" s="1013"/>
      <c r="CI64" s="1014"/>
      <c r="CJ64" s="1014"/>
      <c r="CK64" s="1014"/>
      <c r="CL64" s="1015"/>
      <c r="CM64" s="1013"/>
      <c r="CN64" s="1014"/>
      <c r="CO64" s="1014"/>
      <c r="CP64" s="1014"/>
      <c r="CQ64" s="1015"/>
      <c r="CR64" s="1013"/>
      <c r="CS64" s="1014"/>
      <c r="CT64" s="1014"/>
      <c r="CU64" s="1014"/>
      <c r="CV64" s="1015"/>
      <c r="CW64" s="1013"/>
      <c r="CX64" s="1014"/>
      <c r="CY64" s="1014"/>
      <c r="CZ64" s="1014"/>
      <c r="DA64" s="1015"/>
      <c r="DB64" s="1013"/>
      <c r="DC64" s="1014"/>
      <c r="DD64" s="1014"/>
      <c r="DE64" s="1014"/>
      <c r="DF64" s="1015"/>
      <c r="DG64" s="1013"/>
      <c r="DH64" s="1014"/>
      <c r="DI64" s="1014"/>
      <c r="DJ64" s="1014"/>
      <c r="DK64" s="1015"/>
      <c r="DL64" s="1013"/>
      <c r="DM64" s="1014"/>
      <c r="DN64" s="1014"/>
      <c r="DO64" s="1014"/>
      <c r="DP64" s="1015"/>
      <c r="DQ64" s="1013"/>
      <c r="DR64" s="1014"/>
      <c r="DS64" s="1014"/>
      <c r="DT64" s="1014"/>
      <c r="DU64" s="1015"/>
      <c r="DV64" s="1016"/>
      <c r="DW64" s="1017"/>
      <c r="DX64" s="1017"/>
      <c r="DY64" s="1017"/>
      <c r="DZ64" s="101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8"/>
      <c r="BT65" s="1039"/>
      <c r="BU65" s="1039"/>
      <c r="BV65" s="1039"/>
      <c r="BW65" s="1039"/>
      <c r="BX65" s="1039"/>
      <c r="BY65" s="1039"/>
      <c r="BZ65" s="1039"/>
      <c r="CA65" s="1039"/>
      <c r="CB65" s="1039"/>
      <c r="CC65" s="1039"/>
      <c r="CD65" s="1039"/>
      <c r="CE65" s="1039"/>
      <c r="CF65" s="1039"/>
      <c r="CG65" s="1040"/>
      <c r="CH65" s="1013"/>
      <c r="CI65" s="1014"/>
      <c r="CJ65" s="1014"/>
      <c r="CK65" s="1014"/>
      <c r="CL65" s="1015"/>
      <c r="CM65" s="1013"/>
      <c r="CN65" s="1014"/>
      <c r="CO65" s="1014"/>
      <c r="CP65" s="1014"/>
      <c r="CQ65" s="1015"/>
      <c r="CR65" s="1013"/>
      <c r="CS65" s="1014"/>
      <c r="CT65" s="1014"/>
      <c r="CU65" s="1014"/>
      <c r="CV65" s="1015"/>
      <c r="CW65" s="1013"/>
      <c r="CX65" s="1014"/>
      <c r="CY65" s="1014"/>
      <c r="CZ65" s="1014"/>
      <c r="DA65" s="1015"/>
      <c r="DB65" s="1013"/>
      <c r="DC65" s="1014"/>
      <c r="DD65" s="1014"/>
      <c r="DE65" s="1014"/>
      <c r="DF65" s="1015"/>
      <c r="DG65" s="1013"/>
      <c r="DH65" s="1014"/>
      <c r="DI65" s="1014"/>
      <c r="DJ65" s="1014"/>
      <c r="DK65" s="1015"/>
      <c r="DL65" s="1013"/>
      <c r="DM65" s="1014"/>
      <c r="DN65" s="1014"/>
      <c r="DO65" s="1014"/>
      <c r="DP65" s="1015"/>
      <c r="DQ65" s="1013"/>
      <c r="DR65" s="1014"/>
      <c r="DS65" s="1014"/>
      <c r="DT65" s="1014"/>
      <c r="DU65" s="1015"/>
      <c r="DV65" s="1016"/>
      <c r="DW65" s="1017"/>
      <c r="DX65" s="1017"/>
      <c r="DY65" s="1017"/>
      <c r="DZ65" s="1018"/>
      <c r="EA65" s="197"/>
    </row>
    <row r="66" spans="1:131" s="198" customFormat="1" ht="26.25" customHeight="1" x14ac:dyDescent="0.15">
      <c r="A66" s="1019" t="s">
        <v>395</v>
      </c>
      <c r="B66" s="1020"/>
      <c r="C66" s="1020"/>
      <c r="D66" s="1020"/>
      <c r="E66" s="1020"/>
      <c r="F66" s="1020"/>
      <c r="G66" s="1020"/>
      <c r="H66" s="1020"/>
      <c r="I66" s="1020"/>
      <c r="J66" s="1020"/>
      <c r="K66" s="1020"/>
      <c r="L66" s="1020"/>
      <c r="M66" s="1020"/>
      <c r="N66" s="1020"/>
      <c r="O66" s="1020"/>
      <c r="P66" s="1021"/>
      <c r="Q66" s="1025" t="s">
        <v>373</v>
      </c>
      <c r="R66" s="1026"/>
      <c r="S66" s="1026"/>
      <c r="T66" s="1026"/>
      <c r="U66" s="1027"/>
      <c r="V66" s="1025" t="s">
        <v>374</v>
      </c>
      <c r="W66" s="1026"/>
      <c r="X66" s="1026"/>
      <c r="Y66" s="1026"/>
      <c r="Z66" s="1027"/>
      <c r="AA66" s="1025" t="s">
        <v>375</v>
      </c>
      <c r="AB66" s="1026"/>
      <c r="AC66" s="1026"/>
      <c r="AD66" s="1026"/>
      <c r="AE66" s="1027"/>
      <c r="AF66" s="1031" t="s">
        <v>376</v>
      </c>
      <c r="AG66" s="1032"/>
      <c r="AH66" s="1032"/>
      <c r="AI66" s="1032"/>
      <c r="AJ66" s="1033"/>
      <c r="AK66" s="1025" t="s">
        <v>377</v>
      </c>
      <c r="AL66" s="1020"/>
      <c r="AM66" s="1020"/>
      <c r="AN66" s="1020"/>
      <c r="AO66" s="1021"/>
      <c r="AP66" s="1025" t="s">
        <v>378</v>
      </c>
      <c r="AQ66" s="1026"/>
      <c r="AR66" s="1026"/>
      <c r="AS66" s="1026"/>
      <c r="AT66" s="1027"/>
      <c r="AU66" s="1025" t="s">
        <v>396</v>
      </c>
      <c r="AV66" s="1026"/>
      <c r="AW66" s="1026"/>
      <c r="AX66" s="1026"/>
      <c r="AY66" s="1027"/>
      <c r="AZ66" s="1025" t="s">
        <v>357</v>
      </c>
      <c r="BA66" s="1026"/>
      <c r="BB66" s="1026"/>
      <c r="BC66" s="1026"/>
      <c r="BD66" s="1041"/>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2"/>
      <c r="B67" s="1023"/>
      <c r="C67" s="1023"/>
      <c r="D67" s="1023"/>
      <c r="E67" s="1023"/>
      <c r="F67" s="1023"/>
      <c r="G67" s="1023"/>
      <c r="H67" s="1023"/>
      <c r="I67" s="1023"/>
      <c r="J67" s="1023"/>
      <c r="K67" s="1023"/>
      <c r="L67" s="1023"/>
      <c r="M67" s="1023"/>
      <c r="N67" s="1023"/>
      <c r="O67" s="1023"/>
      <c r="P67" s="1024"/>
      <c r="Q67" s="1028"/>
      <c r="R67" s="1029"/>
      <c r="S67" s="1029"/>
      <c r="T67" s="1029"/>
      <c r="U67" s="1030"/>
      <c r="V67" s="1028"/>
      <c r="W67" s="1029"/>
      <c r="X67" s="1029"/>
      <c r="Y67" s="1029"/>
      <c r="Z67" s="1030"/>
      <c r="AA67" s="1028"/>
      <c r="AB67" s="1029"/>
      <c r="AC67" s="1029"/>
      <c r="AD67" s="1029"/>
      <c r="AE67" s="1030"/>
      <c r="AF67" s="1034"/>
      <c r="AG67" s="1035"/>
      <c r="AH67" s="1035"/>
      <c r="AI67" s="1035"/>
      <c r="AJ67" s="1036"/>
      <c r="AK67" s="1037"/>
      <c r="AL67" s="1023"/>
      <c r="AM67" s="1023"/>
      <c r="AN67" s="1023"/>
      <c r="AO67" s="1024"/>
      <c r="AP67" s="1028"/>
      <c r="AQ67" s="1029"/>
      <c r="AR67" s="1029"/>
      <c r="AS67" s="1029"/>
      <c r="AT67" s="1030"/>
      <c r="AU67" s="1028"/>
      <c r="AV67" s="1029"/>
      <c r="AW67" s="1029"/>
      <c r="AX67" s="1029"/>
      <c r="AY67" s="1030"/>
      <c r="AZ67" s="1028"/>
      <c r="BA67" s="1029"/>
      <c r="BB67" s="1029"/>
      <c r="BC67" s="1029"/>
      <c r="BD67" s="1042"/>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0" t="s">
        <v>541</v>
      </c>
      <c r="C68" s="1001"/>
      <c r="D68" s="1001"/>
      <c r="E68" s="1001"/>
      <c r="F68" s="1001"/>
      <c r="G68" s="1001"/>
      <c r="H68" s="1001"/>
      <c r="I68" s="1001"/>
      <c r="J68" s="1001"/>
      <c r="K68" s="1001"/>
      <c r="L68" s="1001"/>
      <c r="M68" s="1001"/>
      <c r="N68" s="1001"/>
      <c r="O68" s="1001"/>
      <c r="P68" s="1002"/>
      <c r="Q68" s="1012">
        <v>2422</v>
      </c>
      <c r="R68" s="1009"/>
      <c r="S68" s="1009"/>
      <c r="T68" s="1009"/>
      <c r="U68" s="1009"/>
      <c r="V68" s="1009">
        <v>2365</v>
      </c>
      <c r="W68" s="1009"/>
      <c r="X68" s="1009"/>
      <c r="Y68" s="1009"/>
      <c r="Z68" s="1009"/>
      <c r="AA68" s="1009">
        <v>57</v>
      </c>
      <c r="AB68" s="1009"/>
      <c r="AC68" s="1009"/>
      <c r="AD68" s="1009"/>
      <c r="AE68" s="1009"/>
      <c r="AF68" s="1009">
        <v>256</v>
      </c>
      <c r="AG68" s="1009"/>
      <c r="AH68" s="1009"/>
      <c r="AI68" s="1009"/>
      <c r="AJ68" s="1009"/>
      <c r="AK68" s="1009" t="s">
        <v>552</v>
      </c>
      <c r="AL68" s="1009"/>
      <c r="AM68" s="1009"/>
      <c r="AN68" s="1009"/>
      <c r="AO68" s="1009"/>
      <c r="AP68" s="1009">
        <v>854</v>
      </c>
      <c r="AQ68" s="1009"/>
      <c r="AR68" s="1009"/>
      <c r="AS68" s="1009"/>
      <c r="AT68" s="1009"/>
      <c r="AU68" s="1009">
        <v>298</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8" t="s">
        <v>550</v>
      </c>
      <c r="C69" s="1001"/>
      <c r="D69" s="1001"/>
      <c r="E69" s="1001"/>
      <c r="F69" s="1001"/>
      <c r="G69" s="1001"/>
      <c r="H69" s="1001"/>
      <c r="I69" s="1001"/>
      <c r="J69" s="1001"/>
      <c r="K69" s="1001"/>
      <c r="L69" s="1001"/>
      <c r="M69" s="1001"/>
      <c r="N69" s="1001"/>
      <c r="O69" s="1001"/>
      <c r="P69" s="1002"/>
      <c r="Q69" s="1003">
        <v>1849</v>
      </c>
      <c r="R69" s="997"/>
      <c r="S69" s="997"/>
      <c r="T69" s="997"/>
      <c r="U69" s="997"/>
      <c r="V69" s="997">
        <v>1830</v>
      </c>
      <c r="W69" s="997"/>
      <c r="X69" s="997"/>
      <c r="Y69" s="997"/>
      <c r="Z69" s="997"/>
      <c r="AA69" s="997">
        <v>19</v>
      </c>
      <c r="AB69" s="997"/>
      <c r="AC69" s="997"/>
      <c r="AD69" s="997"/>
      <c r="AE69" s="997"/>
      <c r="AF69" s="997">
        <v>9</v>
      </c>
      <c r="AG69" s="997"/>
      <c r="AH69" s="997"/>
      <c r="AI69" s="997"/>
      <c r="AJ69" s="997"/>
      <c r="AK69" s="997" t="s">
        <v>552</v>
      </c>
      <c r="AL69" s="997"/>
      <c r="AM69" s="997"/>
      <c r="AN69" s="997"/>
      <c r="AO69" s="997"/>
      <c r="AP69" s="997">
        <v>125</v>
      </c>
      <c r="AQ69" s="997"/>
      <c r="AR69" s="997"/>
      <c r="AS69" s="997"/>
      <c r="AT69" s="997"/>
      <c r="AU69" s="997">
        <v>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1822</v>
      </c>
      <c r="R70" s="997"/>
      <c r="S70" s="997"/>
      <c r="T70" s="997"/>
      <c r="U70" s="997"/>
      <c r="V70" s="997">
        <v>1811</v>
      </c>
      <c r="W70" s="997"/>
      <c r="X70" s="997"/>
      <c r="Y70" s="997"/>
      <c r="Z70" s="997"/>
      <c r="AA70" s="997">
        <v>11</v>
      </c>
      <c r="AB70" s="997"/>
      <c r="AC70" s="997"/>
      <c r="AD70" s="997"/>
      <c r="AE70" s="997"/>
      <c r="AF70" s="997">
        <v>11</v>
      </c>
      <c r="AG70" s="997"/>
      <c r="AH70" s="997"/>
      <c r="AI70" s="997"/>
      <c r="AJ70" s="997"/>
      <c r="AK70" s="997">
        <v>17</v>
      </c>
      <c r="AL70" s="997"/>
      <c r="AM70" s="997"/>
      <c r="AN70" s="997"/>
      <c r="AO70" s="997"/>
      <c r="AP70" s="997">
        <v>4</v>
      </c>
      <c r="AQ70" s="997"/>
      <c r="AR70" s="997"/>
      <c r="AS70" s="997"/>
      <c r="AT70" s="997"/>
      <c r="AU70" s="997">
        <v>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11524</v>
      </c>
      <c r="R71" s="997"/>
      <c r="S71" s="997"/>
      <c r="T71" s="997"/>
      <c r="U71" s="997"/>
      <c r="V71" s="997">
        <v>11422</v>
      </c>
      <c r="W71" s="997"/>
      <c r="X71" s="997"/>
      <c r="Y71" s="997"/>
      <c r="Z71" s="997"/>
      <c r="AA71" s="997">
        <v>102</v>
      </c>
      <c r="AB71" s="997"/>
      <c r="AC71" s="997"/>
      <c r="AD71" s="997"/>
      <c r="AE71" s="997"/>
      <c r="AF71" s="997">
        <v>1488</v>
      </c>
      <c r="AG71" s="997"/>
      <c r="AH71" s="997"/>
      <c r="AI71" s="997"/>
      <c r="AJ71" s="997"/>
      <c r="AK71" s="997">
        <v>1582</v>
      </c>
      <c r="AL71" s="997"/>
      <c r="AM71" s="997"/>
      <c r="AN71" s="997"/>
      <c r="AO71" s="997"/>
      <c r="AP71" s="997">
        <v>11212</v>
      </c>
      <c r="AQ71" s="997"/>
      <c r="AR71" s="997"/>
      <c r="AS71" s="997"/>
      <c r="AT71" s="997"/>
      <c r="AU71" s="997">
        <v>7251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1050</v>
      </c>
      <c r="R72" s="997"/>
      <c r="S72" s="997"/>
      <c r="T72" s="997"/>
      <c r="U72" s="997"/>
      <c r="V72" s="997">
        <v>733</v>
      </c>
      <c r="W72" s="997"/>
      <c r="X72" s="997"/>
      <c r="Y72" s="997"/>
      <c r="Z72" s="997"/>
      <c r="AA72" s="997">
        <v>316</v>
      </c>
      <c r="AB72" s="997"/>
      <c r="AC72" s="997"/>
      <c r="AD72" s="997"/>
      <c r="AE72" s="997"/>
      <c r="AF72" s="997">
        <v>1486</v>
      </c>
      <c r="AG72" s="997"/>
      <c r="AH72" s="997"/>
      <c r="AI72" s="997"/>
      <c r="AJ72" s="997"/>
      <c r="AK72" s="997">
        <v>7</v>
      </c>
      <c r="AL72" s="997"/>
      <c r="AM72" s="997"/>
      <c r="AN72" s="997"/>
      <c r="AO72" s="997"/>
      <c r="AP72" s="997">
        <v>1376</v>
      </c>
      <c r="AQ72" s="997"/>
      <c r="AR72" s="997"/>
      <c r="AS72" s="997"/>
      <c r="AT72" s="997"/>
      <c r="AU72" s="997">
        <v>70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1844</v>
      </c>
      <c r="R73" s="997"/>
      <c r="S73" s="997"/>
      <c r="T73" s="997"/>
      <c r="U73" s="997"/>
      <c r="V73" s="997">
        <v>1770</v>
      </c>
      <c r="W73" s="997"/>
      <c r="X73" s="997"/>
      <c r="Y73" s="997"/>
      <c r="Z73" s="997"/>
      <c r="AA73" s="997">
        <v>74</v>
      </c>
      <c r="AB73" s="997"/>
      <c r="AC73" s="997"/>
      <c r="AD73" s="997"/>
      <c r="AE73" s="997"/>
      <c r="AF73" s="997">
        <v>74</v>
      </c>
      <c r="AG73" s="997"/>
      <c r="AH73" s="997"/>
      <c r="AI73" s="997"/>
      <c r="AJ73" s="997"/>
      <c r="AK73" s="997">
        <v>131</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271713</v>
      </c>
      <c r="R74" s="997"/>
      <c r="S74" s="997"/>
      <c r="T74" s="997"/>
      <c r="U74" s="997"/>
      <c r="V74" s="997">
        <v>261269</v>
      </c>
      <c r="W74" s="997"/>
      <c r="X74" s="997"/>
      <c r="Y74" s="997"/>
      <c r="Z74" s="997"/>
      <c r="AA74" s="997">
        <v>10444</v>
      </c>
      <c r="AB74" s="997"/>
      <c r="AC74" s="997"/>
      <c r="AD74" s="997"/>
      <c r="AE74" s="997"/>
      <c r="AF74" s="997">
        <v>10444</v>
      </c>
      <c r="AG74" s="997"/>
      <c r="AH74" s="997"/>
      <c r="AI74" s="997"/>
      <c r="AJ74" s="997"/>
      <c r="AK74" s="997">
        <v>1787</v>
      </c>
      <c r="AL74" s="997"/>
      <c r="AM74" s="997"/>
      <c r="AN74" s="997"/>
      <c r="AO74" s="997"/>
      <c r="AP74" s="997" t="s">
        <v>537</v>
      </c>
      <c r="AQ74" s="997"/>
      <c r="AR74" s="997"/>
      <c r="AS74" s="997"/>
      <c r="AT74" s="997"/>
      <c r="AU74" s="997" t="s">
        <v>537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304</v>
      </c>
      <c r="R75" s="1005"/>
      <c r="S75" s="1005"/>
      <c r="T75" s="1005"/>
      <c r="U75" s="1006"/>
      <c r="V75" s="1007">
        <v>292</v>
      </c>
      <c r="W75" s="1005"/>
      <c r="X75" s="1005"/>
      <c r="Y75" s="1005"/>
      <c r="Z75" s="1006"/>
      <c r="AA75" s="1007">
        <v>12</v>
      </c>
      <c r="AB75" s="1005"/>
      <c r="AC75" s="1005"/>
      <c r="AD75" s="1005"/>
      <c r="AE75" s="1006"/>
      <c r="AF75" s="1007">
        <v>12</v>
      </c>
      <c r="AG75" s="1005"/>
      <c r="AH75" s="1005"/>
      <c r="AI75" s="1005"/>
      <c r="AJ75" s="1006"/>
      <c r="AK75" s="1007" t="s">
        <v>553</v>
      </c>
      <c r="AL75" s="1005"/>
      <c r="AM75" s="1005"/>
      <c r="AN75" s="1005"/>
      <c r="AO75" s="1006"/>
      <c r="AP75" s="1007" t="s">
        <v>551</v>
      </c>
      <c r="AQ75" s="1005"/>
      <c r="AR75" s="1005"/>
      <c r="AS75" s="1005"/>
      <c r="AT75" s="1006"/>
      <c r="AU75" s="1007" t="s">
        <v>551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548</v>
      </c>
      <c r="C76" s="1001"/>
      <c r="D76" s="1001"/>
      <c r="E76" s="1001"/>
      <c r="F76" s="1001"/>
      <c r="G76" s="1001"/>
      <c r="H76" s="1001"/>
      <c r="I76" s="1001"/>
      <c r="J76" s="1001"/>
      <c r="K76" s="1001"/>
      <c r="L76" s="1001"/>
      <c r="M76" s="1001"/>
      <c r="N76" s="1001"/>
      <c r="O76" s="1001"/>
      <c r="P76" s="1002"/>
      <c r="Q76" s="1004">
        <v>359</v>
      </c>
      <c r="R76" s="1005"/>
      <c r="S76" s="1005"/>
      <c r="T76" s="1005"/>
      <c r="U76" s="1006"/>
      <c r="V76" s="1007">
        <v>223</v>
      </c>
      <c r="W76" s="1005"/>
      <c r="X76" s="1005"/>
      <c r="Y76" s="1005"/>
      <c r="Z76" s="1006"/>
      <c r="AA76" s="1007">
        <v>136</v>
      </c>
      <c r="AB76" s="1005"/>
      <c r="AC76" s="1005"/>
      <c r="AD76" s="1005"/>
      <c r="AE76" s="1006"/>
      <c r="AF76" s="1007">
        <v>136</v>
      </c>
      <c r="AG76" s="1005"/>
      <c r="AH76" s="1005"/>
      <c r="AI76" s="1005"/>
      <c r="AJ76" s="1006"/>
      <c r="AK76" s="1007">
        <v>4</v>
      </c>
      <c r="AL76" s="1005"/>
      <c r="AM76" s="1005"/>
      <c r="AN76" s="1005"/>
      <c r="AO76" s="1006"/>
      <c r="AP76" s="1007" t="s">
        <v>551</v>
      </c>
      <c r="AQ76" s="1005"/>
      <c r="AR76" s="1005"/>
      <c r="AS76" s="1005"/>
      <c r="AT76" s="1006"/>
      <c r="AU76" s="1007" t="s">
        <v>551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549</v>
      </c>
      <c r="C77" s="1001"/>
      <c r="D77" s="1001"/>
      <c r="E77" s="1001"/>
      <c r="F77" s="1001"/>
      <c r="G77" s="1001"/>
      <c r="H77" s="1001"/>
      <c r="I77" s="1001"/>
      <c r="J77" s="1001"/>
      <c r="K77" s="1001"/>
      <c r="L77" s="1001"/>
      <c r="M77" s="1001"/>
      <c r="N77" s="1001"/>
      <c r="O77" s="1001"/>
      <c r="P77" s="1002"/>
      <c r="Q77" s="1004">
        <v>197</v>
      </c>
      <c r="R77" s="1005"/>
      <c r="S77" s="1005"/>
      <c r="T77" s="1005"/>
      <c r="U77" s="1006"/>
      <c r="V77" s="1007">
        <v>189</v>
      </c>
      <c r="W77" s="1005"/>
      <c r="X77" s="1005"/>
      <c r="Y77" s="1005"/>
      <c r="Z77" s="1006"/>
      <c r="AA77" s="1007">
        <v>8</v>
      </c>
      <c r="AB77" s="1005"/>
      <c r="AC77" s="1005"/>
      <c r="AD77" s="1005"/>
      <c r="AE77" s="1006"/>
      <c r="AF77" s="1007">
        <v>8</v>
      </c>
      <c r="AG77" s="1005"/>
      <c r="AH77" s="1005"/>
      <c r="AI77" s="1005"/>
      <c r="AJ77" s="1006"/>
      <c r="AK77" s="1007" t="s">
        <v>553</v>
      </c>
      <c r="AL77" s="1005"/>
      <c r="AM77" s="1005"/>
      <c r="AN77" s="1005"/>
      <c r="AO77" s="1006"/>
      <c r="AP77" s="1007" t="s">
        <v>537</v>
      </c>
      <c r="AQ77" s="1005"/>
      <c r="AR77" s="1005"/>
      <c r="AS77" s="1005"/>
      <c r="AT77" s="1006"/>
      <c r="AU77" s="1007" t="s">
        <v>537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369</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13924</v>
      </c>
      <c r="AG88" s="985"/>
      <c r="AH88" s="985"/>
      <c r="AI88" s="985"/>
      <c r="AJ88" s="985"/>
      <c r="AK88" s="989"/>
      <c r="AL88" s="989"/>
      <c r="AM88" s="989"/>
      <c r="AN88" s="989"/>
      <c r="AO88" s="989"/>
      <c r="AP88" s="985">
        <v>13571</v>
      </c>
      <c r="AQ88" s="985"/>
      <c r="AR88" s="985"/>
      <c r="AS88" s="985"/>
      <c r="AT88" s="985"/>
      <c r="AU88" s="985">
        <v>7658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54</v>
      </c>
      <c r="CS102" s="977"/>
      <c r="CT102" s="977"/>
      <c r="CU102" s="977"/>
      <c r="CV102" s="978"/>
      <c r="CW102" s="976" t="s">
        <v>481</v>
      </c>
      <c r="CX102" s="977"/>
      <c r="CY102" s="977"/>
      <c r="CZ102" s="977"/>
      <c r="DA102" s="978"/>
      <c r="DB102" s="976" t="s">
        <v>481</v>
      </c>
      <c r="DC102" s="977"/>
      <c r="DD102" s="977"/>
      <c r="DE102" s="977"/>
      <c r="DF102" s="978"/>
      <c r="DG102" s="976" t="s">
        <v>481</v>
      </c>
      <c r="DH102" s="977"/>
      <c r="DI102" s="977"/>
      <c r="DJ102" s="977"/>
      <c r="DK102" s="978"/>
      <c r="DL102" s="976" t="s">
        <v>481</v>
      </c>
      <c r="DM102" s="977"/>
      <c r="DN102" s="977"/>
      <c r="DO102" s="977"/>
      <c r="DP102" s="978"/>
      <c r="DQ102" s="976" t="s">
        <v>481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288</v>
      </c>
      <c r="AG109" s="918"/>
      <c r="AH109" s="918"/>
      <c r="AI109" s="918"/>
      <c r="AJ109" s="919"/>
      <c r="AK109" s="920" t="s">
        <v>287</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288</v>
      </c>
      <c r="BW109" s="918"/>
      <c r="BX109" s="918"/>
      <c r="BY109" s="918"/>
      <c r="BZ109" s="919"/>
      <c r="CA109" s="920" t="s">
        <v>287</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288</v>
      </c>
      <c r="DM109" s="918"/>
      <c r="DN109" s="918"/>
      <c r="DO109" s="918"/>
      <c r="DP109" s="919"/>
      <c r="DQ109" s="920" t="s">
        <v>287</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4352776</v>
      </c>
      <c r="AB110" s="903"/>
      <c r="AC110" s="903"/>
      <c r="AD110" s="903"/>
      <c r="AE110" s="904"/>
      <c r="AF110" s="905">
        <v>4342141</v>
      </c>
      <c r="AG110" s="903"/>
      <c r="AH110" s="903"/>
      <c r="AI110" s="903"/>
      <c r="AJ110" s="904"/>
      <c r="AK110" s="905">
        <v>4161387</v>
      </c>
      <c r="AL110" s="903"/>
      <c r="AM110" s="903"/>
      <c r="AN110" s="903"/>
      <c r="AO110" s="904"/>
      <c r="AP110" s="906">
        <v>25.2</v>
      </c>
      <c r="AQ110" s="907"/>
      <c r="AR110" s="907"/>
      <c r="AS110" s="907"/>
      <c r="AT110" s="908"/>
      <c r="AU110" s="950" t="s">
        <v>59</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34420678</v>
      </c>
      <c r="BR110" s="830"/>
      <c r="BS110" s="830"/>
      <c r="BT110" s="830"/>
      <c r="BU110" s="830"/>
      <c r="BV110" s="830">
        <v>33710339</v>
      </c>
      <c r="BW110" s="830"/>
      <c r="BX110" s="830"/>
      <c r="BY110" s="830"/>
      <c r="BZ110" s="830"/>
      <c r="CA110" s="830">
        <v>33605054</v>
      </c>
      <c r="CB110" s="830"/>
      <c r="CC110" s="830"/>
      <c r="CD110" s="830"/>
      <c r="CE110" s="830"/>
      <c r="CF110" s="891">
        <v>203.8</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112</v>
      </c>
      <c r="DH110" s="830"/>
      <c r="DI110" s="830"/>
      <c r="DJ110" s="830"/>
      <c r="DK110" s="830"/>
      <c r="DL110" s="830" t="s">
        <v>112</v>
      </c>
      <c r="DM110" s="830"/>
      <c r="DN110" s="830"/>
      <c r="DO110" s="830"/>
      <c r="DP110" s="830"/>
      <c r="DQ110" s="830" t="s">
        <v>112</v>
      </c>
      <c r="DR110" s="830"/>
      <c r="DS110" s="830"/>
      <c r="DT110" s="830"/>
      <c r="DU110" s="830"/>
      <c r="DV110" s="831" t="s">
        <v>112</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312379</v>
      </c>
      <c r="BR111" s="801"/>
      <c r="BS111" s="801"/>
      <c r="BT111" s="801"/>
      <c r="BU111" s="801"/>
      <c r="BV111" s="801">
        <v>251874</v>
      </c>
      <c r="BW111" s="801"/>
      <c r="BX111" s="801"/>
      <c r="BY111" s="801"/>
      <c r="BZ111" s="801"/>
      <c r="CA111" s="801">
        <v>211601</v>
      </c>
      <c r="CB111" s="801"/>
      <c r="CC111" s="801"/>
      <c r="CD111" s="801"/>
      <c r="CE111" s="801"/>
      <c r="CF111" s="878">
        <v>1.3</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112</v>
      </c>
      <c r="DH111" s="801"/>
      <c r="DI111" s="801"/>
      <c r="DJ111" s="801"/>
      <c r="DK111" s="801"/>
      <c r="DL111" s="801" t="s">
        <v>112</v>
      </c>
      <c r="DM111" s="801"/>
      <c r="DN111" s="801"/>
      <c r="DO111" s="801"/>
      <c r="DP111" s="801"/>
      <c r="DQ111" s="801" t="s">
        <v>112</v>
      </c>
      <c r="DR111" s="801"/>
      <c r="DS111" s="801"/>
      <c r="DT111" s="801"/>
      <c r="DU111" s="801"/>
      <c r="DV111" s="853" t="s">
        <v>112</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112</v>
      </c>
      <c r="AB112" s="814"/>
      <c r="AC112" s="814"/>
      <c r="AD112" s="814"/>
      <c r="AE112" s="815"/>
      <c r="AF112" s="816" t="s">
        <v>112</v>
      </c>
      <c r="AG112" s="814"/>
      <c r="AH112" s="814"/>
      <c r="AI112" s="814"/>
      <c r="AJ112" s="815"/>
      <c r="AK112" s="816" t="s">
        <v>112</v>
      </c>
      <c r="AL112" s="814"/>
      <c r="AM112" s="814"/>
      <c r="AN112" s="814"/>
      <c r="AO112" s="815"/>
      <c r="AP112" s="784" t="s">
        <v>112</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29910696</v>
      </c>
      <c r="BR112" s="801"/>
      <c r="BS112" s="801"/>
      <c r="BT112" s="801"/>
      <c r="BU112" s="801"/>
      <c r="BV112" s="801">
        <v>27158709</v>
      </c>
      <c r="BW112" s="801"/>
      <c r="BX112" s="801"/>
      <c r="BY112" s="801"/>
      <c r="BZ112" s="801"/>
      <c r="CA112" s="801">
        <v>24546661</v>
      </c>
      <c r="CB112" s="801"/>
      <c r="CC112" s="801"/>
      <c r="CD112" s="801"/>
      <c r="CE112" s="801"/>
      <c r="CF112" s="878">
        <v>148.9</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112</v>
      </c>
      <c r="DH112" s="801"/>
      <c r="DI112" s="801"/>
      <c r="DJ112" s="801"/>
      <c r="DK112" s="801"/>
      <c r="DL112" s="801" t="s">
        <v>112</v>
      </c>
      <c r="DM112" s="801"/>
      <c r="DN112" s="801"/>
      <c r="DO112" s="801"/>
      <c r="DP112" s="801"/>
      <c r="DQ112" s="801" t="s">
        <v>112</v>
      </c>
      <c r="DR112" s="801"/>
      <c r="DS112" s="801"/>
      <c r="DT112" s="801"/>
      <c r="DU112" s="801"/>
      <c r="DV112" s="853" t="s">
        <v>112</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1490571</v>
      </c>
      <c r="AB113" s="939"/>
      <c r="AC113" s="939"/>
      <c r="AD113" s="939"/>
      <c r="AE113" s="940"/>
      <c r="AF113" s="941">
        <v>1402854</v>
      </c>
      <c r="AG113" s="939"/>
      <c r="AH113" s="939"/>
      <c r="AI113" s="939"/>
      <c r="AJ113" s="940"/>
      <c r="AK113" s="941">
        <v>1416650</v>
      </c>
      <c r="AL113" s="939"/>
      <c r="AM113" s="939"/>
      <c r="AN113" s="939"/>
      <c r="AO113" s="940"/>
      <c r="AP113" s="942">
        <v>8.6</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8545353</v>
      </c>
      <c r="BR113" s="801"/>
      <c r="BS113" s="801"/>
      <c r="BT113" s="801"/>
      <c r="BU113" s="801"/>
      <c r="BV113" s="801">
        <v>8044728</v>
      </c>
      <c r="BW113" s="801"/>
      <c r="BX113" s="801"/>
      <c r="BY113" s="801"/>
      <c r="BZ113" s="801"/>
      <c r="CA113" s="801">
        <v>7658933</v>
      </c>
      <c r="CB113" s="801"/>
      <c r="CC113" s="801"/>
      <c r="CD113" s="801"/>
      <c r="CE113" s="801"/>
      <c r="CF113" s="878">
        <v>46.5</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112</v>
      </c>
      <c r="DH113" s="814"/>
      <c r="DI113" s="814"/>
      <c r="DJ113" s="814"/>
      <c r="DK113" s="815"/>
      <c r="DL113" s="816" t="s">
        <v>112</v>
      </c>
      <c r="DM113" s="814"/>
      <c r="DN113" s="814"/>
      <c r="DO113" s="814"/>
      <c r="DP113" s="815"/>
      <c r="DQ113" s="816" t="s">
        <v>112</v>
      </c>
      <c r="DR113" s="814"/>
      <c r="DS113" s="814"/>
      <c r="DT113" s="814"/>
      <c r="DU113" s="815"/>
      <c r="DV113" s="784" t="s">
        <v>112</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790099</v>
      </c>
      <c r="AB114" s="814"/>
      <c r="AC114" s="814"/>
      <c r="AD114" s="814"/>
      <c r="AE114" s="815"/>
      <c r="AF114" s="816">
        <v>813108</v>
      </c>
      <c r="AG114" s="814"/>
      <c r="AH114" s="814"/>
      <c r="AI114" s="814"/>
      <c r="AJ114" s="815"/>
      <c r="AK114" s="816">
        <v>848485</v>
      </c>
      <c r="AL114" s="814"/>
      <c r="AM114" s="814"/>
      <c r="AN114" s="814"/>
      <c r="AO114" s="815"/>
      <c r="AP114" s="784">
        <v>5.0999999999999996</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7257558</v>
      </c>
      <c r="BR114" s="801"/>
      <c r="BS114" s="801"/>
      <c r="BT114" s="801"/>
      <c r="BU114" s="801"/>
      <c r="BV114" s="801">
        <v>6575166</v>
      </c>
      <c r="BW114" s="801"/>
      <c r="BX114" s="801"/>
      <c r="BY114" s="801"/>
      <c r="BZ114" s="801"/>
      <c r="CA114" s="801">
        <v>6969325</v>
      </c>
      <c r="CB114" s="801"/>
      <c r="CC114" s="801"/>
      <c r="CD114" s="801"/>
      <c r="CE114" s="801"/>
      <c r="CF114" s="878">
        <v>42.3</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112</v>
      </c>
      <c r="DH114" s="814"/>
      <c r="DI114" s="814"/>
      <c r="DJ114" s="814"/>
      <c r="DK114" s="815"/>
      <c r="DL114" s="816" t="s">
        <v>112</v>
      </c>
      <c r="DM114" s="814"/>
      <c r="DN114" s="814"/>
      <c r="DO114" s="814"/>
      <c r="DP114" s="815"/>
      <c r="DQ114" s="816" t="s">
        <v>112</v>
      </c>
      <c r="DR114" s="814"/>
      <c r="DS114" s="814"/>
      <c r="DT114" s="814"/>
      <c r="DU114" s="815"/>
      <c r="DV114" s="784" t="s">
        <v>112</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103782</v>
      </c>
      <c r="AB115" s="939"/>
      <c r="AC115" s="939"/>
      <c r="AD115" s="939"/>
      <c r="AE115" s="940"/>
      <c r="AF115" s="941">
        <v>59854</v>
      </c>
      <c r="AG115" s="939"/>
      <c r="AH115" s="939"/>
      <c r="AI115" s="939"/>
      <c r="AJ115" s="940"/>
      <c r="AK115" s="941">
        <v>43458</v>
      </c>
      <c r="AL115" s="939"/>
      <c r="AM115" s="939"/>
      <c r="AN115" s="939"/>
      <c r="AO115" s="940"/>
      <c r="AP115" s="942">
        <v>0.3</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112</v>
      </c>
      <c r="BR115" s="801"/>
      <c r="BS115" s="801"/>
      <c r="BT115" s="801"/>
      <c r="BU115" s="801"/>
      <c r="BV115" s="801" t="s">
        <v>112</v>
      </c>
      <c r="BW115" s="801"/>
      <c r="BX115" s="801"/>
      <c r="BY115" s="801"/>
      <c r="BZ115" s="801"/>
      <c r="CA115" s="801" t="s">
        <v>112</v>
      </c>
      <c r="CB115" s="801"/>
      <c r="CC115" s="801"/>
      <c r="CD115" s="801"/>
      <c r="CE115" s="801"/>
      <c r="CF115" s="878" t="s">
        <v>112</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112</v>
      </c>
      <c r="DH115" s="814"/>
      <c r="DI115" s="814"/>
      <c r="DJ115" s="814"/>
      <c r="DK115" s="815"/>
      <c r="DL115" s="816" t="s">
        <v>112</v>
      </c>
      <c r="DM115" s="814"/>
      <c r="DN115" s="814"/>
      <c r="DO115" s="814"/>
      <c r="DP115" s="815"/>
      <c r="DQ115" s="816" t="s">
        <v>112</v>
      </c>
      <c r="DR115" s="814"/>
      <c r="DS115" s="814"/>
      <c r="DT115" s="814"/>
      <c r="DU115" s="815"/>
      <c r="DV115" s="784" t="s">
        <v>112</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112</v>
      </c>
      <c r="AB116" s="814"/>
      <c r="AC116" s="814"/>
      <c r="AD116" s="814"/>
      <c r="AE116" s="815"/>
      <c r="AF116" s="816" t="s">
        <v>112</v>
      </c>
      <c r="AG116" s="814"/>
      <c r="AH116" s="814"/>
      <c r="AI116" s="814"/>
      <c r="AJ116" s="815"/>
      <c r="AK116" s="816" t="s">
        <v>112</v>
      </c>
      <c r="AL116" s="814"/>
      <c r="AM116" s="814"/>
      <c r="AN116" s="814"/>
      <c r="AO116" s="815"/>
      <c r="AP116" s="784" t="s">
        <v>112</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112</v>
      </c>
      <c r="BR116" s="801"/>
      <c r="BS116" s="801"/>
      <c r="BT116" s="801"/>
      <c r="BU116" s="801"/>
      <c r="BV116" s="801" t="s">
        <v>112</v>
      </c>
      <c r="BW116" s="801"/>
      <c r="BX116" s="801"/>
      <c r="BY116" s="801"/>
      <c r="BZ116" s="801"/>
      <c r="CA116" s="801" t="s">
        <v>112</v>
      </c>
      <c r="CB116" s="801"/>
      <c r="CC116" s="801"/>
      <c r="CD116" s="801"/>
      <c r="CE116" s="801"/>
      <c r="CF116" s="878" t="s">
        <v>112</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251814</v>
      </c>
      <c r="DH116" s="814"/>
      <c r="DI116" s="814"/>
      <c r="DJ116" s="814"/>
      <c r="DK116" s="815"/>
      <c r="DL116" s="816">
        <v>201273</v>
      </c>
      <c r="DM116" s="814"/>
      <c r="DN116" s="814"/>
      <c r="DO116" s="814"/>
      <c r="DP116" s="815"/>
      <c r="DQ116" s="816">
        <v>166643</v>
      </c>
      <c r="DR116" s="814"/>
      <c r="DS116" s="814"/>
      <c r="DT116" s="814"/>
      <c r="DU116" s="815"/>
      <c r="DV116" s="784">
        <v>1</v>
      </c>
      <c r="DW116" s="785"/>
      <c r="DX116" s="785"/>
      <c r="DY116" s="785"/>
      <c r="DZ116" s="786"/>
    </row>
    <row r="117" spans="1:130" s="197" customFormat="1" ht="26.25" customHeight="1" x14ac:dyDescent="0.15">
      <c r="A117" s="91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6737228</v>
      </c>
      <c r="AB117" s="925"/>
      <c r="AC117" s="925"/>
      <c r="AD117" s="925"/>
      <c r="AE117" s="926"/>
      <c r="AF117" s="928">
        <v>6617957</v>
      </c>
      <c r="AG117" s="925"/>
      <c r="AH117" s="925"/>
      <c r="AI117" s="925"/>
      <c r="AJ117" s="926"/>
      <c r="AK117" s="928">
        <v>6469980</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112</v>
      </c>
      <c r="BR117" s="888"/>
      <c r="BS117" s="888"/>
      <c r="BT117" s="888"/>
      <c r="BU117" s="888"/>
      <c r="BV117" s="888" t="s">
        <v>112</v>
      </c>
      <c r="BW117" s="888"/>
      <c r="BX117" s="888"/>
      <c r="BY117" s="888"/>
      <c r="BZ117" s="888"/>
      <c r="CA117" s="888" t="s">
        <v>112</v>
      </c>
      <c r="CB117" s="888"/>
      <c r="CC117" s="888"/>
      <c r="CD117" s="888"/>
      <c r="CE117" s="888"/>
      <c r="CF117" s="878" t="s">
        <v>112</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112</v>
      </c>
      <c r="DH117" s="814"/>
      <c r="DI117" s="814"/>
      <c r="DJ117" s="814"/>
      <c r="DK117" s="815"/>
      <c r="DL117" s="816" t="s">
        <v>112</v>
      </c>
      <c r="DM117" s="814"/>
      <c r="DN117" s="814"/>
      <c r="DO117" s="814"/>
      <c r="DP117" s="815"/>
      <c r="DQ117" s="816" t="s">
        <v>112</v>
      </c>
      <c r="DR117" s="814"/>
      <c r="DS117" s="814"/>
      <c r="DT117" s="814"/>
      <c r="DU117" s="815"/>
      <c r="DV117" s="784" t="s">
        <v>112</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288</v>
      </c>
      <c r="AG118" s="918"/>
      <c r="AH118" s="918"/>
      <c r="AI118" s="918"/>
      <c r="AJ118" s="919"/>
      <c r="AK118" s="920" t="s">
        <v>287</v>
      </c>
      <c r="AL118" s="918"/>
      <c r="AM118" s="918"/>
      <c r="AN118" s="918"/>
      <c r="AO118" s="919"/>
      <c r="AP118" s="921" t="s">
        <v>407</v>
      </c>
      <c r="AQ118" s="922"/>
      <c r="AR118" s="922"/>
      <c r="AS118" s="922"/>
      <c r="AT118" s="923"/>
      <c r="AU118" s="956"/>
      <c r="AV118" s="957"/>
      <c r="AW118" s="957"/>
      <c r="AX118" s="957"/>
      <c r="AY118" s="957"/>
      <c r="AZ118" s="228" t="s">
        <v>171</v>
      </c>
      <c r="BA118" s="228"/>
      <c r="BB118" s="228"/>
      <c r="BC118" s="228"/>
      <c r="BD118" s="228"/>
      <c r="BE118" s="228"/>
      <c r="BF118" s="228"/>
      <c r="BG118" s="228"/>
      <c r="BH118" s="228"/>
      <c r="BI118" s="228"/>
      <c r="BJ118" s="228"/>
      <c r="BK118" s="228"/>
      <c r="BL118" s="228"/>
      <c r="BM118" s="228"/>
      <c r="BN118" s="228"/>
      <c r="BO118" s="867" t="s">
        <v>435</v>
      </c>
      <c r="BP118" s="868"/>
      <c r="BQ118" s="887">
        <v>80446664</v>
      </c>
      <c r="BR118" s="888"/>
      <c r="BS118" s="888"/>
      <c r="BT118" s="888"/>
      <c r="BU118" s="888"/>
      <c r="BV118" s="888">
        <v>75740816</v>
      </c>
      <c r="BW118" s="888"/>
      <c r="BX118" s="888"/>
      <c r="BY118" s="888"/>
      <c r="BZ118" s="888"/>
      <c r="CA118" s="888">
        <v>72991574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112</v>
      </c>
      <c r="DH118" s="814"/>
      <c r="DI118" s="814"/>
      <c r="DJ118" s="814"/>
      <c r="DK118" s="815"/>
      <c r="DL118" s="816" t="s">
        <v>112</v>
      </c>
      <c r="DM118" s="814"/>
      <c r="DN118" s="814"/>
      <c r="DO118" s="814"/>
      <c r="DP118" s="815"/>
      <c r="DQ118" s="816" t="s">
        <v>112</v>
      </c>
      <c r="DR118" s="814"/>
      <c r="DS118" s="814"/>
      <c r="DT118" s="814"/>
      <c r="DU118" s="815"/>
      <c r="DV118" s="784" t="s">
        <v>112</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112</v>
      </c>
      <c r="AB119" s="903"/>
      <c r="AC119" s="903"/>
      <c r="AD119" s="903"/>
      <c r="AE119" s="904"/>
      <c r="AF119" s="905" t="s">
        <v>112</v>
      </c>
      <c r="AG119" s="903"/>
      <c r="AH119" s="903"/>
      <c r="AI119" s="903"/>
      <c r="AJ119" s="904"/>
      <c r="AK119" s="905" t="s">
        <v>112</v>
      </c>
      <c r="AL119" s="903"/>
      <c r="AM119" s="903"/>
      <c r="AN119" s="903"/>
      <c r="AO119" s="904"/>
      <c r="AP119" s="906" t="s">
        <v>112</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9368625</v>
      </c>
      <c r="BR119" s="830"/>
      <c r="BS119" s="830"/>
      <c r="BT119" s="830"/>
      <c r="BU119" s="830"/>
      <c r="BV119" s="830">
        <v>10527504</v>
      </c>
      <c r="BW119" s="830"/>
      <c r="BX119" s="830"/>
      <c r="BY119" s="830"/>
      <c r="BZ119" s="830"/>
      <c r="CA119" s="830">
        <v>13510027</v>
      </c>
      <c r="CB119" s="830"/>
      <c r="CC119" s="830"/>
      <c r="CD119" s="830"/>
      <c r="CE119" s="830"/>
      <c r="CF119" s="891">
        <v>81.900000000000006</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60565</v>
      </c>
      <c r="DH119" s="747"/>
      <c r="DI119" s="747"/>
      <c r="DJ119" s="747"/>
      <c r="DK119" s="748"/>
      <c r="DL119" s="749">
        <v>50601</v>
      </c>
      <c r="DM119" s="747"/>
      <c r="DN119" s="747"/>
      <c r="DO119" s="747"/>
      <c r="DP119" s="748"/>
      <c r="DQ119" s="749">
        <v>44958</v>
      </c>
      <c r="DR119" s="747"/>
      <c r="DS119" s="747"/>
      <c r="DT119" s="747"/>
      <c r="DU119" s="748"/>
      <c r="DV119" s="837">
        <v>0.3</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112</v>
      </c>
      <c r="AB120" s="814"/>
      <c r="AC120" s="814"/>
      <c r="AD120" s="814"/>
      <c r="AE120" s="815"/>
      <c r="AF120" s="816" t="s">
        <v>112</v>
      </c>
      <c r="AG120" s="814"/>
      <c r="AH120" s="814"/>
      <c r="AI120" s="814"/>
      <c r="AJ120" s="815"/>
      <c r="AK120" s="816" t="s">
        <v>112</v>
      </c>
      <c r="AL120" s="814"/>
      <c r="AM120" s="814"/>
      <c r="AN120" s="814"/>
      <c r="AO120" s="815"/>
      <c r="AP120" s="784" t="s">
        <v>112</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3962002</v>
      </c>
      <c r="BR120" s="801"/>
      <c r="BS120" s="801"/>
      <c r="BT120" s="801"/>
      <c r="BU120" s="801"/>
      <c r="BV120" s="801">
        <v>3647140</v>
      </c>
      <c r="BW120" s="801"/>
      <c r="BX120" s="801"/>
      <c r="BY120" s="801"/>
      <c r="BZ120" s="801"/>
      <c r="CA120" s="801">
        <v>3244278</v>
      </c>
      <c r="CB120" s="801"/>
      <c r="CC120" s="801"/>
      <c r="CD120" s="801"/>
      <c r="CE120" s="801"/>
      <c r="CF120" s="878">
        <v>19.7</v>
      </c>
      <c r="CG120" s="879"/>
      <c r="CH120" s="879"/>
      <c r="CI120" s="879"/>
      <c r="CJ120" s="879"/>
      <c r="CK120" s="880" t="s">
        <v>441</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28820691</v>
      </c>
      <c r="DH120" s="830"/>
      <c r="DI120" s="830"/>
      <c r="DJ120" s="830"/>
      <c r="DK120" s="830"/>
      <c r="DL120" s="830">
        <v>26154917</v>
      </c>
      <c r="DM120" s="830"/>
      <c r="DN120" s="830"/>
      <c r="DO120" s="830"/>
      <c r="DP120" s="830"/>
      <c r="DQ120" s="830">
        <v>23597128</v>
      </c>
      <c r="DR120" s="830"/>
      <c r="DS120" s="830"/>
      <c r="DT120" s="830"/>
      <c r="DU120" s="830"/>
      <c r="DV120" s="831">
        <v>143.1</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112</v>
      </c>
      <c r="AB121" s="814"/>
      <c r="AC121" s="814"/>
      <c r="AD121" s="814"/>
      <c r="AE121" s="815"/>
      <c r="AF121" s="816" t="s">
        <v>112</v>
      </c>
      <c r="AG121" s="814"/>
      <c r="AH121" s="814"/>
      <c r="AI121" s="814"/>
      <c r="AJ121" s="815"/>
      <c r="AK121" s="816" t="s">
        <v>112</v>
      </c>
      <c r="AL121" s="814"/>
      <c r="AM121" s="814"/>
      <c r="AN121" s="814"/>
      <c r="AO121" s="815"/>
      <c r="AP121" s="784" t="s">
        <v>112</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52390728</v>
      </c>
      <c r="BR121" s="888"/>
      <c r="BS121" s="888"/>
      <c r="BT121" s="888"/>
      <c r="BU121" s="888"/>
      <c r="BV121" s="888">
        <v>51783835</v>
      </c>
      <c r="BW121" s="888"/>
      <c r="BX121" s="888"/>
      <c r="BY121" s="888"/>
      <c r="BZ121" s="888"/>
      <c r="CA121" s="888">
        <v>51331407</v>
      </c>
      <c r="CB121" s="888"/>
      <c r="CC121" s="888"/>
      <c r="CD121" s="888"/>
      <c r="CE121" s="888"/>
      <c r="CF121" s="889">
        <v>311.3</v>
      </c>
      <c r="CG121" s="890"/>
      <c r="CH121" s="890"/>
      <c r="CI121" s="890"/>
      <c r="CJ121" s="890"/>
      <c r="CK121" s="881"/>
      <c r="CL121" s="842"/>
      <c r="CM121" s="842"/>
      <c r="CN121" s="842"/>
      <c r="CO121" s="843"/>
      <c r="CP121" s="858" t="s">
        <v>390</v>
      </c>
      <c r="CQ121" s="859"/>
      <c r="CR121" s="859"/>
      <c r="CS121" s="859"/>
      <c r="CT121" s="859"/>
      <c r="CU121" s="859"/>
      <c r="CV121" s="859"/>
      <c r="CW121" s="859"/>
      <c r="CX121" s="859"/>
      <c r="CY121" s="859"/>
      <c r="CZ121" s="859"/>
      <c r="DA121" s="859"/>
      <c r="DB121" s="859"/>
      <c r="DC121" s="859"/>
      <c r="DD121" s="859"/>
      <c r="DE121" s="859"/>
      <c r="DF121" s="860"/>
      <c r="DG121" s="800">
        <v>827420</v>
      </c>
      <c r="DH121" s="801"/>
      <c r="DI121" s="801"/>
      <c r="DJ121" s="801"/>
      <c r="DK121" s="801"/>
      <c r="DL121" s="801">
        <v>809540</v>
      </c>
      <c r="DM121" s="801"/>
      <c r="DN121" s="801"/>
      <c r="DO121" s="801"/>
      <c r="DP121" s="801"/>
      <c r="DQ121" s="801">
        <v>791399</v>
      </c>
      <c r="DR121" s="801"/>
      <c r="DS121" s="801"/>
      <c r="DT121" s="801"/>
      <c r="DU121" s="801"/>
      <c r="DV121" s="853">
        <v>4.8</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112</v>
      </c>
      <c r="AB122" s="814"/>
      <c r="AC122" s="814"/>
      <c r="AD122" s="814"/>
      <c r="AE122" s="815"/>
      <c r="AF122" s="816" t="s">
        <v>112</v>
      </c>
      <c r="AG122" s="814"/>
      <c r="AH122" s="814"/>
      <c r="AI122" s="814"/>
      <c r="AJ122" s="815"/>
      <c r="AK122" s="816" t="s">
        <v>112</v>
      </c>
      <c r="AL122" s="814"/>
      <c r="AM122" s="814"/>
      <c r="AN122" s="814"/>
      <c r="AO122" s="815"/>
      <c r="AP122" s="784" t="s">
        <v>112</v>
      </c>
      <c r="AQ122" s="785"/>
      <c r="AR122" s="785"/>
      <c r="AS122" s="785"/>
      <c r="AT122" s="786"/>
      <c r="AU122" s="915"/>
      <c r="AV122" s="916"/>
      <c r="AW122" s="916"/>
      <c r="AX122" s="916"/>
      <c r="AY122" s="916"/>
      <c r="AZ122" s="228" t="s">
        <v>171</v>
      </c>
      <c r="BA122" s="228"/>
      <c r="BB122" s="228"/>
      <c r="BC122" s="228"/>
      <c r="BD122" s="228"/>
      <c r="BE122" s="228"/>
      <c r="BF122" s="228"/>
      <c r="BG122" s="228"/>
      <c r="BH122" s="228"/>
      <c r="BI122" s="228"/>
      <c r="BJ122" s="228"/>
      <c r="BK122" s="228"/>
      <c r="BL122" s="228"/>
      <c r="BM122" s="228"/>
      <c r="BN122" s="228"/>
      <c r="BO122" s="867" t="s">
        <v>444</v>
      </c>
      <c r="BP122" s="868"/>
      <c r="BQ122" s="869">
        <v>65721355</v>
      </c>
      <c r="BR122" s="870"/>
      <c r="BS122" s="870"/>
      <c r="BT122" s="870"/>
      <c r="BU122" s="870"/>
      <c r="BV122" s="870">
        <v>65958479</v>
      </c>
      <c r="BW122" s="870"/>
      <c r="BX122" s="870"/>
      <c r="BY122" s="870"/>
      <c r="BZ122" s="870"/>
      <c r="CA122" s="870">
        <v>68085712</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185566</v>
      </c>
      <c r="DH122" s="801"/>
      <c r="DI122" s="801"/>
      <c r="DJ122" s="801"/>
      <c r="DK122" s="801"/>
      <c r="DL122" s="801">
        <v>140062</v>
      </c>
      <c r="DM122" s="801"/>
      <c r="DN122" s="801"/>
      <c r="DO122" s="801"/>
      <c r="DP122" s="801"/>
      <c r="DQ122" s="801">
        <v>121947</v>
      </c>
      <c r="DR122" s="801"/>
      <c r="DS122" s="801"/>
      <c r="DT122" s="801"/>
      <c r="DU122" s="801"/>
      <c r="DV122" s="853">
        <v>0.7</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51830</v>
      </c>
      <c r="AB123" s="814"/>
      <c r="AC123" s="814"/>
      <c r="AD123" s="814"/>
      <c r="AE123" s="815"/>
      <c r="AF123" s="816">
        <v>49923</v>
      </c>
      <c r="AG123" s="814"/>
      <c r="AH123" s="814"/>
      <c r="AI123" s="814"/>
      <c r="AJ123" s="815"/>
      <c r="AK123" s="816">
        <v>37480</v>
      </c>
      <c r="AL123" s="814"/>
      <c r="AM123" s="814"/>
      <c r="AN123" s="814"/>
      <c r="AO123" s="815"/>
      <c r="AP123" s="784">
        <v>0.2</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88.6</v>
      </c>
      <c r="BR123" s="862"/>
      <c r="BS123" s="862"/>
      <c r="BT123" s="862"/>
      <c r="BU123" s="862"/>
      <c r="BV123" s="862">
        <v>60.2</v>
      </c>
      <c r="BW123" s="862"/>
      <c r="BX123" s="862"/>
      <c r="BY123" s="862"/>
      <c r="BZ123" s="862"/>
      <c r="CA123" s="862">
        <v>29.7</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v>71704</v>
      </c>
      <c r="DH123" s="814"/>
      <c r="DI123" s="814"/>
      <c r="DJ123" s="814"/>
      <c r="DK123" s="815"/>
      <c r="DL123" s="816">
        <v>54190</v>
      </c>
      <c r="DM123" s="814"/>
      <c r="DN123" s="814"/>
      <c r="DO123" s="814"/>
      <c r="DP123" s="815"/>
      <c r="DQ123" s="816">
        <v>36187</v>
      </c>
      <c r="DR123" s="814"/>
      <c r="DS123" s="814"/>
      <c r="DT123" s="814"/>
      <c r="DU123" s="815"/>
      <c r="DV123" s="784">
        <v>0.2</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112</v>
      </c>
      <c r="AB124" s="814"/>
      <c r="AC124" s="814"/>
      <c r="AD124" s="814"/>
      <c r="AE124" s="815"/>
      <c r="AF124" s="816" t="s">
        <v>112</v>
      </c>
      <c r="AG124" s="814"/>
      <c r="AH124" s="814"/>
      <c r="AI124" s="814"/>
      <c r="AJ124" s="815"/>
      <c r="AK124" s="816" t="s">
        <v>112</v>
      </c>
      <c r="AL124" s="814"/>
      <c r="AM124" s="814"/>
      <c r="AN124" s="814"/>
      <c r="AO124" s="815"/>
      <c r="AP124" s="784" t="s">
        <v>112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5315</v>
      </c>
      <c r="DH124" s="747"/>
      <c r="DI124" s="747"/>
      <c r="DJ124" s="747"/>
      <c r="DK124" s="748"/>
      <c r="DL124" s="749" t="s">
        <v>112</v>
      </c>
      <c r="DM124" s="747"/>
      <c r="DN124" s="747"/>
      <c r="DO124" s="747"/>
      <c r="DP124" s="748"/>
      <c r="DQ124" s="749" t="s">
        <v>112</v>
      </c>
      <c r="DR124" s="747"/>
      <c r="DS124" s="747"/>
      <c r="DT124" s="747"/>
      <c r="DU124" s="748"/>
      <c r="DV124" s="837" t="s">
        <v>112</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112</v>
      </c>
      <c r="AB125" s="814"/>
      <c r="AC125" s="814"/>
      <c r="AD125" s="814"/>
      <c r="AE125" s="815"/>
      <c r="AF125" s="816" t="s">
        <v>112</v>
      </c>
      <c r="AG125" s="814"/>
      <c r="AH125" s="814"/>
      <c r="AI125" s="814"/>
      <c r="AJ125" s="815"/>
      <c r="AK125" s="816" t="s">
        <v>112</v>
      </c>
      <c r="AL125" s="814"/>
      <c r="AM125" s="814"/>
      <c r="AN125" s="814"/>
      <c r="AO125" s="815"/>
      <c r="AP125" s="784" t="s">
        <v>112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112</v>
      </c>
      <c r="DH125" s="830"/>
      <c r="DI125" s="830"/>
      <c r="DJ125" s="830"/>
      <c r="DK125" s="830"/>
      <c r="DL125" s="830" t="s">
        <v>112</v>
      </c>
      <c r="DM125" s="830"/>
      <c r="DN125" s="830"/>
      <c r="DO125" s="830"/>
      <c r="DP125" s="830"/>
      <c r="DQ125" s="830" t="s">
        <v>112</v>
      </c>
      <c r="DR125" s="830"/>
      <c r="DS125" s="830"/>
      <c r="DT125" s="830"/>
      <c r="DU125" s="830"/>
      <c r="DV125" s="831" t="s">
        <v>112</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51609</v>
      </c>
      <c r="AB126" s="814"/>
      <c r="AC126" s="814"/>
      <c r="AD126" s="814"/>
      <c r="AE126" s="815"/>
      <c r="AF126" s="816">
        <v>9677</v>
      </c>
      <c r="AG126" s="814"/>
      <c r="AH126" s="814"/>
      <c r="AI126" s="814"/>
      <c r="AJ126" s="815"/>
      <c r="AK126" s="816">
        <v>5761</v>
      </c>
      <c r="AL126" s="814"/>
      <c r="AM126" s="814"/>
      <c r="AN126" s="814"/>
      <c r="AO126" s="815"/>
      <c r="AP126" s="784">
        <v>0</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112</v>
      </c>
      <c r="DH126" s="801"/>
      <c r="DI126" s="801"/>
      <c r="DJ126" s="801"/>
      <c r="DK126" s="801"/>
      <c r="DL126" s="801" t="s">
        <v>112</v>
      </c>
      <c r="DM126" s="801"/>
      <c r="DN126" s="801"/>
      <c r="DO126" s="801"/>
      <c r="DP126" s="801"/>
      <c r="DQ126" s="801" t="s">
        <v>112</v>
      </c>
      <c r="DR126" s="801"/>
      <c r="DS126" s="801"/>
      <c r="DT126" s="801"/>
      <c r="DU126" s="801"/>
      <c r="DV126" s="853" t="s">
        <v>112</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343</v>
      </c>
      <c r="AB127" s="814"/>
      <c r="AC127" s="814"/>
      <c r="AD127" s="814"/>
      <c r="AE127" s="815"/>
      <c r="AF127" s="816">
        <v>254</v>
      </c>
      <c r="AG127" s="814"/>
      <c r="AH127" s="814"/>
      <c r="AI127" s="814"/>
      <c r="AJ127" s="815"/>
      <c r="AK127" s="816">
        <v>217</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112</v>
      </c>
      <c r="BG127" s="791"/>
      <c r="BH127" s="791"/>
      <c r="BI127" s="791"/>
      <c r="BJ127" s="791"/>
      <c r="BK127" s="791"/>
      <c r="BL127" s="792"/>
      <c r="BM127" s="790">
        <v>12.41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112</v>
      </c>
      <c r="DH127" s="850"/>
      <c r="DI127" s="850"/>
      <c r="DJ127" s="850"/>
      <c r="DK127" s="850"/>
      <c r="DL127" s="850" t="s">
        <v>112</v>
      </c>
      <c r="DM127" s="850"/>
      <c r="DN127" s="850"/>
      <c r="DO127" s="850"/>
      <c r="DP127" s="850"/>
      <c r="DQ127" s="850" t="s">
        <v>112</v>
      </c>
      <c r="DR127" s="850"/>
      <c r="DS127" s="850"/>
      <c r="DT127" s="850"/>
      <c r="DU127" s="850"/>
      <c r="DV127" s="851" t="s">
        <v>112</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269585</v>
      </c>
      <c r="AB128" s="754"/>
      <c r="AC128" s="754"/>
      <c r="AD128" s="754"/>
      <c r="AE128" s="755"/>
      <c r="AF128" s="756">
        <v>461719</v>
      </c>
      <c r="AG128" s="754"/>
      <c r="AH128" s="754"/>
      <c r="AI128" s="754"/>
      <c r="AJ128" s="755"/>
      <c r="AK128" s="756">
        <v>379378</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112</v>
      </c>
      <c r="BG128" s="821"/>
      <c r="BH128" s="821"/>
      <c r="BI128" s="821"/>
      <c r="BJ128" s="821"/>
      <c r="BK128" s="821"/>
      <c r="BL128" s="822"/>
      <c r="BM128" s="820">
        <v>17.41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20855705</v>
      </c>
      <c r="AB129" s="814"/>
      <c r="AC129" s="814"/>
      <c r="AD129" s="814"/>
      <c r="AE129" s="815"/>
      <c r="AF129" s="816">
        <v>20763909</v>
      </c>
      <c r="AG129" s="814"/>
      <c r="AH129" s="814"/>
      <c r="AI129" s="814"/>
      <c r="AJ129" s="815"/>
      <c r="AK129" s="816">
        <v>20908416</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4241945</v>
      </c>
      <c r="AB130" s="814"/>
      <c r="AC130" s="814"/>
      <c r="AD130" s="814"/>
      <c r="AE130" s="815"/>
      <c r="AF130" s="816">
        <v>4536764</v>
      </c>
      <c r="AG130" s="814"/>
      <c r="AH130" s="814"/>
      <c r="AI130" s="814"/>
      <c r="AJ130" s="815"/>
      <c r="AK130" s="816">
        <v>4421406</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29.7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16613760</v>
      </c>
      <c r="AB131" s="747"/>
      <c r="AC131" s="747"/>
      <c r="AD131" s="747"/>
      <c r="AE131" s="748"/>
      <c r="AF131" s="749">
        <v>16227145</v>
      </c>
      <c r="AG131" s="747"/>
      <c r="AH131" s="747"/>
      <c r="AI131" s="747"/>
      <c r="AJ131" s="748"/>
      <c r="AK131" s="749">
        <v>16487010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13.396714530000001</v>
      </c>
      <c r="AB132" s="770"/>
      <c r="AC132" s="770"/>
      <c r="AD132" s="770"/>
      <c r="AE132" s="771"/>
      <c r="AF132" s="772">
        <v>9.9800303750000001</v>
      </c>
      <c r="AG132" s="770"/>
      <c r="AH132" s="770"/>
      <c r="AI132" s="770"/>
      <c r="AJ132" s="771"/>
      <c r="AK132" s="772">
        <v>10.12430999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14.2</v>
      </c>
      <c r="AB133" s="779"/>
      <c r="AC133" s="779"/>
      <c r="AD133" s="779"/>
      <c r="AE133" s="780"/>
      <c r="AF133" s="778">
        <v>12.4</v>
      </c>
      <c r="AG133" s="779"/>
      <c r="AH133" s="779"/>
      <c r="AI133" s="779"/>
      <c r="AJ133" s="780"/>
      <c r="AK133" s="778">
        <v>11.1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4" t="s">
        <v>471</v>
      </c>
      <c r="L7" s="254"/>
      <c r="M7" s="255" t="s">
        <v>472</v>
      </c>
      <c r="N7" s="256"/>
    </row>
    <row r="8" spans="1:16" x14ac:dyDescent="0.15">
      <c r="A8" s="248"/>
      <c r="B8" s="244"/>
      <c r="C8" s="244"/>
      <c r="D8" s="244"/>
      <c r="E8" s="244"/>
      <c r="F8" s="244"/>
      <c r="G8" s="257"/>
      <c r="H8" s="258"/>
      <c r="I8" s="258"/>
      <c r="J8" s="259"/>
      <c r="K8" s="1145"/>
      <c r="L8" s="260" t="s">
        <v>473</v>
      </c>
      <c r="M8" s="261" t="s">
        <v>474</v>
      </c>
      <c r="N8" s="262" t="s">
        <v>475</v>
      </c>
    </row>
    <row r="9" spans="1:16" x14ac:dyDescent="0.15">
      <c r="A9" s="248"/>
      <c r="B9" s="244"/>
      <c r="C9" s="244"/>
      <c r="D9" s="244"/>
      <c r="E9" s="244"/>
      <c r="F9" s="244"/>
      <c r="G9" s="1158" t="s">
        <v>476</v>
      </c>
      <c r="H9" s="1159"/>
      <c r="I9" s="1159"/>
      <c r="J9" s="1160"/>
      <c r="K9" s="263">
        <v>4923972</v>
      </c>
      <c r="L9" s="264">
        <v>70870</v>
      </c>
      <c r="M9" s="265">
        <v>68904</v>
      </c>
      <c r="N9" s="266">
        <v>2.9</v>
      </c>
    </row>
    <row r="10" spans="1:16" x14ac:dyDescent="0.15">
      <c r="A10" s="248"/>
      <c r="B10" s="244"/>
      <c r="C10" s="244"/>
      <c r="D10" s="244"/>
      <c r="E10" s="244"/>
      <c r="F10" s="244"/>
      <c r="G10" s="1158" t="s">
        <v>477</v>
      </c>
      <c r="H10" s="1159"/>
      <c r="I10" s="1159"/>
      <c r="J10" s="1160"/>
      <c r="K10" s="267">
        <v>836131</v>
      </c>
      <c r="L10" s="268">
        <v>12034</v>
      </c>
      <c r="M10" s="269">
        <v>6789</v>
      </c>
      <c r="N10" s="270">
        <v>77.3</v>
      </c>
    </row>
    <row r="11" spans="1:16" ht="13.5" customHeight="1" x14ac:dyDescent="0.15">
      <c r="A11" s="248"/>
      <c r="B11" s="244"/>
      <c r="C11" s="244"/>
      <c r="D11" s="244"/>
      <c r="E11" s="244"/>
      <c r="F11" s="244"/>
      <c r="G11" s="1158" t="s">
        <v>478</v>
      </c>
      <c r="H11" s="1159"/>
      <c r="I11" s="1159"/>
      <c r="J11" s="1160"/>
      <c r="K11" s="267">
        <v>597837</v>
      </c>
      <c r="L11" s="268">
        <v>8605</v>
      </c>
      <c r="M11" s="269">
        <v>7890</v>
      </c>
      <c r="N11" s="270">
        <v>9.1</v>
      </c>
    </row>
    <row r="12" spans="1:16" ht="13.5" customHeight="1" x14ac:dyDescent="0.15">
      <c r="A12" s="248"/>
      <c r="B12" s="244"/>
      <c r="C12" s="244"/>
      <c r="D12" s="244"/>
      <c r="E12" s="244"/>
      <c r="F12" s="244"/>
      <c r="G12" s="1158" t="s">
        <v>479</v>
      </c>
      <c r="H12" s="1159"/>
      <c r="I12" s="1159"/>
      <c r="J12" s="1160"/>
      <c r="K12" s="267">
        <v>35742</v>
      </c>
      <c r="L12" s="268">
        <v>514</v>
      </c>
      <c r="M12" s="269">
        <v>805</v>
      </c>
      <c r="N12" s="270">
        <v>-36.1</v>
      </c>
    </row>
    <row r="13" spans="1:16" ht="13.5" customHeight="1" x14ac:dyDescent="0.15">
      <c r="A13" s="248"/>
      <c r="B13" s="244"/>
      <c r="C13" s="244"/>
      <c r="D13" s="244"/>
      <c r="E13" s="244"/>
      <c r="F13" s="244"/>
      <c r="G13" s="1158" t="s">
        <v>480</v>
      </c>
      <c r="H13" s="1159"/>
      <c r="I13" s="1159"/>
      <c r="J13" s="1160"/>
      <c r="K13" s="267" t="s">
        <v>481</v>
      </c>
      <c r="L13" s="268" t="s">
        <v>481</v>
      </c>
      <c r="M13" s="269" t="s">
        <v>481</v>
      </c>
      <c r="N13" s="270" t="s">
        <v>481</v>
      </c>
    </row>
    <row r="14" spans="1:16" ht="13.5" customHeight="1" x14ac:dyDescent="0.15">
      <c r="A14" s="248"/>
      <c r="B14" s="244"/>
      <c r="C14" s="244"/>
      <c r="D14" s="244"/>
      <c r="E14" s="244"/>
      <c r="F14" s="244"/>
      <c r="G14" s="1158" t="s">
        <v>482</v>
      </c>
      <c r="H14" s="1159"/>
      <c r="I14" s="1159"/>
      <c r="J14" s="1160"/>
      <c r="K14" s="267">
        <v>86435</v>
      </c>
      <c r="L14" s="268">
        <v>1244</v>
      </c>
      <c r="M14" s="269">
        <v>2538</v>
      </c>
      <c r="N14" s="270">
        <v>-51</v>
      </c>
    </row>
    <row r="15" spans="1:16" ht="13.5" customHeight="1" x14ac:dyDescent="0.15">
      <c r="A15" s="248"/>
      <c r="B15" s="244"/>
      <c r="C15" s="244"/>
      <c r="D15" s="244"/>
      <c r="E15" s="244"/>
      <c r="F15" s="244"/>
      <c r="G15" s="1158" t="s">
        <v>483</v>
      </c>
      <c r="H15" s="1159"/>
      <c r="I15" s="1159"/>
      <c r="J15" s="1160"/>
      <c r="K15" s="267">
        <v>118306</v>
      </c>
      <c r="L15" s="268">
        <v>1703</v>
      </c>
      <c r="M15" s="269">
        <v>1488</v>
      </c>
      <c r="N15" s="270">
        <v>14.4</v>
      </c>
    </row>
    <row r="16" spans="1:16" x14ac:dyDescent="0.15">
      <c r="A16" s="248"/>
      <c r="B16" s="244"/>
      <c r="C16" s="244"/>
      <c r="D16" s="244"/>
      <c r="E16" s="244"/>
      <c r="F16" s="244"/>
      <c r="G16" s="1161" t="s">
        <v>484</v>
      </c>
      <c r="H16" s="1162"/>
      <c r="I16" s="1162"/>
      <c r="J16" s="1163"/>
      <c r="K16" s="268">
        <v>-728719</v>
      </c>
      <c r="L16" s="268">
        <v>-10488</v>
      </c>
      <c r="M16" s="269">
        <v>-7406</v>
      </c>
      <c r="N16" s="270">
        <v>41.6</v>
      </c>
    </row>
    <row r="17" spans="1:16" x14ac:dyDescent="0.15">
      <c r="A17" s="248"/>
      <c r="B17" s="244"/>
      <c r="C17" s="244"/>
      <c r="D17" s="244"/>
      <c r="E17" s="244"/>
      <c r="F17" s="244"/>
      <c r="G17" s="1161" t="s">
        <v>171</v>
      </c>
      <c r="H17" s="1162"/>
      <c r="I17" s="1162"/>
      <c r="J17" s="1163"/>
      <c r="K17" s="268">
        <v>5869704</v>
      </c>
      <c r="L17" s="268">
        <v>84482</v>
      </c>
      <c r="M17" s="269">
        <v>81006</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55" t="s">
        <v>489</v>
      </c>
      <c r="H21" s="1156"/>
      <c r="I21" s="1156"/>
      <c r="J21" s="1157"/>
      <c r="K21" s="280">
        <v>7.92</v>
      </c>
      <c r="L21" s="281">
        <v>7.8</v>
      </c>
      <c r="M21" s="282">
        <v>0.12</v>
      </c>
      <c r="N21" s="249"/>
      <c r="O21" s="283"/>
      <c r="P21" s="279"/>
    </row>
    <row r="22" spans="1:16" s="284" customFormat="1" x14ac:dyDescent="0.15">
      <c r="A22" s="279"/>
      <c r="B22" s="249"/>
      <c r="C22" s="249"/>
      <c r="D22" s="249"/>
      <c r="E22" s="249"/>
      <c r="F22" s="249"/>
      <c r="G22" s="1155" t="s">
        <v>490</v>
      </c>
      <c r="H22" s="1156"/>
      <c r="I22" s="1156"/>
      <c r="J22" s="1157"/>
      <c r="K22" s="285">
        <v>94.7</v>
      </c>
      <c r="L22" s="286">
        <v>98.4</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4" t="s">
        <v>471</v>
      </c>
      <c r="L30" s="254"/>
      <c r="M30" s="255" t="s">
        <v>472</v>
      </c>
      <c r="N30" s="256"/>
    </row>
    <row r="31" spans="1:16" x14ac:dyDescent="0.15">
      <c r="A31" s="248"/>
      <c r="B31" s="244"/>
      <c r="C31" s="244"/>
      <c r="D31" s="244"/>
      <c r="E31" s="244"/>
      <c r="F31" s="244"/>
      <c r="G31" s="257"/>
      <c r="H31" s="258"/>
      <c r="I31" s="258"/>
      <c r="J31" s="259"/>
      <c r="K31" s="1145"/>
      <c r="L31" s="260" t="s">
        <v>473</v>
      </c>
      <c r="M31" s="261" t="s">
        <v>474</v>
      </c>
      <c r="N31" s="262" t="s">
        <v>475</v>
      </c>
    </row>
    <row r="32" spans="1:16" ht="27" customHeight="1" x14ac:dyDescent="0.15">
      <c r="A32" s="248"/>
      <c r="B32" s="244"/>
      <c r="C32" s="244"/>
      <c r="D32" s="244"/>
      <c r="E32" s="244"/>
      <c r="F32" s="244"/>
      <c r="G32" s="1146" t="s">
        <v>494</v>
      </c>
      <c r="H32" s="1147"/>
      <c r="I32" s="1147"/>
      <c r="J32" s="1148"/>
      <c r="K32" s="294">
        <v>4161387</v>
      </c>
      <c r="L32" s="294">
        <v>59894</v>
      </c>
      <c r="M32" s="295">
        <v>46726</v>
      </c>
      <c r="N32" s="296">
        <v>28.2</v>
      </c>
    </row>
    <row r="33" spans="1:16" ht="13.5" customHeight="1" x14ac:dyDescent="0.15">
      <c r="A33" s="248"/>
      <c r="B33" s="244"/>
      <c r="C33" s="244"/>
      <c r="D33" s="244"/>
      <c r="E33" s="244"/>
      <c r="F33" s="244"/>
      <c r="G33" s="1146" t="s">
        <v>495</v>
      </c>
      <c r="H33" s="1147"/>
      <c r="I33" s="1147"/>
      <c r="J33" s="1148"/>
      <c r="K33" s="294" t="s">
        <v>481</v>
      </c>
      <c r="L33" s="294" t="s">
        <v>481</v>
      </c>
      <c r="M33" s="295" t="s">
        <v>481</v>
      </c>
      <c r="N33" s="296" t="s">
        <v>481</v>
      </c>
    </row>
    <row r="34" spans="1:16" ht="27" customHeight="1" x14ac:dyDescent="0.15">
      <c r="A34" s="248"/>
      <c r="B34" s="244"/>
      <c r="C34" s="244"/>
      <c r="D34" s="244"/>
      <c r="E34" s="244"/>
      <c r="F34" s="244"/>
      <c r="G34" s="1146" t="s">
        <v>496</v>
      </c>
      <c r="H34" s="1147"/>
      <c r="I34" s="1147"/>
      <c r="J34" s="1148"/>
      <c r="K34" s="294" t="s">
        <v>481</v>
      </c>
      <c r="L34" s="294" t="s">
        <v>481</v>
      </c>
      <c r="M34" s="295">
        <v>186</v>
      </c>
      <c r="N34" s="296" t="s">
        <v>481</v>
      </c>
    </row>
    <row r="35" spans="1:16" ht="27" customHeight="1" x14ac:dyDescent="0.15">
      <c r="A35" s="248"/>
      <c r="B35" s="244"/>
      <c r="C35" s="244"/>
      <c r="D35" s="244"/>
      <c r="E35" s="244"/>
      <c r="F35" s="244"/>
      <c r="G35" s="1146" t="s">
        <v>497</v>
      </c>
      <c r="H35" s="1147"/>
      <c r="I35" s="1147"/>
      <c r="J35" s="1148"/>
      <c r="K35" s="294">
        <v>1416650</v>
      </c>
      <c r="L35" s="294">
        <v>20390</v>
      </c>
      <c r="M35" s="295">
        <v>13324</v>
      </c>
      <c r="N35" s="296">
        <v>53</v>
      </c>
    </row>
    <row r="36" spans="1:16" ht="27" customHeight="1" x14ac:dyDescent="0.15">
      <c r="A36" s="248"/>
      <c r="B36" s="244"/>
      <c r="C36" s="244"/>
      <c r="D36" s="244"/>
      <c r="E36" s="244"/>
      <c r="F36" s="244"/>
      <c r="G36" s="1146" t="s">
        <v>498</v>
      </c>
      <c r="H36" s="1147"/>
      <c r="I36" s="1147"/>
      <c r="J36" s="1148"/>
      <c r="K36" s="294">
        <v>848485</v>
      </c>
      <c r="L36" s="294">
        <v>12212</v>
      </c>
      <c r="M36" s="295">
        <v>2981</v>
      </c>
      <c r="N36" s="296">
        <v>309.7</v>
      </c>
    </row>
    <row r="37" spans="1:16" ht="13.5" customHeight="1" x14ac:dyDescent="0.15">
      <c r="A37" s="248"/>
      <c r="B37" s="244"/>
      <c r="C37" s="244"/>
      <c r="D37" s="244"/>
      <c r="E37" s="244"/>
      <c r="F37" s="244"/>
      <c r="G37" s="1146" t="s">
        <v>499</v>
      </c>
      <c r="H37" s="1147"/>
      <c r="I37" s="1147"/>
      <c r="J37" s="1148"/>
      <c r="K37" s="294">
        <v>43458</v>
      </c>
      <c r="L37" s="294">
        <v>625</v>
      </c>
      <c r="M37" s="295">
        <v>1587</v>
      </c>
      <c r="N37" s="296">
        <v>-60.6</v>
      </c>
    </row>
    <row r="38" spans="1:16" ht="27" customHeight="1" x14ac:dyDescent="0.15">
      <c r="A38" s="248"/>
      <c r="B38" s="244"/>
      <c r="C38" s="244"/>
      <c r="D38" s="244"/>
      <c r="E38" s="244"/>
      <c r="F38" s="244"/>
      <c r="G38" s="1149" t="s">
        <v>500</v>
      </c>
      <c r="H38" s="1150"/>
      <c r="I38" s="1150"/>
      <c r="J38" s="1151"/>
      <c r="K38" s="297" t="s">
        <v>481</v>
      </c>
      <c r="L38" s="297" t="s">
        <v>481</v>
      </c>
      <c r="M38" s="298">
        <v>2</v>
      </c>
      <c r="N38" s="299" t="s">
        <v>481</v>
      </c>
      <c r="O38" s="293"/>
    </row>
    <row r="39" spans="1:16" x14ac:dyDescent="0.15">
      <c r="A39" s="248"/>
      <c r="B39" s="244"/>
      <c r="C39" s="244"/>
      <c r="D39" s="244"/>
      <c r="E39" s="244"/>
      <c r="F39" s="244"/>
      <c r="G39" s="1149" t="s">
        <v>501</v>
      </c>
      <c r="H39" s="1150"/>
      <c r="I39" s="1150"/>
      <c r="J39" s="1151"/>
      <c r="K39" s="300">
        <v>-379378</v>
      </c>
      <c r="L39" s="300">
        <v>-5460</v>
      </c>
      <c r="M39" s="301">
        <v>-3711</v>
      </c>
      <c r="N39" s="302">
        <v>47.1</v>
      </c>
      <c r="O39" s="293"/>
    </row>
    <row r="40" spans="1:16" ht="27" customHeight="1" x14ac:dyDescent="0.15">
      <c r="A40" s="248"/>
      <c r="B40" s="244"/>
      <c r="C40" s="244"/>
      <c r="D40" s="244"/>
      <c r="E40" s="244"/>
      <c r="F40" s="244"/>
      <c r="G40" s="1146" t="s">
        <v>502</v>
      </c>
      <c r="H40" s="1147"/>
      <c r="I40" s="1147"/>
      <c r="J40" s="1148"/>
      <c r="K40" s="300">
        <v>-4421406</v>
      </c>
      <c r="L40" s="300">
        <v>-63637</v>
      </c>
      <c r="M40" s="301">
        <v>-43003</v>
      </c>
      <c r="N40" s="302">
        <v>48</v>
      </c>
      <c r="O40" s="293"/>
    </row>
    <row r="41" spans="1:16" x14ac:dyDescent="0.15">
      <c r="A41" s="248"/>
      <c r="B41" s="244"/>
      <c r="C41" s="244"/>
      <c r="D41" s="244"/>
      <c r="E41" s="244"/>
      <c r="F41" s="244"/>
      <c r="G41" s="1152" t="s">
        <v>282</v>
      </c>
      <c r="H41" s="1153"/>
      <c r="I41" s="1153"/>
      <c r="J41" s="1154"/>
      <c r="K41" s="294">
        <v>1669196</v>
      </c>
      <c r="L41" s="300">
        <v>24024</v>
      </c>
      <c r="M41" s="301">
        <v>18093</v>
      </c>
      <c r="N41" s="302">
        <v>32.799999999999997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39" t="s">
        <v>471</v>
      </c>
      <c r="J49" s="1141" t="s">
        <v>506</v>
      </c>
      <c r="K49" s="1142"/>
      <c r="L49" s="1142"/>
      <c r="M49" s="1142"/>
      <c r="N49" s="1143"/>
    </row>
    <row r="50" spans="1:14" x14ac:dyDescent="0.15">
      <c r="A50" s="248"/>
      <c r="B50" s="244"/>
      <c r="C50" s="244"/>
      <c r="D50" s="244"/>
      <c r="E50" s="244"/>
      <c r="F50" s="244"/>
      <c r="G50" s="312"/>
      <c r="H50" s="313"/>
      <c r="I50" s="1140"/>
      <c r="J50" s="314" t="s">
        <v>507</v>
      </c>
      <c r="K50" s="315" t="s">
        <v>508</v>
      </c>
      <c r="L50" s="316" t="s">
        <v>509</v>
      </c>
      <c r="M50" s="317" t="s">
        <v>510</v>
      </c>
      <c r="N50" s="318" t="s">
        <v>511</v>
      </c>
    </row>
    <row r="51" spans="1:14" x14ac:dyDescent="0.15">
      <c r="A51" s="248"/>
      <c r="B51" s="244"/>
      <c r="C51" s="244"/>
      <c r="D51" s="244"/>
      <c r="E51" s="244"/>
      <c r="F51" s="244"/>
      <c r="G51" s="310" t="s">
        <v>512</v>
      </c>
      <c r="H51" s="311"/>
      <c r="I51" s="319">
        <v>3481845</v>
      </c>
      <c r="J51" s="320">
        <v>50216</v>
      </c>
      <c r="K51" s="321">
        <v>-14.4</v>
      </c>
      <c r="L51" s="322">
        <v>51704</v>
      </c>
      <c r="M51" s="323">
        <v>-22.7</v>
      </c>
      <c r="N51" s="324">
        <v>8.3000000000000007</v>
      </c>
    </row>
    <row r="52" spans="1:14" x14ac:dyDescent="0.15">
      <c r="A52" s="248"/>
      <c r="B52" s="244"/>
      <c r="C52" s="244"/>
      <c r="D52" s="244"/>
      <c r="E52" s="244"/>
      <c r="F52" s="244"/>
      <c r="G52" s="325"/>
      <c r="H52" s="326" t="s">
        <v>513</v>
      </c>
      <c r="I52" s="327">
        <v>1580160</v>
      </c>
      <c r="J52" s="328">
        <v>22789</v>
      </c>
      <c r="K52" s="329">
        <v>-16.899999999999999</v>
      </c>
      <c r="L52" s="330">
        <v>26896</v>
      </c>
      <c r="M52" s="331">
        <v>-25.9</v>
      </c>
      <c r="N52" s="332">
        <v>9</v>
      </c>
    </row>
    <row r="53" spans="1:14" x14ac:dyDescent="0.15">
      <c r="A53" s="248"/>
      <c r="B53" s="244"/>
      <c r="C53" s="244"/>
      <c r="D53" s="244"/>
      <c r="E53" s="244"/>
      <c r="F53" s="244"/>
      <c r="G53" s="310" t="s">
        <v>514</v>
      </c>
      <c r="H53" s="311"/>
      <c r="I53" s="319">
        <v>4309767</v>
      </c>
      <c r="J53" s="320">
        <v>61063</v>
      </c>
      <c r="K53" s="321">
        <v>21.6</v>
      </c>
      <c r="L53" s="322">
        <v>52678</v>
      </c>
      <c r="M53" s="323">
        <v>1.9</v>
      </c>
      <c r="N53" s="324">
        <v>19.7</v>
      </c>
    </row>
    <row r="54" spans="1:14" x14ac:dyDescent="0.15">
      <c r="A54" s="248"/>
      <c r="B54" s="244"/>
      <c r="C54" s="244"/>
      <c r="D54" s="244"/>
      <c r="E54" s="244"/>
      <c r="F54" s="244"/>
      <c r="G54" s="325"/>
      <c r="H54" s="326" t="s">
        <v>513</v>
      </c>
      <c r="I54" s="327">
        <v>1593532</v>
      </c>
      <c r="J54" s="328">
        <v>22578</v>
      </c>
      <c r="K54" s="329">
        <v>-0.9</v>
      </c>
      <c r="L54" s="330">
        <v>30185</v>
      </c>
      <c r="M54" s="331">
        <v>12.2</v>
      </c>
      <c r="N54" s="332">
        <v>-13.1</v>
      </c>
    </row>
    <row r="55" spans="1:14" x14ac:dyDescent="0.15">
      <c r="A55" s="248"/>
      <c r="B55" s="244"/>
      <c r="C55" s="244"/>
      <c r="D55" s="244"/>
      <c r="E55" s="244"/>
      <c r="F55" s="244"/>
      <c r="G55" s="310" t="s">
        <v>515</v>
      </c>
      <c r="H55" s="311"/>
      <c r="I55" s="319">
        <v>4368082</v>
      </c>
      <c r="J55" s="320">
        <v>62172</v>
      </c>
      <c r="K55" s="321">
        <v>1.8</v>
      </c>
      <c r="L55" s="322">
        <v>69560</v>
      </c>
      <c r="M55" s="323">
        <v>32</v>
      </c>
      <c r="N55" s="324">
        <v>-30.2</v>
      </c>
    </row>
    <row r="56" spans="1:14" x14ac:dyDescent="0.15">
      <c r="A56" s="248"/>
      <c r="B56" s="244"/>
      <c r="C56" s="244"/>
      <c r="D56" s="244"/>
      <c r="E56" s="244"/>
      <c r="F56" s="244"/>
      <c r="G56" s="325"/>
      <c r="H56" s="326" t="s">
        <v>513</v>
      </c>
      <c r="I56" s="327">
        <v>2005735</v>
      </c>
      <c r="J56" s="328">
        <v>28548</v>
      </c>
      <c r="K56" s="329">
        <v>26.4</v>
      </c>
      <c r="L56" s="330">
        <v>35305</v>
      </c>
      <c r="M56" s="331">
        <v>17</v>
      </c>
      <c r="N56" s="332">
        <v>9.4</v>
      </c>
    </row>
    <row r="57" spans="1:14" x14ac:dyDescent="0.15">
      <c r="A57" s="248"/>
      <c r="B57" s="244"/>
      <c r="C57" s="244"/>
      <c r="D57" s="244"/>
      <c r="E57" s="244"/>
      <c r="F57" s="244"/>
      <c r="G57" s="310" t="s">
        <v>516</v>
      </c>
      <c r="H57" s="311"/>
      <c r="I57" s="319">
        <v>2842296</v>
      </c>
      <c r="J57" s="320">
        <v>40687</v>
      </c>
      <c r="K57" s="321">
        <v>-34.6</v>
      </c>
      <c r="L57" s="322">
        <v>65988</v>
      </c>
      <c r="M57" s="323">
        <v>-5.0999999999999996</v>
      </c>
      <c r="N57" s="324">
        <v>-29.5</v>
      </c>
    </row>
    <row r="58" spans="1:14" x14ac:dyDescent="0.15">
      <c r="A58" s="248"/>
      <c r="B58" s="244"/>
      <c r="C58" s="244"/>
      <c r="D58" s="244"/>
      <c r="E58" s="244"/>
      <c r="F58" s="244"/>
      <c r="G58" s="325"/>
      <c r="H58" s="326" t="s">
        <v>513</v>
      </c>
      <c r="I58" s="327">
        <v>1320769</v>
      </c>
      <c r="J58" s="328">
        <v>18906</v>
      </c>
      <c r="K58" s="329">
        <v>-33.799999999999997</v>
      </c>
      <c r="L58" s="330">
        <v>36473</v>
      </c>
      <c r="M58" s="331">
        <v>3.3</v>
      </c>
      <c r="N58" s="332">
        <v>-37.1</v>
      </c>
    </row>
    <row r="59" spans="1:14" x14ac:dyDescent="0.15">
      <c r="A59" s="248"/>
      <c r="B59" s="244"/>
      <c r="C59" s="244"/>
      <c r="D59" s="244"/>
      <c r="E59" s="244"/>
      <c r="F59" s="244"/>
      <c r="G59" s="310" t="s">
        <v>517</v>
      </c>
      <c r="H59" s="311"/>
      <c r="I59" s="319">
        <v>4812806</v>
      </c>
      <c r="J59" s="320">
        <v>69270</v>
      </c>
      <c r="K59" s="321">
        <v>70.3</v>
      </c>
      <c r="L59" s="322">
        <v>77507</v>
      </c>
      <c r="M59" s="323">
        <v>17.5</v>
      </c>
      <c r="N59" s="324">
        <v>52.8</v>
      </c>
    </row>
    <row r="60" spans="1:14" x14ac:dyDescent="0.15">
      <c r="A60" s="248"/>
      <c r="B60" s="244"/>
      <c r="C60" s="244"/>
      <c r="D60" s="244"/>
      <c r="E60" s="244"/>
      <c r="F60" s="244"/>
      <c r="G60" s="325"/>
      <c r="H60" s="326" t="s">
        <v>513</v>
      </c>
      <c r="I60" s="333">
        <v>2612363</v>
      </c>
      <c r="J60" s="328">
        <v>37599</v>
      </c>
      <c r="K60" s="329">
        <v>98.9</v>
      </c>
      <c r="L60" s="330">
        <v>42788</v>
      </c>
      <c r="M60" s="331">
        <v>17.3</v>
      </c>
      <c r="N60" s="332">
        <v>81.599999999999994</v>
      </c>
    </row>
    <row r="61" spans="1:14" x14ac:dyDescent="0.15">
      <c r="A61" s="248"/>
      <c r="B61" s="244"/>
      <c r="C61" s="244"/>
      <c r="D61" s="244"/>
      <c r="E61" s="244"/>
      <c r="F61" s="244"/>
      <c r="G61" s="310" t="s">
        <v>518</v>
      </c>
      <c r="H61" s="334"/>
      <c r="I61" s="335">
        <v>3962959</v>
      </c>
      <c r="J61" s="336">
        <v>56682</v>
      </c>
      <c r="K61" s="337">
        <v>8.9</v>
      </c>
      <c r="L61" s="338">
        <v>63487</v>
      </c>
      <c r="M61" s="339">
        <v>4.7</v>
      </c>
      <c r="N61" s="324">
        <v>4.2</v>
      </c>
    </row>
    <row r="62" spans="1:14" x14ac:dyDescent="0.15">
      <c r="A62" s="248"/>
      <c r="B62" s="244"/>
      <c r="C62" s="244"/>
      <c r="D62" s="244"/>
      <c r="E62" s="244"/>
      <c r="F62" s="244"/>
      <c r="G62" s="325"/>
      <c r="H62" s="326" t="s">
        <v>513</v>
      </c>
      <c r="I62" s="327">
        <v>1822512</v>
      </c>
      <c r="J62" s="328">
        <v>26084</v>
      </c>
      <c r="K62" s="329">
        <v>14.7</v>
      </c>
      <c r="L62" s="330">
        <v>34329</v>
      </c>
      <c r="M62" s="331">
        <v>4.8</v>
      </c>
      <c r="N62" s="332">
        <v>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4" t="s">
        <v>3</v>
      </c>
      <c r="D47" s="1164"/>
      <c r="E47" s="1165"/>
      <c r="F47" s="11">
        <v>13.48</v>
      </c>
      <c r="G47" s="12">
        <v>15.24</v>
      </c>
      <c r="H47" s="12">
        <v>17.71</v>
      </c>
      <c r="I47" s="12">
        <v>19.32</v>
      </c>
      <c r="J47" s="13">
        <v>19.11</v>
      </c>
    </row>
    <row r="48" spans="2:10" ht="57.75" customHeight="1" x14ac:dyDescent="0.15">
      <c r="B48" s="14"/>
      <c r="C48" s="1166" t="s">
        <v>4</v>
      </c>
      <c r="D48" s="1166"/>
      <c r="E48" s="1167"/>
      <c r="F48" s="15">
        <v>4.8</v>
      </c>
      <c r="G48" s="16">
        <v>5.26</v>
      </c>
      <c r="H48" s="16">
        <v>4.5999999999999996</v>
      </c>
      <c r="I48" s="16">
        <v>4.97</v>
      </c>
      <c r="J48" s="17">
        <v>4.78</v>
      </c>
    </row>
    <row r="49" spans="2:10" ht="57.75" customHeight="1" thickBot="1" x14ac:dyDescent="0.2">
      <c r="B49" s="18"/>
      <c r="C49" s="1168" t="s">
        <v>5</v>
      </c>
      <c r="D49" s="1168"/>
      <c r="E49" s="1169"/>
      <c r="F49" s="19">
        <v>4.57</v>
      </c>
      <c r="G49" s="20">
        <v>4.71</v>
      </c>
      <c r="H49" s="20">
        <v>2.16</v>
      </c>
      <c r="I49" s="20">
        <v>3</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2017-04-11T01:13:40Z</cp:lastPrinted>
  <dcterms:created xsi:type="dcterms:W3CDTF">2017-01-25T02:55:11Z</dcterms:created>
  <dcterms:modified xsi:type="dcterms:W3CDTF">2017-05-17T01:36:48Z</dcterms:modified>
</cp:coreProperties>
</file>