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5南信州\"/>
    </mc:Choice>
  </mc:AlternateContent>
  <bookViews>
    <workbookView xWindow="30" yWindow="4770" windowWidth="18960" windowHeight="70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O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<sst xmlns="http://schemas.openxmlformats.org/spreadsheetml/2006/main" count="1181" uniqueCount="573">
  <si>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</si>
  <si>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</si>
  <si>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</si>
  <si>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</si>
  <si>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</si>
  <si>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</si>
  <si>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</si>
  <si>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</si>
  <si>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</si>
  <si>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</si>
  <si>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</si>
  <si>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</si>
  <si>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</si>
  <si>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</si>
  <si>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</si>
  <si>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</si>
  <si>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</si>
  <si>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</si>
  <si>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</si>
  <si>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</si>
  <si>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</si>
  <si>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</si>
  <si>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</si>
  <si>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</si>
  <si>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</si>
  <si>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</si>
  <si>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</si>
  <si>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</si>
  <si>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</si>
  <si>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</si>
  <si>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</si>
  <si>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</si>
  <si>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</si>
  <si>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</si>
  <si>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</si>
  <si>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</si>
  <si>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</si>
  <si>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</si>
  <si>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</si>
  <si>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</si>
  <si>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</si>
  <si>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</si>
  <si>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</si>
  <si>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</si>
  <si>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</si>
  <si>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</si>
  <si>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</si>
  <si>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</si>
  <si>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</si>
  <si>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</si>
  <si>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</si>
  <si>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</si>
  <si>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</si>
  <si>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</si>
  <si>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</si>
  <si>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</si>
  <si>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</si>
  <si>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</si>
  <si>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</si>
  <si>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</si>
  <si>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</si>
  <si>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</si>
  <si>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</si>
  <si>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</si>
  <si>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</si>
  <si>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</si>
  <si>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</si>
  <si>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</si>
  <si>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</si>
  <si>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</si>
  <si>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</si>
  <si>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</si>
  <si>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</si>
  <si>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</si>
  <si>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</si>
  <si>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</si>
  <si>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</si>
  <si>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</si>
  <si>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</si>
  <si>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</si>
  <si>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</si>
  <si>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</si>
  <si>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</si>
  <si>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喬木村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</si>
  <si>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</si>
  <si>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</si>
  <si>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</si>
  <si>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</si>
  <si>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</si>
  <si>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</si>
  <si>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</si>
  <si>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</si>
  <si>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</si>
  <si>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</si>
  <si>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</si>
  <si>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</si>
  <si>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</si>
  <si>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</si>
  <si>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</si>
  <si>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</si>
  <si>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</si>
  <si>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</si>
  <si>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</si>
  <si>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</si>
  <si>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</si>
  <si>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</si>
  <si>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</si>
  <si>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</si>
  <si>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</si>
  <si>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</si>
  <si>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</si>
  <si>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</si>
  <si>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</si>
  <si>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</si>
  <si>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</si>
  <si>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</si>
  <si>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</si>
  <si>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</si>
  <si>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</si>
  <si>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</si>
  <si>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</si>
  <si>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</si>
  <si>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</si>
  <si>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</si>
  <si>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</si>
  <si>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</si>
  <si>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</si>
  <si>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</si>
  <si>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</si>
  <si>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</si>
  <si>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</si>
  <si>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</si>
  <si>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</si>
  <si>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</si>
  <si>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</si>
  <si>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</si>
  <si>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</si>
  <si>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</si>
  <si>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</si>
  <si>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</si>
  <si>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</si>
  <si>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</si>
  <si>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</si>
  <si>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</si>
  <si>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</si>
  <si>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</si>
  <si>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</si>
  <si>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</si>
  <si>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</si>
  <si>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</si>
  <si>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</si>
  <si>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</si>
  <si>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</si>
  <si>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</si>
  <si>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</si>
  <si>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</si>
  <si>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</si>
  <si>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</si>
  <si>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</si>
  <si>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</si>
  <si>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</si>
  <si>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</si>
  <si>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</si>
  <si>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</si>
  <si>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</si>
  <si>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</si>
  <si>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</si>
  <si>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</si>
  <si>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</si>
  <si>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</si>
  <si>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</si>
  <si>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</si>
  <si>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</si>
  <si>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</si>
  <si>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</si>
  <si>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</si>
  <si>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</si>
  <si>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</si>
  <si>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</si>
  <si>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</si>
  <si>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</si>
  <si>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</si>
  <si>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</si>
  <si>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</si>
  <si>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</si>
  <si>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</si>
  <si>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</si>
  <si>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</si>
  <si>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</si>
  <si>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</si>
  <si>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</si>
  <si>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</si>
  <si>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</si>
  <si>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</si>
  <si>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</si>
  <si>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</si>
  <si>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</si>
  <si>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長野県喬木村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</si>
  <si>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</si>
  <si>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</si>
  <si>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</si>
  <si>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</si>
  <si>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</si>
  <si>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</si>
  <si>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</si>
  <si>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</si>
  <si>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</si>
  <si>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</si>
  <si>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</si>
  <si>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</si>
  <si>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</si>
  <si>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</si>
  <si>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</si>
  <si>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</si>
  <si>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</si>
  <si>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</si>
  <si>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</si>
  <si>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</si>
  <si>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</si>
  <si>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</si>
  <si>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</si>
  <si>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</si>
  <si>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</si>
  <si>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</si>
  <si>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</si>
  <si>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</si>
  <si>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</si>
  <si>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</si>
  <si>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</si>
  <si>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</si>
  <si>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</si>
  <si>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</si>
  <si>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</si>
  <si>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</si>
  <si>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</si>
  <si>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</si>
  <si>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</si>
  <si>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</si>
  <si>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</si>
  <si>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</si>
  <si>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</si>
  <si>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</si>
  <si>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</si>
  <si>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</si>
  <si>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</si>
  <si>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</si>
  <si>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</si>
  <si>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</si>
  <si>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</si>
  <si>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</si>
  <si>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</si>
  <si>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</si>
  <si>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</si>
  <si>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</si>
  <si>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</si>
  <si>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</si>
  <si>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</si>
  <si>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</si>
  <si>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</si>
  <si>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</si>
  <si>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</si>
  <si>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</si>
  <si>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</si>
  <si>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</si>
  <si>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</si>
  <si>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</si>
  <si>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</si>
  <si>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</si>
  <si>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</si>
  <si>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</si>
  <si>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</si>
  <si>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</si>
  <si>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</si>
  <si>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</si>
  <si>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</si>
  <si>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</si>
  <si>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</si>
  <si>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</si>
  <si>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</si>
  <si>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</si>
  <si>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</si>
  <si>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</si>
  <si>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</si>
  <si>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</si>
  <si>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</si>
  <si>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</si>
  <si>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</si>
  <si>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</si>
  <si>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</si>
  <si>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</si>
  <si>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</si>
  <si>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</si>
  <si>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</si>
  <si>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</si>
  <si>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</si>
  <si>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</si>
  <si>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</si>
  <si>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</si>
  <si>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</si>
  <si>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</si>
  <si>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</si>
  <si>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</si>
  <si>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</si>
  <si>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</si>
  <si>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</si>
  <si>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</si>
  <si>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</si>
  <si>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</si>
  <si>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</si>
  <si>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</si>
  <si>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</si>
  <si>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</si>
  <si>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</si>
  <si>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</si>
  <si>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</si>
  <si>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</si>
  <si>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</si>
  <si>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</si>
  <si>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</si>
  <si>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</si>
  <si>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</si>
  <si>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</si>
  <si>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</si>
  <si>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</si>
  <si>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</si>
  <si>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</si>
  <si>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</si>
  <si>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</si>
  <si>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</si>
  <si>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</si>
  <si>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</si>
  <si>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</si>
  <si>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</si>
  <si>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</si>
  <si>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</si>
  <si>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</si>
  <si>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</si>
  <si>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</si>
  <si>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</si>
  <si>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</si>
  <si>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</si>
  <si>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</si>
  <si>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</si>
  <si>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</si>
  <si>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</si>
  <si>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</si>
  <si>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長野県喬木村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</si>
  <si>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</si>
  <si>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</si>
  <si>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</si>
  <si>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</si>
  <si>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</si>
  <si>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</si>
  <si>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</si>
  <si>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</si>
  <si>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</si>
  <si>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</si>
  <si>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</si>
  <si>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</si>
  <si>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</si>
  <si>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</si>
  <si>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</si>
  <si>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</si>
  <si>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</si>
  <si>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</si>
  <si>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</si>
  <si>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</si>
  <si>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</si>
  <si>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</si>
  <si>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</si>
  <si>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</si>
  <si>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</si>
  <si>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</si>
  <si>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</si>
  <si>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</si>
  <si>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</si>
  <si>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</si>
  <si>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</si>
  <si>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</si>
  <si>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</si>
  <si>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喬木村国民健康保険特別会計</t>
    <phoneticPr fontId="5"/>
  </si>
  <si>
    <t>喬木村介護保険特別会計</t>
    <phoneticPr fontId="5"/>
  </si>
  <si>
    <t>喬木村後期高齢者医療特別会計</t>
    <phoneticPr fontId="5"/>
  </si>
  <si>
    <t>喬木村介護サービス事業会計</t>
    <phoneticPr fontId="5"/>
  </si>
  <si>
    <t>喬木村村営水道特別会計</t>
    <phoneticPr fontId="5"/>
  </si>
  <si>
    <t>法非適用企業</t>
    <phoneticPr fontId="5"/>
  </si>
  <si>
    <t>喬木村下水道特別会計</t>
    <phoneticPr fontId="5"/>
  </si>
  <si>
    <t>喬木村農業集落排水特別会計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</si>
  <si>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</si>
  <si>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</si>
  <si>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</si>
  <si>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</si>
  <si>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</si>
  <si>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</si>
  <si>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</si>
  <si>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</si>
  <si>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</si>
  <si>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</si>
  <si>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</si>
  <si>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</si>
  <si>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</si>
  <si>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</si>
  <si>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</si>
  <si>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</si>
  <si>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</si>
  <si>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</si>
  <si>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</si>
  <si>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</si>
  <si>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</si>
  <si>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</si>
  <si>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</si>
  <si>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</si>
  <si>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</si>
  <si>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</si>
  <si>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</si>
  <si>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</si>
  <si>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</si>
  <si>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</si>
  <si>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</si>
  <si>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</si>
  <si>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</si>
  <si>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</si>
  <si>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</si>
  <si>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</si>
  <si>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</si>
  <si>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</si>
  <si>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</si>
  <si>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</si>
  <si>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</si>
  <si>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</si>
  <si>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</si>
  <si>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</si>
  <si>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</si>
  <si>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</si>
  <si>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</si>
  <si>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</si>
  <si>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</si>
  <si>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</si>
  <si>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</si>
  <si>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</si>
  <si>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</si>
  <si>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</si>
  <si>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</si>
  <si>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</si>
  <si>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</si>
  <si>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</si>
  <si>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</si>
  <si>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</si>
  <si>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</si>
  <si>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</si>
  <si>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</si>
  <si>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</si>
  <si>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</si>
  <si>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</si>
  <si>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</si>
  <si>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</si>
  <si>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</si>
  <si>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</si>
  <si>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</si>
  <si>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</si>
  <si>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</si>
  <si>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</si>
  <si>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</si>
  <si>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</si>
  <si>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</si>
  <si>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</si>
  <si>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</si>
  <si>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</si>
  <si>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</si>
  <si>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</si>
  <si>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</si>
  <si>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</si>
  <si>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</si>
  <si>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</si>
  <si>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</si>
  <si>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</si>
  <si>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</si>
  <si>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</si>
  <si>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</si>
  <si>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</si>
  <si>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</si>
  <si>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</si>
  <si>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</si>
  <si>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</si>
  <si>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</si>
  <si>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</si>
  <si>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</si>
  <si>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</si>
  <si>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</si>
  <si>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</si>
  <si>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</si>
  <si>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</si>
  <si>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</si>
  <si>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</si>
  <si>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</si>
  <si>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</si>
  <si>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</si>
  <si>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</si>
  <si>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</si>
  <si>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</si>
  <si>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</si>
  <si>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</si>
  <si>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</si>
  <si>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</si>
  <si>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</si>
  <si>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</si>
  <si>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</si>
  <si>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</si>
  <si>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</si>
  <si>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</si>
  <si>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</si>
  <si>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</si>
  <si>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</si>
  <si>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</si>
  <si>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</si>
  <si>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</si>
  <si>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</si>
  <si>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</si>
  <si>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</si>
  <si>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</si>
  <si>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</si>
  <si>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</si>
  <si>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</si>
  <si>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</si>
  <si>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10.86</t>
  </si>
  <si>
    <t>▲ 19.55</t>
  </si>
  <si>
    <t>一般会計</t>
  </si>
  <si>
    <t>喬木村村営水道特別会計</t>
  </si>
  <si>
    <t>喬木村国民健康保険特別会計</t>
  </si>
  <si>
    <t>喬木村下水道特別会計</t>
  </si>
  <si>
    <t>喬木村介護保険特別会計</t>
  </si>
  <si>
    <t>喬木村農業集落排水特別会計</t>
  </si>
  <si>
    <t>喬木村後期高齢者医療特別会計</t>
  </si>
  <si>
    <t>喬木村介護サービス事業会計</t>
  </si>
  <si>
    <t>その他会計（赤字）</t>
  </si>
  <si>
    <t>その他会計（黒字）</t>
  </si>
  <si>
    <t>-</t>
    <phoneticPr fontId="2"/>
  </si>
  <si>
    <t>-</t>
    <phoneticPr fontId="2"/>
  </si>
  <si>
    <t>-</t>
    <phoneticPr fontId="2"/>
  </si>
  <si>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</si>
  <si>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南信州広域連合（南信州広域連合振興基金特別会計）</t>
    <rPh sb="0" eb="7">
      <t>ミナミシンシュウコウイキレンゴウ</t>
    </rPh>
    <rPh sb="8" eb="9">
      <t>ミナミ</t>
    </rPh>
    <rPh sb="9" eb="11">
      <t>シンシュウ</t>
    </rPh>
    <rPh sb="11" eb="13">
      <t>コウイキ</t>
    </rPh>
    <rPh sb="13" eb="15">
      <t>レンゴウ</t>
    </rPh>
    <rPh sb="15" eb="17">
      <t>シンコウ</t>
    </rPh>
    <rPh sb="17" eb="19">
      <t>キキン</t>
    </rPh>
    <rPh sb="19" eb="21">
      <t>トクベツ</t>
    </rPh>
    <rPh sb="21" eb="23">
      <t>カイケイ</t>
    </rPh>
    <phoneticPr fontId="2"/>
  </si>
  <si>
    <t>南信州広域連合（飯田広域消防特別会計）</t>
    <rPh sb="0" eb="7">
      <t>ミナミシンシュウコウイキレンゴウ</t>
    </rPh>
    <rPh sb="8" eb="14">
      <t>イイダコウイキショウボウ</t>
    </rPh>
    <rPh sb="14" eb="16">
      <t>トクベツ</t>
    </rPh>
    <rPh sb="16" eb="18">
      <t>カイケイ</t>
    </rPh>
    <phoneticPr fontId="2"/>
  </si>
  <si>
    <t>下伊那郡町村総合事務組合</t>
    <rPh sb="0" eb="4">
      <t>シモイナグン</t>
    </rPh>
    <rPh sb="4" eb="12">
      <t>チョウソンソウゴウジムクミアイ</t>
    </rPh>
    <phoneticPr fontId="2"/>
  </si>
  <si>
    <t>下伊那自治センター組合</t>
    <rPh sb="0" eb="3">
      <t>シモイナ</t>
    </rPh>
    <rPh sb="3" eb="5">
      <t>ジチ</t>
    </rPh>
    <rPh sb="9" eb="11">
      <t>クミアイ</t>
    </rPh>
    <phoneticPr fontId="2"/>
  </si>
  <si>
    <t>下伊那郡土木技術センター組合</t>
    <rPh sb="0" eb="4">
      <t>シモイナグン</t>
    </rPh>
    <rPh sb="4" eb="6">
      <t>ドボク</t>
    </rPh>
    <rPh sb="6" eb="8">
      <t>ギジュツ</t>
    </rPh>
    <rPh sb="12" eb="14">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</si>
  <si>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</si>
  <si>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9">
      <t>イッパンカイケイ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</si>
  <si>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</si>
  <si>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</si>
  <si>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</si>
  <si>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</si>
  <si>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t>
    <rPh sb="0" eb="3">
      <t>ナガノケン</t>
    </rPh>
    <rPh sb="3" eb="6">
      <t>チホウゼイ</t>
    </rPh>
    <rPh sb="6" eb="8">
      <t>タイノウ</t>
    </rPh>
    <rPh sb="8" eb="10">
      <t>セイリ</t>
    </rPh>
    <rPh sb="10" eb="12">
      <t>キコウ</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</si>
  <si>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</si>
  <si>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</si>
  <si>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</si>
  <si>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</si>
  <si>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</si>
  <si>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</si>
  <si>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</si>
  <si>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</si>
  <si>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</si>
  <si>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</si>
  <si>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</si>
  <si>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</si>
  <si>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</si>
  <si>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</si>
  <si>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</si>
  <si>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</si>
  <si>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</si>
  <si>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</si>
  <si>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</si>
  <si>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</si>
  <si>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実質公債費比率については、過去の繰上償還により類似団体平均値と同程度で推移している。将来負担比率については、24年度以降「-」であり良好である。
現状程度の水準を維持できるよう実施計画段階から事業の平準化を考慮し、計画的かつ有効な起債の活用に務める。</t>
    <rPh sb="0" eb="2">
      <t>ジッシツ</t>
    </rPh>
    <rPh sb="2" eb="5">
      <t>コウサイヒ</t>
    </rPh>
    <rPh sb="5" eb="7">
      <t>ヒリツ</t>
    </rPh>
    <rPh sb="13" eb="15">
      <t>カコ</t>
    </rPh>
    <rPh sb="16" eb="17">
      <t>ク</t>
    </rPh>
    <rPh sb="17" eb="18">
      <t>ア</t>
    </rPh>
    <rPh sb="18" eb="20">
      <t>ショウカン</t>
    </rPh>
    <rPh sb="23" eb="25">
      <t>ルイジ</t>
    </rPh>
    <rPh sb="25" eb="27">
      <t>ダンタイ</t>
    </rPh>
    <rPh sb="27" eb="30">
      <t>ヘイキンチ</t>
    </rPh>
    <rPh sb="31" eb="34">
      <t>ドウテイド</t>
    </rPh>
    <rPh sb="35" eb="37">
      <t>スイイ</t>
    </rPh>
    <rPh sb="42" eb="44">
      <t>ショウライ</t>
    </rPh>
    <rPh sb="44" eb="46">
      <t>フタン</t>
    </rPh>
    <rPh sb="46" eb="48">
      <t>ヒリツ</t>
    </rPh>
    <rPh sb="56" eb="58">
      <t>ネンド</t>
    </rPh>
    <rPh sb="58" eb="60">
      <t>イコウ</t>
    </rPh>
    <rPh sb="66" eb="68">
      <t>リョウコウ</t>
    </rPh>
    <rPh sb="73" eb="75">
      <t>ゲンジョウ</t>
    </rPh>
    <rPh sb="75" eb="77">
      <t>テイド</t>
    </rPh>
    <rPh sb="78" eb="80">
      <t>スイジュン</t>
    </rPh>
    <rPh sb="81" eb="83">
      <t>イジ</t>
    </rPh>
    <rPh sb="88" eb="90">
      <t>ジッシ</t>
    </rPh>
    <rPh sb="90" eb="92">
      <t>ケイカク</t>
    </rPh>
    <rPh sb="92" eb="94">
      <t>ダンカイ</t>
    </rPh>
    <rPh sb="96" eb="98">
      <t>ジギョウ</t>
    </rPh>
    <rPh sb="99" eb="102">
      <t>ヘイジュンカ</t>
    </rPh>
    <rPh sb="103" eb="105">
      <t>コウリョ</t>
    </rPh>
    <rPh sb="107" eb="110">
      <t>ケイカクテキ</t>
    </rPh>
    <rPh sb="112" eb="114">
      <t>ユウコウ</t>
    </rPh>
    <rPh sb="115" eb="117">
      <t>キサイ</t>
    </rPh>
    <rPh sb="118" eb="120">
      <t>カツヨウ</t>
    </rPh>
    <rPh sb="121" eb="12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</si>
</sst>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138651</c:v>
                </c:pt>
              </c:numCache>
            </c:numRef>
          </c:val>
          <c:smooth val="0"/>
          <c:extLst>
            <c:ext xmlns:c16="http://schemas.microsoft.com/office/drawing/2014/chart" uri="{C3380CC4-5D6E-409C-BE32-E72D297353CC}">
              <c16:uniqueId val="{00000000-E1D9-4002-8F78-F1FB0D2887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96521</c:v>
                </c:pt>
                <c:pt idx="1">
                  <c:v>90327</c:v>
                </c:pt>
                <c:pt idx="2">
                  <c:v>118930</c:v>
                </c:pt>
                <c:pt idx="3">
                  <c:v>93379</c:v>
                </c:pt>
                <c:pt idx="4">
                  <c:v>107249</c:v>
                </c:pt>
              </c:numCache>
            </c:numRef>
          </c:val>
          <c:smooth val="0"/>
          <c:extLst>
            <c:ext xmlns:c16="http://schemas.microsoft.com/office/drawing/2014/chart" uri="{C3380CC4-5D6E-409C-BE32-E72D297353CC}">
              <c16:uniqueId val="{00000001-E1D9-4002-8F78-F1FB0D288759}"/>
            </c:ext>
          </c:extLst>
        </c:ser>
        <c:dLbls>
          <c:showLegendKey val="0"/>
          <c:showVal val="0"/>
          <c:showCatName val="0"/>
          <c:showSerName val="0"/>
          <c:showPercent val="0"/>
          <c:showBubbleSize val="0"/>
        </c:dLbls>
        <c:marker val="1"/>
        <c:smooth val="0"/>
        <c:axId val="124240256"/>
        <c:axId val="124242176"/>
      </c:lineChart>
      <c:catAx>
        <c:axId val="124240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242176"/>
        <c:crosses val="autoZero"/>
        <c:auto val="1"/>
        <c:lblAlgn val="ctr"/>
        <c:lblOffset val="100"/>
        <c:tickLblSkip val="1"/>
        <c:tickMarkSkip val="1"/>
        <c:noMultiLvlLbl val="0"/>
      </c:catAx>
      <c:valAx>
        <c:axId val="1242421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240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11.81</c:v>
                </c:pt>
                <c:pt idx="1">
                  <c:v>20.010000000000002</c:v>
                </c:pt>
                <c:pt idx="2">
                  <c:v>9.0399999999999991</c:v>
                </c:pt>
                <c:pt idx="3">
                  <c:v>20.440000000000001</c:v>
                </c:pt>
                <c:pt idx="4">
                  <c:v>7.21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40.68</c:v>
                </c:pt>
                <c:pt idx="1">
                  <c:v>40.270000000000003</c:v>
                </c:pt>
                <c:pt idx="2">
                  <c:v>40.49</c:v>
                </c:pt>
                <c:pt idx="3">
                  <c:v>39.54</c:v>
                </c:pt>
                <c:pt idx="4">
                  <c:v>34.08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3705088"/>
        <c:axId val="133711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13.62</c:v>
                </c:pt>
                <c:pt idx="1">
                  <c:v>8.5</c:v>
                </c:pt>
                <c:pt idx="2">
                  <c:v>-10.86</c:v>
                </c:pt>
                <c:pt idx="3">
                  <c:v>11.79</c:v>
                </c:pt>
                <c:pt idx="4">
                  <c:v>-19.55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3705088"/>
        <c:axId val="133711360"/>
      </c:lineChart>
      <c:catAx>
        <c:axId val="13370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711360"/>
        <c:crosses val="autoZero"/>
        <c:auto val="1"/>
        <c:lblAlgn val="ctr"/>
        <c:lblOffset val="100"/>
        <c:tickLblSkip val="1"/>
        <c:tickMarkSkip val="1"/>
        <c:noMultiLvlLbl val="0"/>
      </c:catAx>
      <c:valAx>
        <c:axId val="13371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0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喬木村介護サービス事業会計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喬木村後期高齢者医療特別会計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喬木村農業集落排水特別会計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0.56999999999999995</c:v>
                </c:pt>
                <c:pt idx="2">
                  <c:v>#N/A</c:v>
                </c:pt>
                <c:pt idx="3">
                  <c:v>0.32</c:v>
                </c:pt>
                <c:pt idx="4">
                  <c:v>#N/A</c:v>
                </c:pt>
                <c:pt idx="5">
                  <c:v>0.22</c:v>
                </c:pt>
                <c:pt idx="6">
                  <c:v>#N/A</c:v>
                </c:pt>
                <c:pt idx="7">
                  <c:v>0.09</c:v>
                </c:pt>
                <c:pt idx="8">
                  <c:v>#N/A</c:v>
                </c:pt>
                <c:pt idx="9">
                  <c:v>0.25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喬木村介護保険特別会計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0.36</c:v>
                </c:pt>
                <c:pt idx="4">
                  <c:v>#N/A</c:v>
                </c:pt>
                <c:pt idx="5">
                  <c:v>0.49</c:v>
                </c:pt>
                <c:pt idx="6">
                  <c:v>#N/A</c:v>
                </c:pt>
                <c:pt idx="7">
                  <c:v>0.4</c:v>
                </c:pt>
                <c:pt idx="8">
                  <c:v>#N/A</c:v>
                </c:pt>
                <c:pt idx="9">
                  <c:v>0.53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喬木村下水道特別会計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1.34</c:v>
                </c:pt>
                <c:pt idx="2">
                  <c:v>#N/A</c:v>
                </c:pt>
                <c:pt idx="3">
                  <c:v>1.34</c:v>
                </c:pt>
                <c:pt idx="4">
                  <c:v>#N/A</c:v>
                </c:pt>
                <c:pt idx="5">
                  <c:v>1.26</c:v>
                </c:pt>
                <c:pt idx="6">
                  <c:v>#N/A</c:v>
                </c:pt>
                <c:pt idx="7">
                  <c:v>1.71</c:v>
                </c:pt>
                <c:pt idx="8">
                  <c:v>#N/A</c:v>
                </c:pt>
                <c:pt idx="9">
                  <c:v>1.75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喬木村国民健康保険特別会計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4.7699999999999996</c:v>
                </c:pt>
                <c:pt idx="2">
                  <c:v>#N/A</c:v>
                </c:pt>
                <c:pt idx="3">
                  <c:v>0.51</c:v>
                </c:pt>
                <c:pt idx="4">
                  <c:v>#N/A</c:v>
                </c:pt>
                <c:pt idx="5">
                  <c:v>1.06</c:v>
                </c:pt>
                <c:pt idx="6">
                  <c:v>#N/A</c:v>
                </c:pt>
                <c:pt idx="7">
                  <c:v>0.81</c:v>
                </c:pt>
                <c:pt idx="8">
                  <c:v>#N/A</c:v>
                </c:pt>
                <c:pt idx="9">
                  <c:v>1.78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喬木村村営水道特別会計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0.25</c:v>
                </c:pt>
                <c:pt idx="2">
                  <c:v>#N/A</c:v>
                </c:pt>
                <c:pt idx="3">
                  <c:v>0.72</c:v>
                </c:pt>
                <c:pt idx="4">
                  <c:v>#N/A</c:v>
                </c:pt>
                <c:pt idx="5">
                  <c:v>0.68</c:v>
                </c:pt>
                <c:pt idx="6">
                  <c:v>#N/A</c:v>
                </c:pt>
                <c:pt idx="7">
                  <c:v>1.31</c:v>
                </c:pt>
                <c:pt idx="8">
                  <c:v>#N/A</c:v>
                </c:pt>
                <c:pt idx="9">
                  <c:v>1.81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11.81</c:v>
                </c:pt>
                <c:pt idx="2">
                  <c:v>#N/A</c:v>
                </c:pt>
                <c:pt idx="3">
                  <c:v>20</c:v>
                </c:pt>
                <c:pt idx="4">
                  <c:v>#N/A</c:v>
                </c:pt>
                <c:pt idx="5">
                  <c:v>9.0399999999999991</c:v>
                </c:pt>
                <c:pt idx="6">
                  <c:v>#N/A</c:v>
                </c:pt>
                <c:pt idx="7">
                  <c:v>20.440000000000001</c:v>
                </c:pt>
                <c:pt idx="8">
                  <c:v>#N/A</c:v>
                </c:pt>
                <c:pt idx="9">
                  <c:v>7.21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165632"/>
        <c:axId val="134167168"/>
      </c:barChart>
      <c:catAx>
        <c:axId val="13416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167168"/>
        <c:crosses val="autoZero"/>
        <c:auto val="1"/>
        <c:lblAlgn val="ctr"/>
        <c:lblOffset val="100"/>
        <c:tickLblSkip val="1"/>
        <c:tickMarkSkip val="1"/>
        <c:noMultiLvlLbl val="0"/>
      </c:catAx>
      <c:valAx>
        <c:axId val="13416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65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339</c:v>
                </c:pt>
                <c:pt idx="5">
                  <c:v>361</c:v>
                </c:pt>
                <c:pt idx="8">
                  <c:v>390</c:v>
                </c:pt>
                <c:pt idx="11">
                  <c:v>381</c:v>
                </c:pt>
                <c:pt idx="14">
                  <c:v>367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c:v>
                </c:pt>
                <c:pt idx="3">
                  <c:v>6</c:v>
                </c:pt>
                <c:pt idx="6">
                  <c:v>6</c:v>
                </c:pt>
                <c:pt idx="9">
                  <c:v>7</c:v>
                </c:pt>
                <c:pt idx="12">
                  <c:v>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227</c:v>
                </c:pt>
                <c:pt idx="3">
                  <c:v>227</c:v>
                </c:pt>
                <c:pt idx="6">
                  <c:v>221</c:v>
                </c:pt>
                <c:pt idx="9">
                  <c:v>219</c:v>
                </c:pt>
                <c:pt idx="12">
                  <c:v>208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234</c:v>
                </c:pt>
                <c:pt idx="3">
                  <c:v>270</c:v>
                </c:pt>
                <c:pt idx="6">
                  <c:v>286</c:v>
                </c:pt>
                <c:pt idx="9">
                  <c:v>305</c:v>
                </c:pt>
                <c:pt idx="12">
                  <c:v>357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4055936"/>
        <c:axId val="12405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143</c:v>
                </c:pt>
                <c:pt idx="2">
                  <c:v>#N/A</c:v>
                </c:pt>
                <c:pt idx="3">
                  <c:v>#N/A</c:v>
                </c:pt>
                <c:pt idx="4">
                  <c:v>142</c:v>
                </c:pt>
                <c:pt idx="5">
                  <c:v>#N/A</c:v>
                </c:pt>
                <c:pt idx="6">
                  <c:v>#N/A</c:v>
                </c:pt>
                <c:pt idx="7">
                  <c:v>123</c:v>
                </c:pt>
                <c:pt idx="8">
                  <c:v>#N/A</c:v>
                </c:pt>
                <c:pt idx="9">
                  <c:v>#N/A</c:v>
                </c:pt>
                <c:pt idx="10">
                  <c:v>150</c:v>
                </c:pt>
                <c:pt idx="11">
                  <c:v>#N/A</c:v>
                </c:pt>
                <c:pt idx="12">
                  <c:v>#N/A</c:v>
                </c:pt>
                <c:pt idx="13">
                  <c:v>205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4055936"/>
        <c:axId val="124057856"/>
      </c:lineChart>
      <c:catAx>
        <c:axId val="12405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057856"/>
        <c:crosses val="autoZero"/>
        <c:auto val="1"/>
        <c:lblAlgn val="ctr"/>
        <c:lblOffset val="100"/>
        <c:tickLblSkip val="1"/>
        <c:tickMarkSkip val="1"/>
        <c:noMultiLvlLbl val="0"/>
      </c:catAx>
      <c:valAx>
        <c:axId val="12405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5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2774</c:v>
                </c:pt>
                <c:pt idx="5">
                  <c:v>3002</c:v>
                </c:pt>
                <c:pt idx="8">
                  <c:v>2922</c:v>
                </c:pt>
                <c:pt idx="11">
                  <c:v>2885</c:v>
                </c:pt>
                <c:pt idx="14">
                  <c:v>3618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3158</c:v>
                </c:pt>
                <c:pt idx="5">
                  <c:v>3024</c:v>
                </c:pt>
                <c:pt idx="8">
                  <c:v>3070</c:v>
                </c:pt>
                <c:pt idx="11">
                  <c:v>3343</c:v>
                </c:pt>
                <c:pt idx="14">
                  <c:v>3793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636</c:v>
                </c:pt>
                <c:pt idx="3">
                  <c:v>620</c:v>
                </c:pt>
                <c:pt idx="6">
                  <c:v>565</c:v>
                </c:pt>
                <c:pt idx="9">
                  <c:v>578</c:v>
                </c:pt>
                <c:pt idx="12">
                  <c:v>580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77</c:v>
                </c:pt>
                <c:pt idx="3">
                  <c:v>38</c:v>
                </c:pt>
                <c:pt idx="6">
                  <c:v>33</c:v>
                </c:pt>
                <c:pt idx="9">
                  <c:v>36</c:v>
                </c:pt>
                <c:pt idx="12">
                  <c:v>85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2195</c:v>
                </c:pt>
                <c:pt idx="3">
                  <c:v>2068</c:v>
                </c:pt>
                <c:pt idx="6">
                  <c:v>1973</c:v>
                </c:pt>
                <c:pt idx="9">
                  <c:v>1851</c:v>
                </c:pt>
                <c:pt idx="12">
                  <c:v>1752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2581</c:v>
                </c:pt>
                <c:pt idx="3">
                  <c:v>2597</c:v>
                </c:pt>
                <c:pt idx="6">
                  <c:v>2791</c:v>
                </c:pt>
                <c:pt idx="9">
                  <c:v>2713</c:v>
                </c:pt>
                <c:pt idx="12">
                  <c:v>2542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093824"/>
        <c:axId val="134108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093824"/>
        <c:axId val="134108288"/>
      </c:lineChart>
      <c:catAx>
        <c:axId val="13409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108288"/>
        <c:crosses val="autoZero"/>
        <c:auto val="1"/>
        <c:lblAlgn val="ctr"/>
        <c:lblOffset val="100"/>
        <c:tickLblSkip val="1"/>
        <c:tickMarkSkip val="1"/>
        <c:noMultiLvlLbl val="0"/>
      </c:catAx>
      <c:valAx>
        <c:axId val="13410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9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{4F9E3D56-1B56-4844-820D-7DD0A17F9214}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{2ECBAFB5-7FFC-40EF-891C-573E89C64882}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{AF0DF083-A476-4690-A0D1-CCF53D356047}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{95C3BD19-F850-44AF-8C7C-8C2815B698ED}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{7E080C5B-68DD-4E9F-9618-D0C4A8E3EBCA}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{B5D0F1FE-B510-4DDA-85DF-26BFA1C2F227}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{8DD18A85-44C2-4F81-B052-C00866D082B5}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{9CE5C486-2E14-4797-9CFC-284243562221}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{B8885F31-F623-4340-BF5E-2A41C39A5395}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{F97C66C3-D585-4656-8AAD-43178C25CB7F}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639616"/>
        <c:axId val="134641536"/>
      </c:scatterChart>
      <c:valAx>
        <c:axId val="134639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641536"/>
        <c:crosses val="autoZero"/>
        <c:crossBetween val="midCat"/>
      </c:valAx>
      <c:valAx>
        <c:axId val="134641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639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{2788877D-77FC-41A8-8569-AD0E82D4D178}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{261FD3F9-9883-42B8-A387-18BDD4D859A7}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{813AD742-D4A8-4DD9-BFF5-973A61B4645B}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{6A9E1D18-09E3-4450-88D1-3FF71E396602}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{ECAE078D-D309-4589-8DEE-B972AC83EB1F}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8.8000000000000007</c:v>
                </c:pt>
                <c:pt idx="2">
                  <c:v>6.6</c:v>
                </c:pt>
                <c:pt idx="3">
                  <c:v>6.6</c:v>
                </c:pt>
                <c:pt idx="4">
                  <c:v>7.6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{145BC728-6DC7-4B15-891F-070339FD8092}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{C2D8FF7C-4BAE-46A3-83B8-1FDE95F32856}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{5ABD9BEA-DF1C-4CCE-B51B-B2ECBB72FD1E}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{F2199806-0592-4C0A-8C02-E54B358CA746}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{F6252220-1E3E-4FF6-BB32-987937FD9CAC}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7.3</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4975488"/>
        <c:axId val="134977408"/>
      </c:scatterChart>
      <c:valAx>
        <c:axId val="134975488"/>
        <c:scaling>
          <c:orientation val="minMax"/>
          <c:max val="11.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977408"/>
        <c:crosses val="autoZero"/>
        <c:crossBetween val="midCat"/>
      </c:valAx>
      <c:valAx>
        <c:axId val="134977408"/>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975488"/>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償還が終了したものや繰上償還により平成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年度に償還額は大幅に減少したものの、平成</a:t>
          </a:r>
          <a:r>
            <a:rPr kumimoji="1" lang="en-US" altLang="ja-JP" sz="1100">
              <a:solidFill>
                <a:schemeClr val="dk1"/>
              </a:solidFill>
              <a:effectLst/>
              <a:latin typeface="+mn-lt"/>
              <a:ea typeface="+mn-ea"/>
              <a:cs typeface="+mn-cs"/>
            </a:rPr>
            <a:t>24.25</a:t>
          </a:r>
          <a:r>
            <a:rPr kumimoji="1" lang="ja-JP" altLang="ja-JP" sz="1100">
              <a:solidFill>
                <a:schemeClr val="dk1"/>
              </a:solidFill>
              <a:effectLst/>
              <a:latin typeface="+mn-lt"/>
              <a:ea typeface="+mn-ea"/>
              <a:cs typeface="+mn-cs"/>
            </a:rPr>
            <a:t>年度に行った大型事業の償還が平成２７年度より始まっており上昇</a:t>
          </a:r>
          <a:r>
            <a:rPr kumimoji="1" lang="ja-JP" altLang="en-US" sz="1100">
              <a:solidFill>
                <a:schemeClr val="dk1"/>
              </a:solidFill>
              <a:effectLst/>
              <a:latin typeface="+mn-lt"/>
              <a:ea typeface="+mn-ea"/>
              <a:cs typeface="+mn-cs"/>
            </a:rPr>
            <a:t>傾向である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現状程度の水準を維持できるよう実施計画段階から事業の平準化を考慮し、計画的かつ有効な起債の活用に努める。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過去５年間将来負担額を充当可能財源等が上回っている。</a:t>
          </a:r>
          <a:endParaRPr lang="ja-JP" altLang="ja-JP" sz="1400">
            <a:effectLst/>
          </a:endParaRPr>
        </a:p>
        <a:p>
          <a:r>
            <a:rPr kumimoji="1" lang="ja-JP" altLang="ja-JP" sz="1100">
              <a:solidFill>
                <a:schemeClr val="dk1"/>
              </a:solidFill>
              <a:effectLst/>
              <a:latin typeface="+mn-lt"/>
              <a:ea typeface="+mn-ea"/>
              <a:cs typeface="+mn-cs"/>
            </a:rPr>
            <a:t>今後、道路橋梁の長寿命化や公共施設維持、防災対策、リニア・三遠南信道開通を見据えた各種インフラ整備等による地方債残高の増加が見込まれるため、繰上償還や有効な起債への借換、国・県補正予算事業に対応できるような計画立案を進め、将来的に財政悪化が生じない財政運営を行う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6,556
6,483
66.61
4,665,488
4,372,101
176,713
2,449,733
2,541,991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6,556
6,483
66.61
4,665,488
4,372,101
176,713
2,449,733
2,541,991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6,556
6,483
66.61
4,665,488
4,372,101
176,713
2,449,733
2,541,991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6,556
6,483
66.61
4,665,488
4,372,101
176,713
2,449,733
2,541,991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比較では平均的な値であるが、大規模な法人事業所がないことや高齢化率が高いこと、長引く景気低迷による個人・法人関係の減収等から、全国平均及び県内平均と比較し大きく下回っており、年々の低下傾向が見られる。</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村税</a:t>
          </a:r>
          <a:r>
            <a:rPr kumimoji="1" lang="ja-JP" altLang="ja-JP" sz="1100">
              <a:solidFill>
                <a:schemeClr val="dk1"/>
              </a:solidFill>
              <a:effectLst/>
              <a:latin typeface="+mn-lt"/>
              <a:ea typeface="+mn-ea"/>
              <a:cs typeface="+mn-cs"/>
            </a:rPr>
            <a:t>が増えたことにより若干上昇した。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喬木村第５次総合計画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南信州喬木村まち・ひと・しごと創生総合戦略</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に沿った施策に取り組み、村税収納率の向上対策等により自主財源の確保に努め、限られた財源の中で充実したサービス提供に努める。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27215</xdr:rowOff>
    </xdr:to>
    <xdr:cxnSp macro="">
      <xdr:nvCxnSpPr>
        <xdr:cNvPr id="69" name="直線コネクタ 68"/>
        <xdr:cNvCxnSpPr/>
      </xdr:nvCxnSpPr>
      <xdr:spPr>
        <a:xfrm flipV="1">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38705</xdr:rowOff>
    </xdr:to>
    <xdr:cxnSp macro="">
      <xdr:nvCxnSpPr>
        <xdr:cNvPr id="72" name="直線コネクタ 71"/>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76701</xdr:rowOff>
    </xdr:from>
    <xdr:ext cx="736600" cy="259045"/>
    <xdr:sp macro="" textlink="">
      <xdr:nvSpPr>
        <xdr:cNvPr id="74" name="テキスト ボックス 73"/>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38705</xdr:rowOff>
    </xdr:from>
    <xdr:to>
      <xdr:col>4</xdr:col>
      <xdr:colOff>482600</xdr:colOff>
      <xdr:row>44</xdr:row>
      <xdr:rowOff>38705</xdr:rowOff>
    </xdr:to>
    <xdr:cxnSp macro="">
      <xdr:nvCxnSpPr>
        <xdr:cNvPr id="75" name="直線コネクタ 74"/>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77" name="テキスト ボックス 76"/>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38705</xdr:rowOff>
    </xdr:from>
    <xdr:to>
      <xdr:col>3</xdr:col>
      <xdr:colOff>279400</xdr:colOff>
      <xdr:row>44</xdr:row>
      <xdr:rowOff>38705</xdr:rowOff>
    </xdr:to>
    <xdr:cxnSp macro="">
      <xdr:nvCxnSpPr>
        <xdr:cNvPr id="78" name="直線コネクタ 77"/>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80" name="テキスト ボックス 79"/>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2" name="テキスト ボックス 81"/>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159355</xdr:rowOff>
    </xdr:from>
    <xdr:to>
      <xdr:col>4</xdr:col>
      <xdr:colOff>533400</xdr:colOff>
      <xdr:row>44</xdr:row>
      <xdr:rowOff>89505</xdr:rowOff>
    </xdr:to>
    <xdr:sp macro="" textlink="">
      <xdr:nvSpPr>
        <xdr:cNvPr id="92" name="円/楕円 91"/>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99682</xdr:rowOff>
    </xdr:from>
    <xdr:ext cx="762000" cy="259045"/>
    <xdr:sp macro="" textlink="">
      <xdr:nvSpPr>
        <xdr:cNvPr id="93" name="テキスト ボックス 92"/>
        <xdr:cNvSpPr txBox="1"/>
      </xdr:nvSpPr>
      <xdr:spPr>
        <a:xfrm>
          <a:off x="2844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159355</xdr:rowOff>
    </xdr:from>
    <xdr:to>
      <xdr:col>3</xdr:col>
      <xdr:colOff>330200</xdr:colOff>
      <xdr:row>44</xdr:row>
      <xdr:rowOff>89505</xdr:rowOff>
    </xdr:to>
    <xdr:sp macro="" textlink="">
      <xdr:nvSpPr>
        <xdr:cNvPr id="94" name="円/楕円 93"/>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74282</xdr:rowOff>
    </xdr:from>
    <xdr:ext cx="762000" cy="259045"/>
    <xdr:sp macro="" textlink="">
      <xdr:nvSpPr>
        <xdr:cNvPr id="95" name="テキスト ボックス 94"/>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159355</xdr:rowOff>
    </xdr:from>
    <xdr:to>
      <xdr:col>2</xdr:col>
      <xdr:colOff>127000</xdr:colOff>
      <xdr:row>44</xdr:row>
      <xdr:rowOff>89505</xdr:rowOff>
    </xdr:to>
    <xdr:sp macro="" textlink="">
      <xdr:nvSpPr>
        <xdr:cNvPr id="96" name="円/楕円 95"/>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74282</xdr:rowOff>
    </xdr:from>
    <xdr:ext cx="762000" cy="259045"/>
    <xdr:sp macro="" textlink="">
      <xdr:nvSpPr>
        <xdr:cNvPr id="97" name="テキスト ボックス 96"/>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％増加しており、</a:t>
          </a:r>
          <a:r>
            <a:rPr kumimoji="1" lang="ja-JP" altLang="en-US" sz="1100">
              <a:solidFill>
                <a:schemeClr val="dk1"/>
              </a:solidFill>
              <a:effectLst/>
              <a:latin typeface="+mn-lt"/>
              <a:ea typeface="+mn-ea"/>
              <a:cs typeface="+mn-cs"/>
            </a:rPr>
            <a:t>その原因は公債費の増加である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今後の維持管理費を考慮し、この水準を維持できるよう事務事業の見直しや組織の簡素合理化を行い、行財政改革の取組を通じて義務的経費の削減を行っていく。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109728</xdr:rowOff>
    </xdr:from>
    <xdr:to>
      <xdr:col>7</xdr:col>
      <xdr:colOff>152400</xdr:colOff>
      <xdr:row>61</xdr:row>
      <xdr:rowOff>153162</xdr:rowOff>
    </xdr:to>
    <xdr:cxnSp macro="">
      <xdr:nvCxnSpPr>
        <xdr:cNvPr id="130" name="直線コネクタ 129"/>
        <xdr:cNvCxnSpPr/>
      </xdr:nvCxnSpPr>
      <xdr:spPr>
        <a:xfrm>
          <a:off x="4114800" y="1056817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90424</xdr:rowOff>
    </xdr:from>
    <xdr:to>
      <xdr:col>6</xdr:col>
      <xdr:colOff>0</xdr:colOff>
      <xdr:row>61</xdr:row>
      <xdr:rowOff>109728</xdr:rowOff>
    </xdr:to>
    <xdr:cxnSp macro="">
      <xdr:nvCxnSpPr>
        <xdr:cNvPr id="133" name="直線コネクタ 132"/>
        <xdr:cNvCxnSpPr/>
      </xdr:nvCxnSpPr>
      <xdr:spPr>
        <a:xfrm>
          <a:off x="3225800" y="105488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18034</xdr:rowOff>
    </xdr:from>
    <xdr:to>
      <xdr:col>4</xdr:col>
      <xdr:colOff>482600</xdr:colOff>
      <xdr:row>61</xdr:row>
      <xdr:rowOff>90424</xdr:rowOff>
    </xdr:to>
    <xdr:cxnSp macro="">
      <xdr:nvCxnSpPr>
        <xdr:cNvPr id="136" name="直線コネクタ 135"/>
        <xdr:cNvCxnSpPr/>
      </xdr:nvCxnSpPr>
      <xdr:spPr>
        <a:xfrm>
          <a:off x="2336800" y="104764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61</xdr:row>
      <xdr:rowOff>18034</xdr:rowOff>
    </xdr:to>
    <xdr:cxnSp macro="">
      <xdr:nvCxnSpPr>
        <xdr:cNvPr id="139" name="直線コネクタ 138"/>
        <xdr:cNvCxnSpPr/>
      </xdr:nvCxnSpPr>
      <xdr:spPr>
        <a:xfrm>
          <a:off x="1447800" y="1031240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102362</xdr:rowOff>
    </xdr:from>
    <xdr:to>
      <xdr:col>7</xdr:col>
      <xdr:colOff>203200</xdr:colOff>
      <xdr:row>62</xdr:row>
      <xdr:rowOff>32512</xdr:rowOff>
    </xdr:to>
    <xdr:sp macro="" textlink="">
      <xdr:nvSpPr>
        <xdr:cNvPr id="149" name="円/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118889</xdr:rowOff>
    </xdr:from>
    <xdr:ext cx="762000" cy="259045"/>
    <xdr:sp macro="" textlink="">
      <xdr:nvSpPr>
        <xdr:cNvPr id="150"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58928</xdr:rowOff>
    </xdr:from>
    <xdr:to>
      <xdr:col>6</xdr:col>
      <xdr:colOff>50800</xdr:colOff>
      <xdr:row>61</xdr:row>
      <xdr:rowOff>160528</xdr:rowOff>
    </xdr:to>
    <xdr:sp macro="" textlink="">
      <xdr:nvSpPr>
        <xdr:cNvPr id="151" name="円/楕円 150"/>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170705</xdr:rowOff>
    </xdr:from>
    <xdr:ext cx="736600" cy="259045"/>
    <xdr:sp macro="" textlink="">
      <xdr:nvSpPr>
        <xdr:cNvPr id="152" name="テキスト ボックス 151"/>
        <xdr:cNvSpPr txBox="1"/>
      </xdr:nvSpPr>
      <xdr:spPr>
        <a:xfrm>
          <a:off x="3733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39624</xdr:rowOff>
    </xdr:from>
    <xdr:to>
      <xdr:col>4</xdr:col>
      <xdr:colOff>533400</xdr:colOff>
      <xdr:row>61</xdr:row>
      <xdr:rowOff>141224</xdr:rowOff>
    </xdr:to>
    <xdr:sp macro="" textlink="">
      <xdr:nvSpPr>
        <xdr:cNvPr id="153" name="円/楕円 152"/>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151401</xdr:rowOff>
    </xdr:from>
    <xdr:ext cx="762000" cy="259045"/>
    <xdr:sp macro="" textlink="">
      <xdr:nvSpPr>
        <xdr:cNvPr id="154" name="テキスト ボックス 153"/>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138684</xdr:rowOff>
    </xdr:from>
    <xdr:to>
      <xdr:col>3</xdr:col>
      <xdr:colOff>330200</xdr:colOff>
      <xdr:row>61</xdr:row>
      <xdr:rowOff>68834</xdr:rowOff>
    </xdr:to>
    <xdr:sp macro="" textlink="">
      <xdr:nvSpPr>
        <xdr:cNvPr id="155" name="円/楕円 154"/>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79011</xdr:rowOff>
    </xdr:from>
    <xdr:ext cx="762000" cy="259045"/>
    <xdr:sp macro="" textlink="">
      <xdr:nvSpPr>
        <xdr:cNvPr id="156" name="テキスト ボックス 155"/>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57" name="円/楕円 156"/>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86377</xdr:rowOff>
    </xdr:from>
    <xdr:ext cx="762000" cy="259045"/>
    <xdr:sp macro="" textlink="">
      <xdr:nvSpPr>
        <xdr:cNvPr id="158" name="テキスト ボックス 157"/>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[226,279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人口規模が小さいことから全国平均・長野県平均を上回っている。平成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年度は物件費が</a:t>
          </a:r>
          <a:r>
            <a:rPr kumimoji="1" lang="ja-JP" altLang="en-US" sz="1100">
              <a:solidFill>
                <a:schemeClr val="dk1"/>
              </a:solidFill>
              <a:effectLst/>
              <a:latin typeface="+mn-lt"/>
              <a:ea typeface="+mn-ea"/>
              <a:cs typeface="+mn-cs"/>
            </a:rPr>
            <a:t>下落している。</a:t>
          </a:r>
          <a:r>
            <a:rPr kumimoji="1" lang="ja-JP" altLang="ja-JP" sz="1100">
              <a:solidFill>
                <a:schemeClr val="dk1"/>
              </a:solidFill>
              <a:effectLst/>
              <a:latin typeface="+mn-lt"/>
              <a:ea typeface="+mn-ea"/>
              <a:cs typeface="+mn-cs"/>
            </a:rPr>
            <a:t>原因はふるさと納税</a:t>
          </a:r>
          <a:r>
            <a:rPr kumimoji="1" lang="ja-JP" altLang="en-US" sz="1100">
              <a:solidFill>
                <a:schemeClr val="dk1"/>
              </a:solidFill>
              <a:effectLst/>
              <a:latin typeface="+mn-lt"/>
              <a:ea typeface="+mn-ea"/>
              <a:cs typeface="+mn-cs"/>
            </a:rPr>
            <a:t>が減少し</a:t>
          </a:r>
          <a:r>
            <a:rPr kumimoji="1" lang="ja-JP" altLang="ja-JP" sz="1100">
              <a:solidFill>
                <a:schemeClr val="dk1"/>
              </a:solidFill>
              <a:effectLst/>
              <a:latin typeface="+mn-lt"/>
              <a:ea typeface="+mn-ea"/>
              <a:cs typeface="+mn-cs"/>
            </a:rPr>
            <a:t>返礼品にかかる経費</a:t>
          </a:r>
          <a:r>
            <a:rPr kumimoji="1" lang="ja-JP" altLang="en-US" sz="1100">
              <a:solidFill>
                <a:schemeClr val="dk1"/>
              </a:solidFill>
              <a:effectLst/>
              <a:latin typeface="+mn-lt"/>
              <a:ea typeface="+mn-ea"/>
              <a:cs typeface="+mn-cs"/>
            </a:rPr>
            <a:t>が減少したものである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行財政改革の実施により、事務事業の見直しによる物件費、とりわけ経常的経費の削減及び組織機構改革による適正人員の配置による人件費の抑制を行うなど、歳出の縮減を図っていく。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25326</xdr:rowOff>
    </xdr:from>
    <xdr:to>
      <xdr:col>7</xdr:col>
      <xdr:colOff>152400</xdr:colOff>
      <xdr:row>83</xdr:row>
      <xdr:rowOff>109274</xdr:rowOff>
    </xdr:to>
    <xdr:cxnSp macro="">
      <xdr:nvCxnSpPr>
        <xdr:cNvPr id="192" name="直線コネクタ 191"/>
        <xdr:cNvCxnSpPr/>
      </xdr:nvCxnSpPr>
      <xdr:spPr>
        <a:xfrm flipV="1">
          <a:off x="4114800" y="14255676"/>
          <a:ext cx="838200" cy="8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98865</xdr:rowOff>
    </xdr:from>
    <xdr:to>
      <xdr:col>6</xdr:col>
      <xdr:colOff>0</xdr:colOff>
      <xdr:row>83</xdr:row>
      <xdr:rowOff>109274</xdr:rowOff>
    </xdr:to>
    <xdr:cxnSp macro="">
      <xdr:nvCxnSpPr>
        <xdr:cNvPr id="195" name="直線コネクタ 194"/>
        <xdr:cNvCxnSpPr/>
      </xdr:nvCxnSpPr>
      <xdr:spPr>
        <a:xfrm>
          <a:off x="3225800" y="14157765"/>
          <a:ext cx="889000" cy="18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154632</xdr:rowOff>
    </xdr:from>
    <xdr:ext cx="736600" cy="259045"/>
    <xdr:sp macro="" textlink="">
      <xdr:nvSpPr>
        <xdr:cNvPr id="197" name="テキスト ボックス 196"/>
        <xdr:cNvSpPr txBox="1"/>
      </xdr:nvSpPr>
      <xdr:spPr>
        <a:xfrm>
          <a:off x="3733800" y="1404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63874</xdr:rowOff>
    </xdr:from>
    <xdr:to>
      <xdr:col>4</xdr:col>
      <xdr:colOff>482600</xdr:colOff>
      <xdr:row>82</xdr:row>
      <xdr:rowOff>98865</xdr:rowOff>
    </xdr:to>
    <xdr:cxnSp macro="">
      <xdr:nvCxnSpPr>
        <xdr:cNvPr id="198" name="直線コネクタ 197"/>
        <xdr:cNvCxnSpPr/>
      </xdr:nvCxnSpPr>
      <xdr:spPr>
        <a:xfrm>
          <a:off x="2336800" y="14122774"/>
          <a:ext cx="889000" cy="3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137270</xdr:rowOff>
    </xdr:from>
    <xdr:ext cx="762000" cy="259045"/>
    <xdr:sp macro="" textlink="">
      <xdr:nvSpPr>
        <xdr:cNvPr id="200" name="テキスト ボックス 199"/>
        <xdr:cNvSpPr txBox="1"/>
      </xdr:nvSpPr>
      <xdr:spPr>
        <a:xfrm>
          <a:off x="2844800" y="143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58644</xdr:rowOff>
    </xdr:from>
    <xdr:to>
      <xdr:col>3</xdr:col>
      <xdr:colOff>279400</xdr:colOff>
      <xdr:row>82</xdr:row>
      <xdr:rowOff>63874</xdr:rowOff>
    </xdr:to>
    <xdr:cxnSp macro="">
      <xdr:nvCxnSpPr>
        <xdr:cNvPr id="201" name="直線コネクタ 200"/>
        <xdr:cNvCxnSpPr/>
      </xdr:nvCxnSpPr>
      <xdr:spPr>
        <a:xfrm>
          <a:off x="1447800" y="14117544"/>
          <a:ext cx="889000" cy="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104466</xdr:rowOff>
    </xdr:from>
    <xdr:ext cx="762000" cy="259045"/>
    <xdr:sp macro="" textlink="">
      <xdr:nvSpPr>
        <xdr:cNvPr id="203" name="テキスト ボックス 202"/>
        <xdr:cNvSpPr txBox="1"/>
      </xdr:nvSpPr>
      <xdr:spPr>
        <a:xfrm>
          <a:off x="1955800" y="1433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90078</xdr:rowOff>
    </xdr:from>
    <xdr:ext cx="762000" cy="259045"/>
    <xdr:sp macro="" textlink="">
      <xdr:nvSpPr>
        <xdr:cNvPr id="205" name="テキスト ボックス 204"/>
        <xdr:cNvSpPr txBox="1"/>
      </xdr:nvSpPr>
      <xdr:spPr>
        <a:xfrm>
          <a:off x="1066800" y="14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145976</xdr:rowOff>
    </xdr:from>
    <xdr:to>
      <xdr:col>7</xdr:col>
      <xdr:colOff>203200</xdr:colOff>
      <xdr:row>83</xdr:row>
      <xdr:rowOff>76126</xdr:rowOff>
    </xdr:to>
    <xdr:sp macro="" textlink="">
      <xdr:nvSpPr>
        <xdr:cNvPr id="211" name="円/楕円 210"/>
        <xdr:cNvSpPr/>
      </xdr:nvSpPr>
      <xdr:spPr>
        <a:xfrm>
          <a:off x="4902200" y="1420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162503</xdr:rowOff>
    </xdr:from>
    <xdr:ext cx="762000" cy="259045"/>
    <xdr:sp macro="" textlink="">
      <xdr:nvSpPr>
        <xdr:cNvPr id="212" name="人件費・物件費等の状況該当値テキスト"/>
        <xdr:cNvSpPr txBox="1"/>
      </xdr:nvSpPr>
      <xdr:spPr>
        <a:xfrm>
          <a:off x="5041900" y="1404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226,279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58474</xdr:rowOff>
    </xdr:from>
    <xdr:to>
      <xdr:col>6</xdr:col>
      <xdr:colOff>50800</xdr:colOff>
      <xdr:row>83</xdr:row>
      <xdr:rowOff>160074</xdr:rowOff>
    </xdr:to>
    <xdr:sp macro="" textlink="">
      <xdr:nvSpPr>
        <xdr:cNvPr id="213" name="円/楕円 212"/>
        <xdr:cNvSpPr/>
      </xdr:nvSpPr>
      <xdr:spPr>
        <a:xfrm>
          <a:off x="4064000" y="142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144851</xdr:rowOff>
    </xdr:from>
    <xdr:ext cx="736600" cy="259045"/>
    <xdr:sp macro="" textlink="">
      <xdr:nvSpPr>
        <xdr:cNvPr id="214" name="テキスト ボックス 213"/>
        <xdr:cNvSpPr txBox="1"/>
      </xdr:nvSpPr>
      <xdr:spPr>
        <a:xfrm>
          <a:off x="3733800" y="14375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268,027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48065</xdr:rowOff>
    </xdr:from>
    <xdr:to>
      <xdr:col>4</xdr:col>
      <xdr:colOff>533400</xdr:colOff>
      <xdr:row>82</xdr:row>
      <xdr:rowOff>149665</xdr:rowOff>
    </xdr:to>
    <xdr:sp macro="" textlink="">
      <xdr:nvSpPr>
        <xdr:cNvPr id="215" name="円/楕円 214"/>
        <xdr:cNvSpPr/>
      </xdr:nvSpPr>
      <xdr:spPr>
        <a:xfrm>
          <a:off x="3175000" y="141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159842</xdr:rowOff>
    </xdr:from>
    <xdr:ext cx="762000" cy="259045"/>
    <xdr:sp macro="" textlink="">
      <xdr:nvSpPr>
        <xdr:cNvPr id="216" name="テキスト ボックス 215"/>
        <xdr:cNvSpPr txBox="1"/>
      </xdr:nvSpPr>
      <xdr:spPr>
        <a:xfrm>
          <a:off x="2844800" y="1387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177,587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13074</xdr:rowOff>
    </xdr:from>
    <xdr:to>
      <xdr:col>3</xdr:col>
      <xdr:colOff>330200</xdr:colOff>
      <xdr:row>82</xdr:row>
      <xdr:rowOff>114674</xdr:rowOff>
    </xdr:to>
    <xdr:sp macro="" textlink="">
      <xdr:nvSpPr>
        <xdr:cNvPr id="217" name="円/楕円 216"/>
        <xdr:cNvSpPr/>
      </xdr:nvSpPr>
      <xdr:spPr>
        <a:xfrm>
          <a:off x="2286000" y="140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124851</xdr:rowOff>
    </xdr:from>
    <xdr:ext cx="762000" cy="259045"/>
    <xdr:sp macro="" textlink="">
      <xdr:nvSpPr>
        <xdr:cNvPr id="218" name="テキスト ボックス 217"/>
        <xdr:cNvSpPr txBox="1"/>
      </xdr:nvSpPr>
      <xdr:spPr>
        <a:xfrm>
          <a:off x="1955800" y="138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160,186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7844</xdr:rowOff>
    </xdr:from>
    <xdr:to>
      <xdr:col>2</xdr:col>
      <xdr:colOff>127000</xdr:colOff>
      <xdr:row>82</xdr:row>
      <xdr:rowOff>109444</xdr:rowOff>
    </xdr:to>
    <xdr:sp macro="" textlink="">
      <xdr:nvSpPr>
        <xdr:cNvPr id="219" name="円/楕円 218"/>
        <xdr:cNvSpPr/>
      </xdr:nvSpPr>
      <xdr:spPr>
        <a:xfrm>
          <a:off x="1397000" y="140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119621</xdr:rowOff>
    </xdr:from>
    <xdr:ext cx="762000" cy="259045"/>
    <xdr:sp macro="" textlink="">
      <xdr:nvSpPr>
        <xdr:cNvPr id="220" name="テキスト ボックス 219"/>
        <xdr:cNvSpPr txBox="1"/>
      </xdr:nvSpPr>
      <xdr:spPr>
        <a:xfrm>
          <a:off x="1066800" y="1383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町村平均</a:t>
          </a:r>
          <a:r>
            <a:rPr kumimoji="1" lang="ja-JP" altLang="en-US" sz="1100">
              <a:solidFill>
                <a:schemeClr val="dk1"/>
              </a:solidFill>
              <a:effectLst/>
              <a:latin typeface="+mn-lt"/>
              <a:ea typeface="+mn-ea"/>
              <a:cs typeface="+mn-cs"/>
            </a:rPr>
            <a:t>、類似団体よりも低く抑えられている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住民の理解が得られるよう、周辺の民間企業の平均給与の状況を踏まえ、給与の適正化に努める。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84</xdr:row>
      <xdr:rowOff>30843</xdr:rowOff>
    </xdr:to>
    <xdr:cxnSp macro="">
      <xdr:nvCxnSpPr>
        <xdr:cNvPr id="256" name="直線コネクタ 255"/>
        <xdr:cNvCxnSpPr/>
      </xdr:nvCxnSpPr>
      <xdr:spPr>
        <a:xfrm flipV="1">
          <a:off x="16179800" y="14340718"/>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30843</xdr:rowOff>
    </xdr:to>
    <xdr:cxnSp macro="">
      <xdr:nvCxnSpPr>
        <xdr:cNvPr id="259" name="直線コネクタ 258"/>
        <xdr:cNvCxnSpPr/>
      </xdr:nvCxnSpPr>
      <xdr:spPr>
        <a:xfrm>
          <a:off x="15290800" y="1436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0" name="フローチャート : 判断 259"/>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1" name="テキスト ボックス 260"/>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84</xdr:row>
      <xdr:rowOff>19352</xdr:rowOff>
    </xdr:to>
    <xdr:cxnSp macro="">
      <xdr:nvCxnSpPr>
        <xdr:cNvPr id="262" name="直線コネクタ 261"/>
        <xdr:cNvCxnSpPr/>
      </xdr:nvCxnSpPr>
      <xdr:spPr>
        <a:xfrm flipV="1">
          <a:off x="14401800" y="143637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128512</xdr:rowOff>
    </xdr:from>
    <xdr:to>
      <xdr:col>22</xdr:col>
      <xdr:colOff>254000</xdr:colOff>
      <xdr:row>84</xdr:row>
      <xdr:rowOff>58662</xdr:rowOff>
    </xdr:to>
    <xdr:sp macro="" textlink="">
      <xdr:nvSpPr>
        <xdr:cNvPr id="263" name="フローチャート : 判断 262"/>
        <xdr:cNvSpPr/>
      </xdr:nvSpPr>
      <xdr:spPr>
        <a:xfrm>
          <a:off x="15240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64" name="テキスト ボックス 263"/>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88</xdr:row>
      <xdr:rowOff>160866</xdr:rowOff>
    </xdr:to>
    <xdr:cxnSp macro="">
      <xdr:nvCxnSpPr>
        <xdr:cNvPr id="265" name="直線コネクタ 264"/>
        <xdr:cNvCxnSpPr/>
      </xdr:nvCxnSpPr>
      <xdr:spPr>
        <a:xfrm flipV="1">
          <a:off x="13512800" y="14421152"/>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117021</xdr:rowOff>
    </xdr:from>
    <xdr:to>
      <xdr:col>21</xdr:col>
      <xdr:colOff>50800</xdr:colOff>
      <xdr:row>84</xdr:row>
      <xdr:rowOff>47171</xdr:rowOff>
    </xdr:to>
    <xdr:sp macro="" textlink="">
      <xdr:nvSpPr>
        <xdr:cNvPr id="266" name="フローチャート : 判断 265"/>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57348</xdr:rowOff>
    </xdr:from>
    <xdr:ext cx="762000" cy="259045"/>
    <xdr:sp macro="" textlink="">
      <xdr:nvSpPr>
        <xdr:cNvPr id="267" name="テキスト ボックス 266"/>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68" name="フローチャート : 判断 267"/>
        <xdr:cNvSpPr/>
      </xdr:nvSpPr>
      <xdr:spPr>
        <a:xfrm>
          <a:off x="13462000" y="1522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69" name="テキスト ボックス 268"/>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5" name="円/楕円 274"/>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6"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7" name="円/楕円 276"/>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78" name="テキスト ボックス 277"/>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79" name="円/楕円 278"/>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80" name="テキスト ボックス 279"/>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140002</xdr:rowOff>
    </xdr:from>
    <xdr:to>
      <xdr:col>21</xdr:col>
      <xdr:colOff>50800</xdr:colOff>
      <xdr:row>84</xdr:row>
      <xdr:rowOff>70152</xdr:rowOff>
    </xdr:to>
    <xdr:sp macro="" textlink="">
      <xdr:nvSpPr>
        <xdr:cNvPr id="281" name="円/楕円 280"/>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82" name="テキスト ボックス 281"/>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3" name="円/楕円 282"/>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4" name="テキスト ボックス 283"/>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住民ニーズが多様化している中で増加傾向だが類似団体では少ない位置にある。人口規模が小さいことから全国平均・長野県平均を上回っている。</a:t>
          </a:r>
          <a:endParaRPr lang="ja-JP" altLang="ja-JP" sz="1400">
            <a:effectLst/>
          </a:endParaRPr>
        </a:p>
        <a:p>
          <a:r>
            <a:rPr kumimoji="1" lang="ja-JP" altLang="ja-JP" sz="1100">
              <a:solidFill>
                <a:schemeClr val="dk1"/>
              </a:solidFill>
              <a:effectLst/>
              <a:latin typeface="+mn-lt"/>
              <a:ea typeface="+mn-ea"/>
              <a:cs typeface="+mn-cs"/>
            </a:rPr>
            <a:t>様々な住民生活に対応できるよう、民間活力の導入などを図り、限られた職員数でも住民サービスが向上するような行政改革を引き続き行う。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101019</xdr:rowOff>
    </xdr:from>
    <xdr:to>
      <xdr:col>24</xdr:col>
      <xdr:colOff>558800</xdr:colOff>
      <xdr:row>59</xdr:row>
      <xdr:rowOff>135491</xdr:rowOff>
    </xdr:to>
    <xdr:cxnSp macro="">
      <xdr:nvCxnSpPr>
        <xdr:cNvPr id="321" name="直線コネクタ 320"/>
        <xdr:cNvCxnSpPr/>
      </xdr:nvCxnSpPr>
      <xdr:spPr>
        <a:xfrm>
          <a:off x="16179800" y="1021656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85852</xdr:rowOff>
    </xdr:from>
    <xdr:to>
      <xdr:col>23</xdr:col>
      <xdr:colOff>406400</xdr:colOff>
      <xdr:row>59</xdr:row>
      <xdr:rowOff>101019</xdr:rowOff>
    </xdr:to>
    <xdr:cxnSp macro="">
      <xdr:nvCxnSpPr>
        <xdr:cNvPr id="324" name="直線コネクタ 323"/>
        <xdr:cNvCxnSpPr/>
      </xdr:nvCxnSpPr>
      <xdr:spPr>
        <a:xfrm>
          <a:off x="15290800" y="10201402"/>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5" name="フローチャート : 判断 324"/>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35903</xdr:rowOff>
    </xdr:from>
    <xdr:ext cx="736600" cy="259045"/>
    <xdr:sp macro="" textlink="">
      <xdr:nvSpPr>
        <xdr:cNvPr id="326" name="テキスト ボックス 325"/>
        <xdr:cNvSpPr txBox="1"/>
      </xdr:nvSpPr>
      <xdr:spPr>
        <a:xfrm>
          <a:off x="15798800" y="1066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67238</xdr:rowOff>
    </xdr:from>
    <xdr:to>
      <xdr:col>22</xdr:col>
      <xdr:colOff>203200</xdr:colOff>
      <xdr:row>59</xdr:row>
      <xdr:rowOff>85852</xdr:rowOff>
    </xdr:to>
    <xdr:cxnSp macro="">
      <xdr:nvCxnSpPr>
        <xdr:cNvPr id="327" name="直線コネクタ 326"/>
        <xdr:cNvCxnSpPr/>
      </xdr:nvCxnSpPr>
      <xdr:spPr>
        <a:xfrm>
          <a:off x="14401800" y="10182788"/>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8" name="フローチャート : 判断 327"/>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64170</xdr:rowOff>
    </xdr:from>
    <xdr:ext cx="762000" cy="259045"/>
    <xdr:sp macro="" textlink="">
      <xdr:nvSpPr>
        <xdr:cNvPr id="329" name="テキスト ボックス 328"/>
        <xdr:cNvSpPr txBox="1"/>
      </xdr:nvSpPr>
      <xdr:spPr>
        <a:xfrm>
          <a:off x="14909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43107</xdr:rowOff>
    </xdr:from>
    <xdr:to>
      <xdr:col>21</xdr:col>
      <xdr:colOff>0</xdr:colOff>
      <xdr:row>59</xdr:row>
      <xdr:rowOff>67238</xdr:rowOff>
    </xdr:to>
    <xdr:cxnSp macro="">
      <xdr:nvCxnSpPr>
        <xdr:cNvPr id="330" name="直線コネクタ 329"/>
        <xdr:cNvCxnSpPr/>
      </xdr:nvCxnSpPr>
      <xdr:spPr>
        <a:xfrm>
          <a:off x="13512800" y="101586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31" name="フローチャート : 判断 330"/>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32" name="テキスト ボックス 331"/>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33" name="フローチャート : 判断 332"/>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22804</xdr:rowOff>
    </xdr:from>
    <xdr:ext cx="762000" cy="259045"/>
    <xdr:sp macro="" textlink="">
      <xdr:nvSpPr>
        <xdr:cNvPr id="334" name="テキスト ボックス 333"/>
        <xdr:cNvSpPr txBox="1"/>
      </xdr:nvSpPr>
      <xdr:spPr>
        <a:xfrm>
          <a:off x="13131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84691</xdr:rowOff>
    </xdr:from>
    <xdr:to>
      <xdr:col>24</xdr:col>
      <xdr:colOff>609600</xdr:colOff>
      <xdr:row>60</xdr:row>
      <xdr:rowOff>14841</xdr:rowOff>
    </xdr:to>
    <xdr:sp macro="" textlink="">
      <xdr:nvSpPr>
        <xdr:cNvPr id="340" name="円/楕円 339"/>
        <xdr:cNvSpPr/>
      </xdr:nvSpPr>
      <xdr:spPr>
        <a:xfrm>
          <a:off x="16967200" y="102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101218</xdr:rowOff>
    </xdr:from>
    <xdr:ext cx="762000" cy="259045"/>
    <xdr:sp macro="" textlink="">
      <xdr:nvSpPr>
        <xdr:cNvPr id="341" name="定員管理の状況該当値テキスト"/>
        <xdr:cNvSpPr txBox="1"/>
      </xdr:nvSpPr>
      <xdr:spPr>
        <a:xfrm>
          <a:off x="17106900" y="1004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50219</xdr:rowOff>
    </xdr:from>
    <xdr:to>
      <xdr:col>23</xdr:col>
      <xdr:colOff>457200</xdr:colOff>
      <xdr:row>59</xdr:row>
      <xdr:rowOff>151819</xdr:rowOff>
    </xdr:to>
    <xdr:sp macro="" textlink="">
      <xdr:nvSpPr>
        <xdr:cNvPr id="342" name="円/楕円 341"/>
        <xdr:cNvSpPr/>
      </xdr:nvSpPr>
      <xdr:spPr>
        <a:xfrm>
          <a:off x="16129000" y="101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161996</xdr:rowOff>
    </xdr:from>
    <xdr:ext cx="736600" cy="259045"/>
    <xdr:sp macro="" textlink="">
      <xdr:nvSpPr>
        <xdr:cNvPr id="343" name="テキスト ボックス 342"/>
        <xdr:cNvSpPr txBox="1"/>
      </xdr:nvSpPr>
      <xdr:spPr>
        <a:xfrm>
          <a:off x="15798800" y="993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35052</xdr:rowOff>
    </xdr:from>
    <xdr:to>
      <xdr:col>22</xdr:col>
      <xdr:colOff>254000</xdr:colOff>
      <xdr:row>59</xdr:row>
      <xdr:rowOff>136652</xdr:rowOff>
    </xdr:to>
    <xdr:sp macro="" textlink="">
      <xdr:nvSpPr>
        <xdr:cNvPr id="344" name="円/楕円 343"/>
        <xdr:cNvSpPr/>
      </xdr:nvSpPr>
      <xdr:spPr>
        <a:xfrm>
          <a:off x="15240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146829</xdr:rowOff>
    </xdr:from>
    <xdr:ext cx="762000" cy="259045"/>
    <xdr:sp macro="" textlink="">
      <xdr:nvSpPr>
        <xdr:cNvPr id="345" name="テキスト ボックス 344"/>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16438</xdr:rowOff>
    </xdr:from>
    <xdr:to>
      <xdr:col>21</xdr:col>
      <xdr:colOff>50800</xdr:colOff>
      <xdr:row>59</xdr:row>
      <xdr:rowOff>118038</xdr:rowOff>
    </xdr:to>
    <xdr:sp macro="" textlink="">
      <xdr:nvSpPr>
        <xdr:cNvPr id="346" name="円/楕円 345"/>
        <xdr:cNvSpPr/>
      </xdr:nvSpPr>
      <xdr:spPr>
        <a:xfrm>
          <a:off x="14351000" y="101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128215</xdr:rowOff>
    </xdr:from>
    <xdr:ext cx="762000" cy="259045"/>
    <xdr:sp macro="" textlink="">
      <xdr:nvSpPr>
        <xdr:cNvPr id="347" name="テキスト ボックス 346"/>
        <xdr:cNvSpPr txBox="1"/>
      </xdr:nvSpPr>
      <xdr:spPr>
        <a:xfrm>
          <a:off x="14020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163757</xdr:rowOff>
    </xdr:from>
    <xdr:to>
      <xdr:col>19</xdr:col>
      <xdr:colOff>533400</xdr:colOff>
      <xdr:row>59</xdr:row>
      <xdr:rowOff>93907</xdr:rowOff>
    </xdr:to>
    <xdr:sp macro="" textlink="">
      <xdr:nvSpPr>
        <xdr:cNvPr id="348" name="円/楕円 347"/>
        <xdr:cNvSpPr/>
      </xdr:nvSpPr>
      <xdr:spPr>
        <a:xfrm>
          <a:off x="13462000" y="101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104084</xdr:rowOff>
    </xdr:from>
    <xdr:ext cx="762000" cy="259045"/>
    <xdr:sp macro="" textlink="">
      <xdr:nvSpPr>
        <xdr:cNvPr id="349" name="テキスト ボックス 348"/>
        <xdr:cNvSpPr txBox="1"/>
      </xdr:nvSpPr>
      <xdr:spPr>
        <a:xfrm>
          <a:off x="13131800" y="987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補償金免除繰上償還等がある場合には財政状況に応じ活用し、公債費負担の軽減を図ってきている。</a:t>
          </a:r>
          <a:endParaRPr lang="ja-JP" altLang="ja-JP" sz="1400">
            <a:effectLst/>
          </a:endParaRPr>
        </a:p>
        <a:p>
          <a:r>
            <a:rPr kumimoji="1" lang="ja-JP" altLang="ja-JP" sz="1100">
              <a:solidFill>
                <a:schemeClr val="dk1"/>
              </a:solidFill>
              <a:effectLst/>
              <a:latin typeface="+mn-lt"/>
              <a:ea typeface="+mn-ea"/>
              <a:cs typeface="+mn-cs"/>
            </a:rPr>
            <a:t>引き続き新規起債の発行は精査選択するとともに、繰上償還または利率の高い起債の借換を実施するなど低減に努める。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40132</xdr:rowOff>
    </xdr:from>
    <xdr:to>
      <xdr:col>24</xdr:col>
      <xdr:colOff>558800</xdr:colOff>
      <xdr:row>40</xdr:row>
      <xdr:rowOff>136652</xdr:rowOff>
    </xdr:to>
    <xdr:cxnSp macro="">
      <xdr:nvCxnSpPr>
        <xdr:cNvPr id="381" name="直線コネクタ 380"/>
        <xdr:cNvCxnSpPr/>
      </xdr:nvCxnSpPr>
      <xdr:spPr>
        <a:xfrm>
          <a:off x="16179800" y="689813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40132</xdr:rowOff>
    </xdr:from>
    <xdr:to>
      <xdr:col>23</xdr:col>
      <xdr:colOff>406400</xdr:colOff>
      <xdr:row>40</xdr:row>
      <xdr:rowOff>40132</xdr:rowOff>
    </xdr:to>
    <xdr:cxnSp macro="">
      <xdr:nvCxnSpPr>
        <xdr:cNvPr id="384" name="直線コネクタ 383"/>
        <xdr:cNvCxnSpPr/>
      </xdr:nvCxnSpPr>
      <xdr:spPr>
        <a:xfrm>
          <a:off x="15290800" y="6898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5" name="フローチャート : 判断 384"/>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86" name="テキスト ボックス 385"/>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40132</xdr:rowOff>
    </xdr:from>
    <xdr:to>
      <xdr:col>22</xdr:col>
      <xdr:colOff>203200</xdr:colOff>
      <xdr:row>41</xdr:row>
      <xdr:rowOff>81026</xdr:rowOff>
    </xdr:to>
    <xdr:cxnSp macro="">
      <xdr:nvCxnSpPr>
        <xdr:cNvPr id="387" name="直線コネクタ 386"/>
        <xdr:cNvCxnSpPr/>
      </xdr:nvCxnSpPr>
      <xdr:spPr>
        <a:xfrm flipV="1">
          <a:off x="14401800" y="689813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8" name="フローチャート : 判断 38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9" name="テキスト ボックス 38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42</xdr:row>
      <xdr:rowOff>102616</xdr:rowOff>
    </xdr:to>
    <xdr:cxnSp macro="">
      <xdr:nvCxnSpPr>
        <xdr:cNvPr id="390" name="直線コネクタ 389"/>
        <xdr:cNvCxnSpPr/>
      </xdr:nvCxnSpPr>
      <xdr:spPr>
        <a:xfrm flipV="1">
          <a:off x="13512800" y="711047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1" name="フローチャート : 判断 390"/>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392" name="テキスト ボックス 391"/>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93" name="フローチャート : 判断 392"/>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394" name="テキスト ボックス 393"/>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400" name="円/楕円 399"/>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57929</xdr:rowOff>
    </xdr:from>
    <xdr:ext cx="762000" cy="259045"/>
    <xdr:sp macro="" textlink="">
      <xdr:nvSpPr>
        <xdr:cNvPr id="401" name="公債費負担の状況該当値テキスト"/>
        <xdr:cNvSpPr txBox="1"/>
      </xdr:nvSpPr>
      <xdr:spPr>
        <a:xfrm>
          <a:off x="17106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160782</xdr:rowOff>
    </xdr:from>
    <xdr:to>
      <xdr:col>23</xdr:col>
      <xdr:colOff>457200</xdr:colOff>
      <xdr:row>40</xdr:row>
      <xdr:rowOff>90932</xdr:rowOff>
    </xdr:to>
    <xdr:sp macro="" textlink="">
      <xdr:nvSpPr>
        <xdr:cNvPr id="402" name="円/楕円 401"/>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101109</xdr:rowOff>
    </xdr:from>
    <xdr:ext cx="736600" cy="259045"/>
    <xdr:sp macro="" textlink="">
      <xdr:nvSpPr>
        <xdr:cNvPr id="403" name="テキスト ボックス 40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160782</xdr:rowOff>
    </xdr:from>
    <xdr:to>
      <xdr:col>22</xdr:col>
      <xdr:colOff>254000</xdr:colOff>
      <xdr:row>40</xdr:row>
      <xdr:rowOff>90932</xdr:rowOff>
    </xdr:to>
    <xdr:sp macro="" textlink="">
      <xdr:nvSpPr>
        <xdr:cNvPr id="404" name="円/楕円 403"/>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101109</xdr:rowOff>
    </xdr:from>
    <xdr:ext cx="762000" cy="259045"/>
    <xdr:sp macro="" textlink="">
      <xdr:nvSpPr>
        <xdr:cNvPr id="405" name="テキスト ボックス 404"/>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406" name="円/楕円 405"/>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142003</xdr:rowOff>
    </xdr:from>
    <xdr:ext cx="762000" cy="259045"/>
    <xdr:sp macro="" textlink="">
      <xdr:nvSpPr>
        <xdr:cNvPr id="407" name="テキスト ボックス 406"/>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408" name="円/楕円 407"/>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138193</xdr:rowOff>
    </xdr:from>
    <xdr:ext cx="762000" cy="259045"/>
    <xdr:sp macro="" textlink="">
      <xdr:nvSpPr>
        <xdr:cNvPr id="409" name="テキスト ボックス 408"/>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将来負担が発生しないよう、引き続き地方債残高と債務負担額、他会計への起債償還に充てる繰出金などに配慮した計画的な起債に努める。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5" name="フローチャート :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7" name="フローチャート :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51" name="フローチャート : 判断 45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52" name="テキスト ボックス 45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6,556
6,483
66.61
4,665,488
4,372,101
176,713
2,449,733
2,541,991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類似団体と比べ職員数が少ないため人件費が低い水準となっている。</a:t>
          </a:r>
          <a:endParaRPr lang="ja-JP" altLang="ja-JP" sz="1400">
            <a:effectLst/>
          </a:endParaRPr>
        </a:p>
        <a:p>
          <a:r>
            <a:rPr kumimoji="1" lang="ja-JP" altLang="ja-JP" sz="1100">
              <a:solidFill>
                <a:schemeClr val="dk1"/>
              </a:solidFill>
              <a:effectLst/>
              <a:latin typeface="+mn-lt"/>
              <a:ea typeface="+mn-ea"/>
              <a:cs typeface="+mn-cs"/>
            </a:rPr>
            <a:t>引き続き職員の適正配置や、嘱託職員・臨時職員の雇用による人件費の削減に努める。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138430</xdr:rowOff>
    </xdr:to>
    <xdr:cxnSp macro="">
      <xdr:nvCxnSpPr>
        <xdr:cNvPr id="66" name="直線コネクタ 65"/>
        <xdr:cNvCxnSpPr/>
      </xdr:nvCxnSpPr>
      <xdr:spPr>
        <a:xfrm flipV="1">
          <a:off x="3987800" y="612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35</xdr:row>
      <xdr:rowOff>138430</xdr:rowOff>
    </xdr:to>
    <xdr:cxnSp macro="">
      <xdr:nvCxnSpPr>
        <xdr:cNvPr id="69" name="直線コネクタ 68"/>
        <xdr:cNvCxnSpPr/>
      </xdr:nvCxnSpPr>
      <xdr:spPr>
        <a:xfrm>
          <a:off x="3098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39370</xdr:rowOff>
    </xdr:from>
    <xdr:to>
      <xdr:col>4</xdr:col>
      <xdr:colOff>346075</xdr:colOff>
      <xdr:row>35</xdr:row>
      <xdr:rowOff>138430</xdr:rowOff>
    </xdr:to>
    <xdr:cxnSp macro="">
      <xdr:nvCxnSpPr>
        <xdr:cNvPr id="72" name="直線コネクタ 71"/>
        <xdr:cNvCxnSpPr/>
      </xdr:nvCxnSpPr>
      <xdr:spPr>
        <a:xfrm>
          <a:off x="2209800" y="6040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35</xdr:row>
      <xdr:rowOff>39370</xdr:rowOff>
    </xdr:to>
    <xdr:cxnSp macro="">
      <xdr:nvCxnSpPr>
        <xdr:cNvPr id="75" name="直線コネクタ 74"/>
        <xdr:cNvCxnSpPr/>
      </xdr:nvCxnSpPr>
      <xdr:spPr>
        <a:xfrm>
          <a:off x="1320800" y="595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7" name="円/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9" name="円/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160020</xdr:rowOff>
    </xdr:from>
    <xdr:to>
      <xdr:col>3</xdr:col>
      <xdr:colOff>193675</xdr:colOff>
      <xdr:row>35</xdr:row>
      <xdr:rowOff>90170</xdr:rowOff>
    </xdr:to>
    <xdr:sp macro="" textlink="">
      <xdr:nvSpPr>
        <xdr:cNvPr id="91" name="円/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3" name="円/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職員の適正配置、嘱託職員・臨時職員の雇用や給与削減を行う一方で、事務事業等の委託業務が増加傾向にある。</a:t>
          </a:r>
          <a:endParaRPr lang="ja-JP" altLang="ja-JP" sz="1400">
            <a:effectLst/>
          </a:endParaRPr>
        </a:p>
        <a:p>
          <a:r>
            <a:rPr kumimoji="1" lang="ja-JP" altLang="ja-JP" sz="1100">
              <a:solidFill>
                <a:schemeClr val="dk1"/>
              </a:solidFill>
              <a:effectLst/>
              <a:latin typeface="+mn-lt"/>
              <a:ea typeface="+mn-ea"/>
              <a:cs typeface="+mn-cs"/>
            </a:rPr>
            <a:t>現在の水準を上回らないよう需用費予算の一律カットも視野にいれる他、事務の共同化・効率化を図り、限られた財源を有効活用できるよう努める。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144962</xdr:rowOff>
    </xdr:from>
    <xdr:to>
      <xdr:col>24</xdr:col>
      <xdr:colOff>31750</xdr:colOff>
      <xdr:row>15</xdr:row>
      <xdr:rowOff>158024</xdr:rowOff>
    </xdr:to>
    <xdr:cxnSp macro="">
      <xdr:nvCxnSpPr>
        <xdr:cNvPr id="129" name="直線コネクタ 128"/>
        <xdr:cNvCxnSpPr/>
      </xdr:nvCxnSpPr>
      <xdr:spPr>
        <a:xfrm>
          <a:off x="15671800" y="271671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144962</xdr:rowOff>
    </xdr:from>
    <xdr:to>
      <xdr:col>22</xdr:col>
      <xdr:colOff>565150</xdr:colOff>
      <xdr:row>16</xdr:row>
      <xdr:rowOff>6169</xdr:rowOff>
    </xdr:to>
    <xdr:cxnSp macro="">
      <xdr:nvCxnSpPr>
        <xdr:cNvPr id="132" name="直線コネクタ 131"/>
        <xdr:cNvCxnSpPr/>
      </xdr:nvCxnSpPr>
      <xdr:spPr>
        <a:xfrm flipV="1">
          <a:off x="14782800" y="2716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166750</xdr:rowOff>
    </xdr:from>
    <xdr:ext cx="736600" cy="259045"/>
    <xdr:sp macro="" textlink="">
      <xdr:nvSpPr>
        <xdr:cNvPr id="134" name="テキスト ボックス 133"/>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6169</xdr:rowOff>
    </xdr:to>
    <xdr:cxnSp macro="">
      <xdr:nvCxnSpPr>
        <xdr:cNvPr id="135" name="直線コネクタ 134"/>
        <xdr:cNvCxnSpPr/>
      </xdr:nvCxnSpPr>
      <xdr:spPr>
        <a:xfrm>
          <a:off x="13893800" y="27232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160218</xdr:rowOff>
    </xdr:from>
    <xdr:ext cx="762000" cy="259045"/>
    <xdr:sp macro="" textlink="">
      <xdr:nvSpPr>
        <xdr:cNvPr id="137" name="テキスト ボックス 136"/>
        <xdr:cNvSpPr txBox="1"/>
      </xdr:nvSpPr>
      <xdr:spPr>
        <a:xfrm>
          <a:off x="14401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15</xdr:row>
      <xdr:rowOff>151493</xdr:rowOff>
    </xdr:to>
    <xdr:cxnSp macro="">
      <xdr:nvCxnSpPr>
        <xdr:cNvPr id="138" name="直線コネクタ 137"/>
        <xdr:cNvCxnSpPr/>
      </xdr:nvCxnSpPr>
      <xdr:spPr>
        <a:xfrm>
          <a:off x="13004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40" name="テキスト ボックス 139"/>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42" name="テキスト ボックス 141"/>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107224</xdr:rowOff>
    </xdr:from>
    <xdr:to>
      <xdr:col>24</xdr:col>
      <xdr:colOff>82550</xdr:colOff>
      <xdr:row>16</xdr:row>
      <xdr:rowOff>37374</xdr:rowOff>
    </xdr:to>
    <xdr:sp macro="" textlink="">
      <xdr:nvSpPr>
        <xdr:cNvPr id="148" name="円/楕円 147"/>
        <xdr:cNvSpPr/>
      </xdr:nvSpPr>
      <xdr:spPr>
        <a:xfrm>
          <a:off x="164592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123751</xdr:rowOff>
    </xdr:from>
    <xdr:ext cx="762000" cy="259045"/>
    <xdr:sp macro="" textlink="">
      <xdr:nvSpPr>
        <xdr:cNvPr id="149" name="物件費該当値テキスト"/>
        <xdr:cNvSpPr txBox="1"/>
      </xdr:nvSpPr>
      <xdr:spPr>
        <a:xfrm>
          <a:off x="16598900" y="252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94162</xdr:rowOff>
    </xdr:from>
    <xdr:to>
      <xdr:col>22</xdr:col>
      <xdr:colOff>615950</xdr:colOff>
      <xdr:row>16</xdr:row>
      <xdr:rowOff>24312</xdr:rowOff>
    </xdr:to>
    <xdr:sp macro="" textlink="">
      <xdr:nvSpPr>
        <xdr:cNvPr id="150" name="円/楕円 149"/>
        <xdr:cNvSpPr/>
      </xdr:nvSpPr>
      <xdr:spPr>
        <a:xfrm>
          <a:off x="15621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9089</xdr:rowOff>
    </xdr:from>
    <xdr:ext cx="736600" cy="259045"/>
    <xdr:sp macro="" textlink="">
      <xdr:nvSpPr>
        <xdr:cNvPr id="151" name="テキスト ボックス 150"/>
        <xdr:cNvSpPr txBox="1"/>
      </xdr:nvSpPr>
      <xdr:spPr>
        <a:xfrm>
          <a:off x="15290800" y="275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126819</xdr:rowOff>
    </xdr:from>
    <xdr:to>
      <xdr:col>21</xdr:col>
      <xdr:colOff>412750</xdr:colOff>
      <xdr:row>16</xdr:row>
      <xdr:rowOff>56969</xdr:rowOff>
    </xdr:to>
    <xdr:sp macro="" textlink="">
      <xdr:nvSpPr>
        <xdr:cNvPr id="152" name="円/楕円 151"/>
        <xdr:cNvSpPr/>
      </xdr:nvSpPr>
      <xdr:spPr>
        <a:xfrm>
          <a:off x="14732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41746</xdr:rowOff>
    </xdr:from>
    <xdr:ext cx="762000" cy="259045"/>
    <xdr:sp macro="" textlink="">
      <xdr:nvSpPr>
        <xdr:cNvPr id="153" name="テキスト ボックス 152"/>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4" name="円/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55" name="テキスト ボックス 154"/>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6" name="円/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154413</xdr:rowOff>
    </xdr:from>
    <xdr:ext cx="762000" cy="259045"/>
    <xdr:sp macro="" textlink="">
      <xdr:nvSpPr>
        <xdr:cNvPr id="157" name="テキスト ボックス 156"/>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a:t>
          </a:r>
          <a:r>
            <a:rPr kumimoji="1" lang="ja-JP" altLang="en-US" sz="1100">
              <a:solidFill>
                <a:schemeClr val="dk1"/>
              </a:solidFill>
              <a:effectLst/>
              <a:latin typeface="+mn-lt"/>
              <a:ea typeface="+mn-ea"/>
              <a:cs typeface="+mn-cs"/>
            </a:rPr>
            <a:t>ほぼ同程度で</a:t>
          </a:r>
          <a:r>
            <a:rPr kumimoji="1" lang="ja-JP" altLang="ja-JP" sz="1100">
              <a:solidFill>
                <a:schemeClr val="dk1"/>
              </a:solidFill>
              <a:effectLst/>
              <a:latin typeface="+mn-lt"/>
              <a:ea typeface="+mn-ea"/>
              <a:cs typeface="+mn-cs"/>
            </a:rPr>
            <a:t>、村の施策</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福祉医療の無料化や児童福祉及び高齢者福祉サービスの充実</a:t>
          </a:r>
          <a:r>
            <a:rPr kumimoji="1" lang="ja-JP" altLang="en-US" sz="1100">
              <a:solidFill>
                <a:schemeClr val="dk1"/>
              </a:solidFill>
              <a:effectLst/>
              <a:latin typeface="+mn-lt"/>
              <a:ea typeface="+mn-ea"/>
              <a:cs typeface="+mn-cs"/>
            </a:rPr>
            <a:t>を図っている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比率は上昇傾向にあるが、今後の扶助費自然増も踏まえ、村の施策が財政を圧迫させないように努めるとともに、施策の精査を図る必要がある。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127000</xdr:rowOff>
    </xdr:to>
    <xdr:cxnSp macro="">
      <xdr:nvCxnSpPr>
        <xdr:cNvPr id="190" name="直線コネクタ 189"/>
        <xdr:cNvCxnSpPr/>
      </xdr:nvCxnSpPr>
      <xdr:spPr>
        <a:xfrm flipV="1">
          <a:off x="3987800" y="9518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127000</xdr:rowOff>
    </xdr:to>
    <xdr:cxnSp macro="">
      <xdr:nvCxnSpPr>
        <xdr:cNvPr id="193" name="直線コネクタ 192"/>
        <xdr:cNvCxnSpPr/>
      </xdr:nvCxnSpPr>
      <xdr:spPr>
        <a:xfrm>
          <a:off x="3098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195" name="テキスト ボックス 194"/>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107950</xdr:rowOff>
    </xdr:to>
    <xdr:cxnSp macro="">
      <xdr:nvCxnSpPr>
        <xdr:cNvPr id="196" name="直線コネクタ 195"/>
        <xdr:cNvCxnSpPr/>
      </xdr:nvCxnSpPr>
      <xdr:spPr>
        <a:xfrm flipV="1">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198" name="テキスト ボックス 19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107950</xdr:rowOff>
    </xdr:to>
    <xdr:cxnSp macro="">
      <xdr:nvCxnSpPr>
        <xdr:cNvPr id="199" name="直線コネクタ 198"/>
        <xdr:cNvCxnSpPr/>
      </xdr:nvCxnSpPr>
      <xdr:spPr>
        <a:xfrm>
          <a:off x="1320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01" name="テキスト ボックス 20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03" name="テキスト ボックス 20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9" name="円/楕円 208"/>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10177</xdr:rowOff>
    </xdr:from>
    <xdr:ext cx="762000" cy="259045"/>
    <xdr:sp macro="" textlink="">
      <xdr:nvSpPr>
        <xdr:cNvPr id="210" name="扶助費該当値テキスト"/>
        <xdr:cNvSpPr txBox="1"/>
      </xdr:nvSpPr>
      <xdr:spPr>
        <a:xfrm>
          <a:off x="49149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11" name="円/楕円 210"/>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212" name="テキスト ボックス 211"/>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3" name="円/楕円 212"/>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14" name="テキスト ボックス 213"/>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5" name="円/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16" name="テキスト ボックス 215"/>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7" name="円/楕円 216"/>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18" name="テキスト ボックス 21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類似団体を大きく上回っている主な要因としては繰出金・積立金と思われる。</a:t>
          </a:r>
          <a:endParaRPr lang="ja-JP" altLang="ja-JP" sz="1400">
            <a:effectLst/>
          </a:endParaRPr>
        </a:p>
        <a:p>
          <a:r>
            <a:rPr kumimoji="1" lang="ja-JP" altLang="ja-JP" sz="1100">
              <a:solidFill>
                <a:schemeClr val="dk1"/>
              </a:solidFill>
              <a:effectLst/>
              <a:latin typeface="+mn-lt"/>
              <a:ea typeface="+mn-ea"/>
              <a:cs typeface="+mn-cs"/>
            </a:rPr>
            <a:t>繰出金については、公営企業会計については経費の節減をするとともに独立採算の原則にたちかえった料金体系の見直しに努める。</a:t>
          </a:r>
          <a:endParaRPr lang="ja-JP" altLang="ja-JP" sz="1400">
            <a:effectLst/>
          </a:endParaRPr>
        </a:p>
        <a:p>
          <a:r>
            <a:rPr kumimoji="1" lang="ja-JP" altLang="ja-JP" sz="1100">
              <a:solidFill>
                <a:schemeClr val="dk1"/>
              </a:solidFill>
              <a:effectLst/>
              <a:latin typeface="+mn-lt"/>
              <a:ea typeface="+mn-ea"/>
              <a:cs typeface="+mn-cs"/>
            </a:rPr>
            <a:t>積立金については、今後のリニア・三遠南信道開通を見据え、大型事業への蓄えとして必要な経費である。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123190</xdr:rowOff>
    </xdr:to>
    <xdr:cxnSp macro="">
      <xdr:nvCxnSpPr>
        <xdr:cNvPr id="251" name="直線コネクタ 250"/>
        <xdr:cNvCxnSpPr/>
      </xdr:nvCxnSpPr>
      <xdr:spPr>
        <a:xfrm flipV="1">
          <a:off x="15671800" y="101168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46990</xdr:rowOff>
    </xdr:from>
    <xdr:to>
      <xdr:col>22</xdr:col>
      <xdr:colOff>565150</xdr:colOff>
      <xdr:row>59</xdr:row>
      <xdr:rowOff>123190</xdr:rowOff>
    </xdr:to>
    <xdr:cxnSp macro="">
      <xdr:nvCxnSpPr>
        <xdr:cNvPr id="254" name="直線コネクタ 253"/>
        <xdr:cNvCxnSpPr/>
      </xdr:nvCxnSpPr>
      <xdr:spPr>
        <a:xfrm>
          <a:off x="14782800" y="10162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6" name="テキスト ボックス 25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46990</xdr:rowOff>
    </xdr:from>
    <xdr:to>
      <xdr:col>21</xdr:col>
      <xdr:colOff>361950</xdr:colOff>
      <xdr:row>59</xdr:row>
      <xdr:rowOff>107950</xdr:rowOff>
    </xdr:to>
    <xdr:cxnSp macro="">
      <xdr:nvCxnSpPr>
        <xdr:cNvPr id="257" name="直線コネクタ 256"/>
        <xdr:cNvCxnSpPr/>
      </xdr:nvCxnSpPr>
      <xdr:spPr>
        <a:xfrm flipV="1">
          <a:off x="13893800" y="10162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92710</xdr:rowOff>
    </xdr:from>
    <xdr:to>
      <xdr:col>20</xdr:col>
      <xdr:colOff>158750</xdr:colOff>
      <xdr:row>59</xdr:row>
      <xdr:rowOff>107950</xdr:rowOff>
    </xdr:to>
    <xdr:cxnSp macro="">
      <xdr:nvCxnSpPr>
        <xdr:cNvPr id="260" name="直線コネクタ 259"/>
        <xdr:cNvCxnSpPr/>
      </xdr:nvCxnSpPr>
      <xdr:spPr>
        <a:xfrm>
          <a:off x="13004800" y="1020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62" name="テキスト ボックス 261"/>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64" name="テキスト ボックス 26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70" name="円/楕円 269"/>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71"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72390</xdr:rowOff>
    </xdr:from>
    <xdr:to>
      <xdr:col>22</xdr:col>
      <xdr:colOff>615950</xdr:colOff>
      <xdr:row>60</xdr:row>
      <xdr:rowOff>2540</xdr:rowOff>
    </xdr:to>
    <xdr:sp macro="" textlink="">
      <xdr:nvSpPr>
        <xdr:cNvPr id="272" name="円/楕円 271"/>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158767</xdr:rowOff>
    </xdr:from>
    <xdr:ext cx="736600" cy="259045"/>
    <xdr:sp macro="" textlink="">
      <xdr:nvSpPr>
        <xdr:cNvPr id="273" name="テキスト ボックス 272"/>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167640</xdr:rowOff>
    </xdr:from>
    <xdr:to>
      <xdr:col>21</xdr:col>
      <xdr:colOff>412750</xdr:colOff>
      <xdr:row>59</xdr:row>
      <xdr:rowOff>97790</xdr:rowOff>
    </xdr:to>
    <xdr:sp macro="" textlink="">
      <xdr:nvSpPr>
        <xdr:cNvPr id="274" name="円/楕円 273"/>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82567</xdr:rowOff>
    </xdr:from>
    <xdr:ext cx="762000" cy="259045"/>
    <xdr:sp macro="" textlink="">
      <xdr:nvSpPr>
        <xdr:cNvPr id="275" name="テキスト ボックス 274"/>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57150</xdr:rowOff>
    </xdr:from>
    <xdr:to>
      <xdr:col>20</xdr:col>
      <xdr:colOff>209550</xdr:colOff>
      <xdr:row>59</xdr:row>
      <xdr:rowOff>158750</xdr:rowOff>
    </xdr:to>
    <xdr:sp macro="" textlink="">
      <xdr:nvSpPr>
        <xdr:cNvPr id="276" name="円/楕円 275"/>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143527</xdr:rowOff>
    </xdr:from>
    <xdr:ext cx="762000" cy="259045"/>
    <xdr:sp macro="" textlink="">
      <xdr:nvSpPr>
        <xdr:cNvPr id="277" name="テキスト ボックス 276"/>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41910</xdr:rowOff>
    </xdr:from>
    <xdr:to>
      <xdr:col>19</xdr:col>
      <xdr:colOff>6350</xdr:colOff>
      <xdr:row>59</xdr:row>
      <xdr:rowOff>143510</xdr:rowOff>
    </xdr:to>
    <xdr:sp macro="" textlink="">
      <xdr:nvSpPr>
        <xdr:cNvPr id="278" name="円/楕円 277"/>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128287</xdr:rowOff>
    </xdr:from>
    <xdr:ext cx="762000" cy="259045"/>
    <xdr:sp macro="" textlink="">
      <xdr:nvSpPr>
        <xdr:cNvPr id="279" name="テキスト ボックス 278"/>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補助費に係る経常収支経費は年々増加傾向にあったが、</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事業内容の見直しなどにより</a:t>
          </a:r>
          <a:r>
            <a:rPr kumimoji="1" lang="ja-JP" altLang="en-US" sz="1100">
              <a:solidFill>
                <a:schemeClr val="dk1"/>
              </a:solidFill>
              <a:effectLst/>
              <a:latin typeface="+mn-lt"/>
              <a:ea typeface="+mn-ea"/>
              <a:cs typeface="+mn-cs"/>
            </a:rPr>
            <a:t>若干の</a:t>
          </a:r>
          <a:r>
            <a:rPr kumimoji="1" lang="ja-JP" altLang="ja-JP" sz="1100">
              <a:solidFill>
                <a:schemeClr val="dk1"/>
              </a:solidFill>
              <a:effectLst/>
              <a:latin typeface="+mn-lt"/>
              <a:ea typeface="+mn-ea"/>
              <a:cs typeface="+mn-cs"/>
            </a:rPr>
            <a:t>改善が見られる。</a:t>
          </a:r>
          <a:endParaRPr lang="ja-JP" altLang="ja-JP" sz="1400">
            <a:effectLst/>
          </a:endParaRPr>
        </a:p>
        <a:p>
          <a:r>
            <a:rPr kumimoji="1" lang="ja-JP" altLang="ja-JP" sz="1100">
              <a:solidFill>
                <a:schemeClr val="dk1"/>
              </a:solidFill>
              <a:effectLst/>
              <a:latin typeface="+mn-lt"/>
              <a:ea typeface="+mn-ea"/>
              <a:cs typeface="+mn-cs"/>
            </a:rPr>
            <a:t>今後は、これまで以上に定住促進やエコエネに関するニーズの高まりが予想されるが、限られた財源を有効活用できるよう、また補助事業が更に効果的なものとなるよう、事業の精査に努める。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138430</xdr:rowOff>
    </xdr:to>
    <xdr:cxnSp macro="">
      <xdr:nvCxnSpPr>
        <xdr:cNvPr id="309" name="直線コネクタ 308"/>
        <xdr:cNvCxnSpPr/>
      </xdr:nvCxnSpPr>
      <xdr:spPr>
        <a:xfrm>
          <a:off x="15671800" y="6116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152146</xdr:rowOff>
    </xdr:to>
    <xdr:cxnSp macro="">
      <xdr:nvCxnSpPr>
        <xdr:cNvPr id="312" name="直線コネクタ 311"/>
        <xdr:cNvCxnSpPr/>
      </xdr:nvCxnSpPr>
      <xdr:spPr>
        <a:xfrm flipV="1">
          <a:off x="14782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152146</xdr:rowOff>
    </xdr:to>
    <xdr:cxnSp macro="">
      <xdr:nvCxnSpPr>
        <xdr:cNvPr id="315" name="直線コネクタ 314"/>
        <xdr:cNvCxnSpPr/>
      </xdr:nvCxnSpPr>
      <xdr:spPr>
        <a:xfrm>
          <a:off x="13893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7" name="テキスト ボックス 31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35</xdr:row>
      <xdr:rowOff>152146</xdr:rowOff>
    </xdr:to>
    <xdr:cxnSp macro="">
      <xdr:nvCxnSpPr>
        <xdr:cNvPr id="318" name="直線コネクタ 317"/>
        <xdr:cNvCxnSpPr/>
      </xdr:nvCxnSpPr>
      <xdr:spPr>
        <a:xfrm flipV="1">
          <a:off x="13004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22" name="テキスト ボックス 321"/>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8" name="円/楕円 327"/>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9"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30" name="円/楕円 329"/>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31" name="テキスト ボックス 330"/>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32" name="円/楕円 331"/>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33" name="テキスト ボックス 332"/>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34" name="円/楕円 333"/>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35" name="テキスト ボックス 334"/>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101346</xdr:rowOff>
    </xdr:from>
    <xdr:to>
      <xdr:col>19</xdr:col>
      <xdr:colOff>6350</xdr:colOff>
      <xdr:row>36</xdr:row>
      <xdr:rowOff>31496</xdr:rowOff>
    </xdr:to>
    <xdr:sp macro="" textlink="">
      <xdr:nvSpPr>
        <xdr:cNvPr id="336" name="円/楕円 335"/>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41673</xdr:rowOff>
    </xdr:from>
    <xdr:ext cx="762000" cy="259045"/>
    <xdr:sp macro="" textlink="">
      <xdr:nvSpPr>
        <xdr:cNvPr id="337" name="テキスト ボックス 336"/>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公債費に係る経常収支比率は、類似団体との比較でも下回っている</a:t>
          </a:r>
          <a:r>
            <a:rPr kumimoji="1" lang="ja-JP" altLang="en-US" sz="1100">
              <a:solidFill>
                <a:schemeClr val="dk1"/>
              </a:solidFill>
              <a:effectLst/>
              <a:latin typeface="+mn-lt"/>
              <a:ea typeface="+mn-ea"/>
              <a:cs typeface="+mn-cs"/>
            </a:rPr>
            <a:t>が上昇傾向にある</a:t>
          </a:r>
          <a:r>
            <a:rPr kumimoji="1" lang="ja-JP" altLang="ja-JP" sz="1100">
              <a:solidFill>
                <a:schemeClr val="dk1"/>
              </a:solidFill>
              <a:effectLst/>
              <a:latin typeface="+mn-lt"/>
              <a:ea typeface="+mn-ea"/>
              <a:cs typeface="+mn-cs"/>
            </a:rPr>
            <a:t>。今後も同水準を維持できるよう地方債の新規発行については十分に精査選択を行い、将来の財政難も視野に入れた長期的な計画のもとに繰上償還を行うなど、財源確保に努めていく。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77</xdr:row>
      <xdr:rowOff>46989</xdr:rowOff>
    </xdr:to>
    <xdr:cxnSp macro="">
      <xdr:nvCxnSpPr>
        <xdr:cNvPr id="367" name="直線コネクタ 366"/>
        <xdr:cNvCxnSpPr/>
      </xdr:nvCxnSpPr>
      <xdr:spPr>
        <a:xfrm>
          <a:off x="3987800" y="13148056"/>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117856</xdr:rowOff>
    </xdr:to>
    <xdr:cxnSp macro="">
      <xdr:nvCxnSpPr>
        <xdr:cNvPr id="370" name="直線コネクタ 369"/>
        <xdr:cNvCxnSpPr/>
      </xdr:nvCxnSpPr>
      <xdr:spPr>
        <a:xfrm>
          <a:off x="3098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72" name="テキスト ボックス 37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72137</xdr:rowOff>
    </xdr:from>
    <xdr:to>
      <xdr:col>4</xdr:col>
      <xdr:colOff>346075</xdr:colOff>
      <xdr:row>76</xdr:row>
      <xdr:rowOff>94996</xdr:rowOff>
    </xdr:to>
    <xdr:cxnSp macro="">
      <xdr:nvCxnSpPr>
        <xdr:cNvPr id="373" name="直線コネクタ 372"/>
        <xdr:cNvCxnSpPr/>
      </xdr:nvCxnSpPr>
      <xdr:spPr>
        <a:xfrm>
          <a:off x="2209800" y="131023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75" name="テキスト ボックス 37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xdr:rowOff>
    </xdr:from>
    <xdr:to>
      <xdr:col>3</xdr:col>
      <xdr:colOff>142875</xdr:colOff>
      <xdr:row>76</xdr:row>
      <xdr:rowOff>72137</xdr:rowOff>
    </xdr:to>
    <xdr:cxnSp macro="">
      <xdr:nvCxnSpPr>
        <xdr:cNvPr id="376" name="直線コネクタ 375"/>
        <xdr:cNvCxnSpPr/>
      </xdr:nvCxnSpPr>
      <xdr:spPr>
        <a:xfrm>
          <a:off x="1320800" y="130337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8" name="テキスト ボックス 377"/>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6" name="円/楕円 385"/>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7"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88" name="円/楕円 387"/>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89" name="テキスト ボックス 388"/>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90" name="円/楕円 389"/>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91" name="テキスト ボックス 390"/>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21337</xdr:rowOff>
    </xdr:from>
    <xdr:to>
      <xdr:col>3</xdr:col>
      <xdr:colOff>193675</xdr:colOff>
      <xdr:row>76</xdr:row>
      <xdr:rowOff>122937</xdr:rowOff>
    </xdr:to>
    <xdr:sp macro="" textlink="">
      <xdr:nvSpPr>
        <xdr:cNvPr id="392" name="円/楕円 391"/>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133113</xdr:rowOff>
    </xdr:from>
    <xdr:ext cx="762000" cy="259045"/>
    <xdr:sp macro="" textlink="">
      <xdr:nvSpPr>
        <xdr:cNvPr id="393" name="テキスト ボックス 392"/>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124206</xdr:rowOff>
    </xdr:from>
    <xdr:to>
      <xdr:col>1</xdr:col>
      <xdr:colOff>676275</xdr:colOff>
      <xdr:row>76</xdr:row>
      <xdr:rowOff>54356</xdr:rowOff>
    </xdr:to>
    <xdr:sp macro="" textlink="">
      <xdr:nvSpPr>
        <xdr:cNvPr id="394" name="円/楕円 393"/>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64533</xdr:rowOff>
    </xdr:from>
    <xdr:ext cx="762000" cy="259045"/>
    <xdr:sp macro="" textlink="">
      <xdr:nvSpPr>
        <xdr:cNvPr id="395" name="テキスト ボックス 394"/>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引き続き総合計画・実施計画に沿った事業見直しによる経常経費の削減に努める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33274</xdr:rowOff>
    </xdr:from>
    <xdr:to>
      <xdr:col>24</xdr:col>
      <xdr:colOff>31750</xdr:colOff>
      <xdr:row>75</xdr:row>
      <xdr:rowOff>92710</xdr:rowOff>
    </xdr:to>
    <xdr:cxnSp macro="">
      <xdr:nvCxnSpPr>
        <xdr:cNvPr id="426" name="直線コネクタ 425"/>
        <xdr:cNvCxnSpPr/>
      </xdr:nvCxnSpPr>
      <xdr:spPr>
        <a:xfrm flipV="1">
          <a:off x="15671800" y="128920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97282</xdr:rowOff>
    </xdr:to>
    <xdr:cxnSp macro="">
      <xdr:nvCxnSpPr>
        <xdr:cNvPr id="429" name="直線コネクタ 428"/>
        <xdr:cNvCxnSpPr/>
      </xdr:nvCxnSpPr>
      <xdr:spPr>
        <a:xfrm flipV="1">
          <a:off x="14782800" y="12951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39624</xdr:rowOff>
    </xdr:from>
    <xdr:to>
      <xdr:col>22</xdr:col>
      <xdr:colOff>615950</xdr:colOff>
      <xdr:row>74</xdr:row>
      <xdr:rowOff>141224</xdr:rowOff>
    </xdr:to>
    <xdr:sp macro="" textlink="">
      <xdr:nvSpPr>
        <xdr:cNvPr id="430" name="フローチャート : 判断 429"/>
        <xdr:cNvSpPr/>
      </xdr:nvSpPr>
      <xdr:spPr>
        <a:xfrm>
          <a:off x="15621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31" name="テキスト ボックス 43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51562</xdr:rowOff>
    </xdr:from>
    <xdr:to>
      <xdr:col>21</xdr:col>
      <xdr:colOff>361950</xdr:colOff>
      <xdr:row>75</xdr:row>
      <xdr:rowOff>97282</xdr:rowOff>
    </xdr:to>
    <xdr:cxnSp macro="">
      <xdr:nvCxnSpPr>
        <xdr:cNvPr id="432" name="直線コネクタ 431"/>
        <xdr:cNvCxnSpPr/>
      </xdr:nvCxnSpPr>
      <xdr:spPr>
        <a:xfrm>
          <a:off x="13893800" y="12910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62484</xdr:rowOff>
    </xdr:from>
    <xdr:to>
      <xdr:col>21</xdr:col>
      <xdr:colOff>412750</xdr:colOff>
      <xdr:row>74</xdr:row>
      <xdr:rowOff>164084</xdr:rowOff>
    </xdr:to>
    <xdr:sp macro="" textlink="">
      <xdr:nvSpPr>
        <xdr:cNvPr id="433" name="フローチャート : 判断 432"/>
        <xdr:cNvSpPr/>
      </xdr:nvSpPr>
      <xdr:spPr>
        <a:xfrm>
          <a:off x="14732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34" name="テキスト ボックス 43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136144</xdr:rowOff>
    </xdr:from>
    <xdr:to>
      <xdr:col>20</xdr:col>
      <xdr:colOff>158750</xdr:colOff>
      <xdr:row>75</xdr:row>
      <xdr:rowOff>51562</xdr:rowOff>
    </xdr:to>
    <xdr:cxnSp macro="">
      <xdr:nvCxnSpPr>
        <xdr:cNvPr id="435" name="直線コネクタ 434"/>
        <xdr:cNvCxnSpPr/>
      </xdr:nvCxnSpPr>
      <xdr:spPr>
        <a:xfrm>
          <a:off x="13004800" y="128234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124206</xdr:rowOff>
    </xdr:from>
    <xdr:to>
      <xdr:col>20</xdr:col>
      <xdr:colOff>209550</xdr:colOff>
      <xdr:row>74</xdr:row>
      <xdr:rowOff>54356</xdr:rowOff>
    </xdr:to>
    <xdr:sp macro="" textlink="">
      <xdr:nvSpPr>
        <xdr:cNvPr id="436" name="フローチャート : 判断 435"/>
        <xdr:cNvSpPr/>
      </xdr:nvSpPr>
      <xdr:spPr>
        <a:xfrm>
          <a:off x="13843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64533</xdr:rowOff>
    </xdr:from>
    <xdr:ext cx="762000" cy="259045"/>
    <xdr:sp macro="" textlink="">
      <xdr:nvSpPr>
        <xdr:cNvPr id="437" name="テキスト ボックス 436"/>
        <xdr:cNvSpPr txBox="1"/>
      </xdr:nvSpPr>
      <xdr:spPr>
        <a:xfrm>
          <a:off x="13512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38" name="フローチャート : 判断 437"/>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39" name="テキスト ボックス 438"/>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153924</xdr:rowOff>
    </xdr:from>
    <xdr:to>
      <xdr:col>24</xdr:col>
      <xdr:colOff>82550</xdr:colOff>
      <xdr:row>75</xdr:row>
      <xdr:rowOff>84074</xdr:rowOff>
    </xdr:to>
    <xdr:sp macro="" textlink="">
      <xdr:nvSpPr>
        <xdr:cNvPr id="445" name="円/楕円 444"/>
        <xdr:cNvSpPr/>
      </xdr:nvSpPr>
      <xdr:spPr>
        <a:xfrm>
          <a:off x="16459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170451</xdr:rowOff>
    </xdr:from>
    <xdr:ext cx="762000" cy="259045"/>
    <xdr:sp macro="" textlink="">
      <xdr:nvSpPr>
        <xdr:cNvPr id="446" name="公債費以外該当値テキスト"/>
        <xdr:cNvSpPr txBox="1"/>
      </xdr:nvSpPr>
      <xdr:spPr>
        <a:xfrm>
          <a:off x="16598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47" name="円/楕円 446"/>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48" name="テキスト ボックス 447"/>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46482</xdr:rowOff>
    </xdr:from>
    <xdr:to>
      <xdr:col>21</xdr:col>
      <xdr:colOff>412750</xdr:colOff>
      <xdr:row>75</xdr:row>
      <xdr:rowOff>148081</xdr:rowOff>
    </xdr:to>
    <xdr:sp macro="" textlink="">
      <xdr:nvSpPr>
        <xdr:cNvPr id="449" name="円/楕円 448"/>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132859</xdr:rowOff>
    </xdr:from>
    <xdr:ext cx="762000" cy="259045"/>
    <xdr:sp macro="" textlink="">
      <xdr:nvSpPr>
        <xdr:cNvPr id="450" name="テキスト ボックス 449"/>
        <xdr:cNvSpPr txBox="1"/>
      </xdr:nvSpPr>
      <xdr:spPr>
        <a:xfrm>
          <a:off x="144018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xdr:rowOff>
    </xdr:from>
    <xdr:to>
      <xdr:col>20</xdr:col>
      <xdr:colOff>209550</xdr:colOff>
      <xdr:row>75</xdr:row>
      <xdr:rowOff>102362</xdr:rowOff>
    </xdr:to>
    <xdr:sp macro="" textlink="">
      <xdr:nvSpPr>
        <xdr:cNvPr id="451" name="円/楕円 450"/>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87140</xdr:rowOff>
    </xdr:from>
    <xdr:ext cx="762000" cy="259045"/>
    <xdr:sp macro="" textlink="">
      <xdr:nvSpPr>
        <xdr:cNvPr id="452" name="テキスト ボックス 451"/>
        <xdr:cNvSpPr txBox="1"/>
      </xdr:nvSpPr>
      <xdr:spPr>
        <a:xfrm>
          <a:off x="13512800" y="129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53" name="円/楕円 452"/>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271</xdr:rowOff>
    </xdr:from>
    <xdr:ext cx="762000" cy="259045"/>
    <xdr:sp macro="" textlink="">
      <xdr:nvSpPr>
        <xdr:cNvPr id="454" name="テキスト ボックス 453"/>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長野県喬木村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75138</xdr:rowOff>
    </xdr:from>
    <xdr:to>
      <xdr:col>4</xdr:col>
      <xdr:colOff>1117600</xdr:colOff>
      <xdr:row>19</xdr:row>
      <xdr:rowOff>84840</xdr:rowOff>
    </xdr:to>
    <xdr:cxnSp macro="">
      <xdr:nvCxnSpPr>
        <xdr:cNvPr id="48" name="直線コネクタ 47"/>
        <xdr:cNvCxnSpPr/>
      </xdr:nvCxnSpPr>
      <xdr:spPr bwMode="auto">
        <a:xfrm>
          <a:off x="5003800" y="3380313"/>
          <a:ext cx="647700" cy="9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75138</xdr:rowOff>
    </xdr:from>
    <xdr:to>
      <xdr:col>4</xdr:col>
      <xdr:colOff>469900</xdr:colOff>
      <xdr:row>19</xdr:row>
      <xdr:rowOff>93216</xdr:rowOff>
    </xdr:to>
    <xdr:cxnSp macro="">
      <xdr:nvCxnSpPr>
        <xdr:cNvPr id="51" name="直線コネクタ 50"/>
        <xdr:cNvCxnSpPr/>
      </xdr:nvCxnSpPr>
      <xdr:spPr bwMode="auto">
        <a:xfrm flipV="1">
          <a:off x="4305300" y="3380313"/>
          <a:ext cx="698500" cy="1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130126</xdr:rowOff>
    </xdr:from>
    <xdr:ext cx="736600" cy="259045"/>
    <xdr:sp macro="" textlink="">
      <xdr:nvSpPr>
        <xdr:cNvPr id="53" name="テキスト ボックス 52"/>
        <xdr:cNvSpPr txBox="1"/>
      </xdr:nvSpPr>
      <xdr:spPr>
        <a:xfrm>
          <a:off x="4622800" y="257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93216</xdr:rowOff>
    </xdr:from>
    <xdr:to>
      <xdr:col>3</xdr:col>
      <xdr:colOff>904875</xdr:colOff>
      <xdr:row>19</xdr:row>
      <xdr:rowOff>133578</xdr:rowOff>
    </xdr:to>
    <xdr:cxnSp macro="">
      <xdr:nvCxnSpPr>
        <xdr:cNvPr id="54" name="直線コネクタ 53"/>
        <xdr:cNvCxnSpPr/>
      </xdr:nvCxnSpPr>
      <xdr:spPr bwMode="auto">
        <a:xfrm flipV="1">
          <a:off x="3606800" y="3398391"/>
          <a:ext cx="698500" cy="4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91108</xdr:rowOff>
    </xdr:from>
    <xdr:ext cx="762000" cy="259045"/>
    <xdr:sp macro="" textlink="">
      <xdr:nvSpPr>
        <xdr:cNvPr id="56" name="テキスト ボックス 55"/>
        <xdr:cNvSpPr txBox="1"/>
      </xdr:nvSpPr>
      <xdr:spPr>
        <a:xfrm>
          <a:off x="3924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133578</xdr:rowOff>
    </xdr:from>
    <xdr:to>
      <xdr:col>3</xdr:col>
      <xdr:colOff>206375</xdr:colOff>
      <xdr:row>19</xdr:row>
      <xdr:rowOff>157352</xdr:rowOff>
    </xdr:to>
    <xdr:cxnSp macro="">
      <xdr:nvCxnSpPr>
        <xdr:cNvPr id="57" name="直線コネクタ 56"/>
        <xdr:cNvCxnSpPr/>
      </xdr:nvCxnSpPr>
      <xdr:spPr bwMode="auto">
        <a:xfrm flipV="1">
          <a:off x="2908300" y="3438753"/>
          <a:ext cx="698500" cy="23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160731</xdr:rowOff>
    </xdr:from>
    <xdr:ext cx="762000" cy="259045"/>
    <xdr:sp macro="" textlink="">
      <xdr:nvSpPr>
        <xdr:cNvPr id="59" name="テキスト ボックス 58"/>
        <xdr:cNvSpPr txBox="1"/>
      </xdr:nvSpPr>
      <xdr:spPr>
        <a:xfrm>
          <a:off x="32258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142662</xdr:rowOff>
    </xdr:from>
    <xdr:ext cx="762000" cy="259045"/>
    <xdr:sp macro="" textlink="">
      <xdr:nvSpPr>
        <xdr:cNvPr id="61" name="テキスト ボックス 60"/>
        <xdr:cNvSpPr txBox="1"/>
      </xdr:nvSpPr>
      <xdr:spPr>
        <a:xfrm>
          <a:off x="2527300" y="25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34040</xdr:rowOff>
    </xdr:from>
    <xdr:to>
      <xdr:col>5</xdr:col>
      <xdr:colOff>34925</xdr:colOff>
      <xdr:row>19</xdr:row>
      <xdr:rowOff>135640</xdr:rowOff>
    </xdr:to>
    <xdr:sp macro="" textlink="">
      <xdr:nvSpPr>
        <xdr:cNvPr id="67" name="円/楕円 66"/>
        <xdr:cNvSpPr/>
      </xdr:nvSpPr>
      <xdr:spPr bwMode="auto">
        <a:xfrm>
          <a:off x="5600700" y="333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6117</xdr:rowOff>
    </xdr:from>
    <xdr:ext cx="762000" cy="259045"/>
    <xdr:sp macro="" textlink="">
      <xdr:nvSpPr>
        <xdr:cNvPr id="68" name="人口1人当たり決算額の推移該当値テキスト130"/>
        <xdr:cNvSpPr txBox="1"/>
      </xdr:nvSpPr>
      <xdr:spPr>
        <a:xfrm>
          <a:off x="5740400" y="331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109,819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24338</xdr:rowOff>
    </xdr:from>
    <xdr:to>
      <xdr:col>4</xdr:col>
      <xdr:colOff>520700</xdr:colOff>
      <xdr:row>19</xdr:row>
      <xdr:rowOff>125938</xdr:rowOff>
    </xdr:to>
    <xdr:sp macro="" textlink="">
      <xdr:nvSpPr>
        <xdr:cNvPr id="69" name="円/楕円 68"/>
        <xdr:cNvSpPr/>
      </xdr:nvSpPr>
      <xdr:spPr bwMode="auto">
        <a:xfrm>
          <a:off x="4953000" y="332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110715</xdr:rowOff>
    </xdr:from>
    <xdr:ext cx="736600" cy="259045"/>
    <xdr:sp macro="" textlink="">
      <xdr:nvSpPr>
        <xdr:cNvPr id="70" name="テキスト ボックス 69"/>
        <xdr:cNvSpPr txBox="1"/>
      </xdr:nvSpPr>
      <xdr:spPr>
        <a:xfrm>
          <a:off x="4622800" y="341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110,880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42416</xdr:rowOff>
    </xdr:from>
    <xdr:to>
      <xdr:col>3</xdr:col>
      <xdr:colOff>955675</xdr:colOff>
      <xdr:row>19</xdr:row>
      <xdr:rowOff>144016</xdr:rowOff>
    </xdr:to>
    <xdr:sp macro="" textlink="">
      <xdr:nvSpPr>
        <xdr:cNvPr id="71" name="円/楕円 70"/>
        <xdr:cNvSpPr/>
      </xdr:nvSpPr>
      <xdr:spPr bwMode="auto">
        <a:xfrm>
          <a:off x="4254500" y="3347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128793</xdr:rowOff>
    </xdr:from>
    <xdr:ext cx="762000" cy="259045"/>
    <xdr:sp macro="" textlink="">
      <xdr:nvSpPr>
        <xdr:cNvPr id="72" name="テキスト ボックス 71"/>
        <xdr:cNvSpPr txBox="1"/>
      </xdr:nvSpPr>
      <xdr:spPr>
        <a:xfrm>
          <a:off x="3924300" y="343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108,903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82778</xdr:rowOff>
    </xdr:from>
    <xdr:to>
      <xdr:col>3</xdr:col>
      <xdr:colOff>257175</xdr:colOff>
      <xdr:row>20</xdr:row>
      <xdr:rowOff>12928</xdr:rowOff>
    </xdr:to>
    <xdr:sp macro="" textlink="">
      <xdr:nvSpPr>
        <xdr:cNvPr id="73" name="円/楕円 72"/>
        <xdr:cNvSpPr/>
      </xdr:nvSpPr>
      <xdr:spPr bwMode="auto">
        <a:xfrm>
          <a:off x="3556000" y="3387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169155</xdr:rowOff>
    </xdr:from>
    <xdr:ext cx="762000" cy="259045"/>
    <xdr:sp macro="" textlink="">
      <xdr:nvSpPr>
        <xdr:cNvPr id="74" name="テキスト ボックス 73"/>
        <xdr:cNvSpPr txBox="1"/>
      </xdr:nvSpPr>
      <xdr:spPr>
        <a:xfrm>
          <a:off x="3225800" y="34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104,489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106552</xdr:rowOff>
    </xdr:from>
    <xdr:to>
      <xdr:col>2</xdr:col>
      <xdr:colOff>692150</xdr:colOff>
      <xdr:row>20</xdr:row>
      <xdr:rowOff>36702</xdr:rowOff>
    </xdr:to>
    <xdr:sp macro="" textlink="">
      <xdr:nvSpPr>
        <xdr:cNvPr id="75" name="円/楕円 74"/>
        <xdr:cNvSpPr/>
      </xdr:nvSpPr>
      <xdr:spPr bwMode="auto">
        <a:xfrm>
          <a:off x="2857500" y="3411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21479</xdr:rowOff>
    </xdr:from>
    <xdr:ext cx="762000" cy="259045"/>
    <xdr:sp macro="" textlink="">
      <xdr:nvSpPr>
        <xdr:cNvPr id="76" name="テキスト ボックス 75"/>
        <xdr:cNvSpPr txBox="1"/>
      </xdr:nvSpPr>
      <xdr:spPr>
        <a:xfrm>
          <a:off x="2527300" y="349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313671</xdr:rowOff>
    </xdr:from>
    <xdr:to>
      <xdr:col>4</xdr:col>
      <xdr:colOff>1117600</xdr:colOff>
      <xdr:row>35</xdr:row>
      <xdr:rowOff>133420</xdr:rowOff>
    </xdr:to>
    <xdr:cxnSp macro="">
      <xdr:nvCxnSpPr>
        <xdr:cNvPr id="109" name="直線コネクタ 108"/>
        <xdr:cNvCxnSpPr/>
      </xdr:nvCxnSpPr>
      <xdr:spPr bwMode="auto">
        <a:xfrm flipV="1">
          <a:off x="5003800" y="6581121"/>
          <a:ext cx="647700" cy="16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133420</xdr:rowOff>
    </xdr:from>
    <xdr:to>
      <xdr:col>4</xdr:col>
      <xdr:colOff>469900</xdr:colOff>
      <xdr:row>35</xdr:row>
      <xdr:rowOff>210858</xdr:rowOff>
    </xdr:to>
    <xdr:cxnSp macro="">
      <xdr:nvCxnSpPr>
        <xdr:cNvPr id="112" name="直線コネクタ 111"/>
        <xdr:cNvCxnSpPr/>
      </xdr:nvCxnSpPr>
      <xdr:spPr bwMode="auto">
        <a:xfrm flipV="1">
          <a:off x="4305300" y="6743770"/>
          <a:ext cx="698500" cy="77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303534</xdr:rowOff>
    </xdr:from>
    <xdr:ext cx="736600" cy="259045"/>
    <xdr:sp macro="" textlink="">
      <xdr:nvSpPr>
        <xdr:cNvPr id="114" name="テキスト ボックス 113"/>
        <xdr:cNvSpPr txBox="1"/>
      </xdr:nvSpPr>
      <xdr:spPr>
        <a:xfrm>
          <a:off x="4622800" y="622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163195</xdr:rowOff>
    </xdr:from>
    <xdr:to>
      <xdr:col>3</xdr:col>
      <xdr:colOff>904875</xdr:colOff>
      <xdr:row>35</xdr:row>
      <xdr:rowOff>210858</xdr:rowOff>
    </xdr:to>
    <xdr:cxnSp macro="">
      <xdr:nvCxnSpPr>
        <xdr:cNvPr id="115" name="直線コネクタ 114"/>
        <xdr:cNvCxnSpPr/>
      </xdr:nvCxnSpPr>
      <xdr:spPr bwMode="auto">
        <a:xfrm>
          <a:off x="3606800" y="6773545"/>
          <a:ext cx="698500" cy="4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271511</xdr:rowOff>
    </xdr:from>
    <xdr:ext cx="762000" cy="259045"/>
    <xdr:sp macro="" textlink="">
      <xdr:nvSpPr>
        <xdr:cNvPr id="117" name="テキスト ボックス 116"/>
        <xdr:cNvSpPr txBox="1"/>
      </xdr:nvSpPr>
      <xdr:spPr>
        <a:xfrm>
          <a:off x="3924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163195</xdr:rowOff>
    </xdr:from>
    <xdr:to>
      <xdr:col>3</xdr:col>
      <xdr:colOff>206375</xdr:colOff>
      <xdr:row>35</xdr:row>
      <xdr:rowOff>168301</xdr:rowOff>
    </xdr:to>
    <xdr:cxnSp macro="">
      <xdr:nvCxnSpPr>
        <xdr:cNvPr id="118" name="直線コネクタ 117"/>
        <xdr:cNvCxnSpPr/>
      </xdr:nvCxnSpPr>
      <xdr:spPr bwMode="auto">
        <a:xfrm flipV="1">
          <a:off x="2908300" y="6773545"/>
          <a:ext cx="698500" cy="5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215980</xdr:rowOff>
    </xdr:from>
    <xdr:ext cx="762000" cy="259045"/>
    <xdr:sp macro="" textlink="">
      <xdr:nvSpPr>
        <xdr:cNvPr id="120" name="テキスト ボックス 119"/>
        <xdr:cNvSpPr txBox="1"/>
      </xdr:nvSpPr>
      <xdr:spPr>
        <a:xfrm>
          <a:off x="3225800" y="61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150887</xdr:rowOff>
    </xdr:from>
    <xdr:ext cx="762000" cy="259045"/>
    <xdr:sp macro="" textlink="">
      <xdr:nvSpPr>
        <xdr:cNvPr id="122" name="テキスト ボックス 121"/>
        <xdr:cNvSpPr txBox="1"/>
      </xdr:nvSpPr>
      <xdr:spPr>
        <a:xfrm>
          <a:off x="2527300" y="6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262871</xdr:rowOff>
    </xdr:from>
    <xdr:to>
      <xdr:col>5</xdr:col>
      <xdr:colOff>34925</xdr:colOff>
      <xdr:row>35</xdr:row>
      <xdr:rowOff>21571</xdr:rowOff>
    </xdr:to>
    <xdr:sp macro="" textlink="">
      <xdr:nvSpPr>
        <xdr:cNvPr id="128" name="円/楕円 127"/>
        <xdr:cNvSpPr/>
      </xdr:nvSpPr>
      <xdr:spPr bwMode="auto">
        <a:xfrm>
          <a:off x="5600700" y="653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107948</xdr:rowOff>
    </xdr:from>
    <xdr:ext cx="762000" cy="259045"/>
    <xdr:sp macro="" textlink="">
      <xdr:nvSpPr>
        <xdr:cNvPr id="129" name="人口1人当たり決算額の推移該当値テキスト445"/>
        <xdr:cNvSpPr txBox="1"/>
      </xdr:nvSpPr>
      <xdr:spPr>
        <a:xfrm>
          <a:off x="5740400" y="637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82620</xdr:rowOff>
    </xdr:from>
    <xdr:to>
      <xdr:col>4</xdr:col>
      <xdr:colOff>520700</xdr:colOff>
      <xdr:row>35</xdr:row>
      <xdr:rowOff>184220</xdr:rowOff>
    </xdr:to>
    <xdr:sp macro="" textlink="">
      <xdr:nvSpPr>
        <xdr:cNvPr id="130" name="円/楕円 129"/>
        <xdr:cNvSpPr/>
      </xdr:nvSpPr>
      <xdr:spPr bwMode="auto">
        <a:xfrm>
          <a:off x="4953000" y="6692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168997</xdr:rowOff>
    </xdr:from>
    <xdr:ext cx="736600" cy="259045"/>
    <xdr:sp macro="" textlink="">
      <xdr:nvSpPr>
        <xdr:cNvPr id="131" name="テキスト ボックス 130"/>
        <xdr:cNvSpPr txBox="1"/>
      </xdr:nvSpPr>
      <xdr:spPr>
        <a:xfrm>
          <a:off x="4622800" y="6779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160058</xdr:rowOff>
    </xdr:from>
    <xdr:to>
      <xdr:col>3</xdr:col>
      <xdr:colOff>955675</xdr:colOff>
      <xdr:row>35</xdr:row>
      <xdr:rowOff>261658</xdr:rowOff>
    </xdr:to>
    <xdr:sp macro="" textlink="">
      <xdr:nvSpPr>
        <xdr:cNvPr id="132" name="円/楕円 131"/>
        <xdr:cNvSpPr/>
      </xdr:nvSpPr>
      <xdr:spPr bwMode="auto">
        <a:xfrm>
          <a:off x="4254500" y="677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246435</xdr:rowOff>
    </xdr:from>
    <xdr:ext cx="762000" cy="259045"/>
    <xdr:sp macro="" textlink="">
      <xdr:nvSpPr>
        <xdr:cNvPr id="133" name="テキスト ボックス 132"/>
        <xdr:cNvSpPr txBox="1"/>
      </xdr:nvSpPr>
      <xdr:spPr>
        <a:xfrm>
          <a:off x="3924300" y="68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112395</xdr:rowOff>
    </xdr:from>
    <xdr:to>
      <xdr:col>3</xdr:col>
      <xdr:colOff>257175</xdr:colOff>
      <xdr:row>35</xdr:row>
      <xdr:rowOff>213995</xdr:rowOff>
    </xdr:to>
    <xdr:sp macro="" textlink="">
      <xdr:nvSpPr>
        <xdr:cNvPr id="134" name="円/楕円 133"/>
        <xdr:cNvSpPr/>
      </xdr:nvSpPr>
      <xdr:spPr bwMode="auto">
        <a:xfrm>
          <a:off x="3556000" y="672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198772</xdr:rowOff>
    </xdr:from>
    <xdr:ext cx="762000" cy="259045"/>
    <xdr:sp macro="" textlink="">
      <xdr:nvSpPr>
        <xdr:cNvPr id="135" name="テキスト ボックス 134"/>
        <xdr:cNvSpPr txBox="1"/>
      </xdr:nvSpPr>
      <xdr:spPr>
        <a:xfrm>
          <a:off x="3225800" y="680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117501</xdr:rowOff>
    </xdr:from>
    <xdr:to>
      <xdr:col>2</xdr:col>
      <xdr:colOff>692150</xdr:colOff>
      <xdr:row>35</xdr:row>
      <xdr:rowOff>219101</xdr:rowOff>
    </xdr:to>
    <xdr:sp macro="" textlink="">
      <xdr:nvSpPr>
        <xdr:cNvPr id="136" name="円/楕円 135"/>
        <xdr:cNvSpPr/>
      </xdr:nvSpPr>
      <xdr:spPr bwMode="auto">
        <a:xfrm>
          <a:off x="2857500" y="6727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203878</xdr:rowOff>
    </xdr:from>
    <xdr:ext cx="762000" cy="259045"/>
    <xdr:sp macro="" textlink="">
      <xdr:nvSpPr>
        <xdr:cNvPr id="137" name="テキスト ボックス 136"/>
        <xdr:cNvSpPr txBox="1"/>
      </xdr:nvSpPr>
      <xdr:spPr>
        <a:xfrm>
          <a:off x="2527300" y="681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6,556
6,483
66.61
4,665,488
4,372,101
176,713
2,449,733
2,541,991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127388</xdr:rowOff>
    </xdr:from>
    <xdr:to>
      <xdr:col>6</xdr:col>
      <xdr:colOff>511175</xdr:colOff>
      <xdr:row>37</xdr:row>
      <xdr:rowOff>140331</xdr:rowOff>
    </xdr:to>
    <xdr:cxnSp macro="">
      <xdr:nvCxnSpPr>
        <xdr:cNvPr id="63" name="直線コネクタ 62"/>
        <xdr:cNvCxnSpPr/>
      </xdr:nvCxnSpPr>
      <xdr:spPr>
        <a:xfrm>
          <a:off x="3797300" y="6471038"/>
          <a:ext cx="8382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127388</xdr:rowOff>
    </xdr:from>
    <xdr:to>
      <xdr:col>5</xdr:col>
      <xdr:colOff>358775</xdr:colOff>
      <xdr:row>37</xdr:row>
      <xdr:rowOff>153786</xdr:rowOff>
    </xdr:to>
    <xdr:cxnSp macro="">
      <xdr:nvCxnSpPr>
        <xdr:cNvPr id="66" name="直線コネクタ 65"/>
        <xdr:cNvCxnSpPr/>
      </xdr:nvCxnSpPr>
      <xdr:spPr>
        <a:xfrm flipV="1">
          <a:off x="2908300" y="6471038"/>
          <a:ext cx="8890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50817</xdr:rowOff>
    </xdr:from>
    <xdr:ext cx="599010" cy="259045"/>
    <xdr:sp macro="" textlink="">
      <xdr:nvSpPr>
        <xdr:cNvPr id="68" name="テキスト ボックス 67"/>
        <xdr:cNvSpPr txBox="1"/>
      </xdr:nvSpPr>
      <xdr:spPr>
        <a:xfrm>
          <a:off x="3497794"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153786</xdr:rowOff>
    </xdr:from>
    <xdr:to>
      <xdr:col>4</xdr:col>
      <xdr:colOff>155575</xdr:colOff>
      <xdr:row>38</xdr:row>
      <xdr:rowOff>43470</xdr:rowOff>
    </xdr:to>
    <xdr:cxnSp macro="">
      <xdr:nvCxnSpPr>
        <xdr:cNvPr id="69" name="直線コネクタ 68"/>
        <xdr:cNvCxnSpPr/>
      </xdr:nvCxnSpPr>
      <xdr:spPr>
        <a:xfrm flipV="1">
          <a:off x="2019300" y="6497436"/>
          <a:ext cx="8890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928</xdr:rowOff>
    </xdr:from>
    <xdr:ext cx="599010" cy="259045"/>
    <xdr:sp macro="" textlink="">
      <xdr:nvSpPr>
        <xdr:cNvPr id="71" name="テキスト ボックス 70"/>
        <xdr:cNvSpPr txBox="1"/>
      </xdr:nvSpPr>
      <xdr:spPr>
        <a:xfrm>
          <a:off x="2608794"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43470</xdr:rowOff>
    </xdr:from>
    <xdr:to>
      <xdr:col>2</xdr:col>
      <xdr:colOff>638175</xdr:colOff>
      <xdr:row>38</xdr:row>
      <xdr:rowOff>78729</xdr:rowOff>
    </xdr:to>
    <xdr:cxnSp macro="">
      <xdr:nvCxnSpPr>
        <xdr:cNvPr id="72" name="直線コネクタ 71"/>
        <xdr:cNvCxnSpPr/>
      </xdr:nvCxnSpPr>
      <xdr:spPr>
        <a:xfrm flipV="1">
          <a:off x="1130300" y="6558570"/>
          <a:ext cx="889000" cy="3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57969</xdr:rowOff>
    </xdr:from>
    <xdr:ext cx="599010" cy="259045"/>
    <xdr:sp macro="" textlink="">
      <xdr:nvSpPr>
        <xdr:cNvPr id="74" name="テキスト ボックス 73"/>
        <xdr:cNvSpPr txBox="1"/>
      </xdr:nvSpPr>
      <xdr:spPr>
        <a:xfrm>
          <a:off x="1719794"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47181</xdr:rowOff>
    </xdr:from>
    <xdr:ext cx="599010" cy="259045"/>
    <xdr:sp macro="" textlink="">
      <xdr:nvSpPr>
        <xdr:cNvPr id="76" name="テキスト ボックス 75"/>
        <xdr:cNvSpPr txBox="1"/>
      </xdr:nvSpPr>
      <xdr:spPr>
        <a:xfrm>
          <a:off x="830794" y="57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89531</xdr:rowOff>
    </xdr:from>
    <xdr:to>
      <xdr:col>6</xdr:col>
      <xdr:colOff>561975</xdr:colOff>
      <xdr:row>38</xdr:row>
      <xdr:rowOff>19681</xdr:rowOff>
    </xdr:to>
    <xdr:sp macro="" textlink="">
      <xdr:nvSpPr>
        <xdr:cNvPr id="82" name="円/楕円 81"/>
        <xdr:cNvSpPr/>
      </xdr:nvSpPr>
      <xdr:spPr>
        <a:xfrm>
          <a:off x="4584700" y="643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67958</xdr:rowOff>
    </xdr:from>
    <xdr:ext cx="534377" cy="259045"/>
    <xdr:sp macro="" textlink="">
      <xdr:nvSpPr>
        <xdr:cNvPr id="83" name="人件費該当値テキスト"/>
        <xdr:cNvSpPr txBox="1"/>
      </xdr:nvSpPr>
      <xdr:spPr>
        <a:xfrm>
          <a:off x="4686300" y="641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87,692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76588</xdr:rowOff>
    </xdr:from>
    <xdr:to>
      <xdr:col>5</xdr:col>
      <xdr:colOff>409575</xdr:colOff>
      <xdr:row>38</xdr:row>
      <xdr:rowOff>6738</xdr:rowOff>
    </xdr:to>
    <xdr:sp macro="" textlink="">
      <xdr:nvSpPr>
        <xdr:cNvPr id="84" name="円/楕円 83"/>
        <xdr:cNvSpPr/>
      </xdr:nvSpPr>
      <xdr:spPr>
        <a:xfrm>
          <a:off x="3746500" y="64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169315</xdr:rowOff>
    </xdr:from>
    <xdr:ext cx="534377" cy="259045"/>
    <xdr:sp macro="" textlink="">
      <xdr:nvSpPr>
        <xdr:cNvPr id="85" name="テキスト ボックス 84"/>
        <xdr:cNvSpPr txBox="1"/>
      </xdr:nvSpPr>
      <xdr:spPr>
        <a:xfrm>
          <a:off x="3530111" y="65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88,881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102986</xdr:rowOff>
    </xdr:from>
    <xdr:to>
      <xdr:col>4</xdr:col>
      <xdr:colOff>206375</xdr:colOff>
      <xdr:row>38</xdr:row>
      <xdr:rowOff>33136</xdr:rowOff>
    </xdr:to>
    <xdr:sp macro="" textlink="">
      <xdr:nvSpPr>
        <xdr:cNvPr id="86" name="円/楕円 85"/>
        <xdr:cNvSpPr/>
      </xdr:nvSpPr>
      <xdr:spPr>
        <a:xfrm>
          <a:off x="2857500" y="64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24263</xdr:rowOff>
    </xdr:from>
    <xdr:ext cx="534377" cy="259045"/>
    <xdr:sp macro="" textlink="">
      <xdr:nvSpPr>
        <xdr:cNvPr id="87" name="テキスト ボックス 86"/>
        <xdr:cNvSpPr txBox="1"/>
      </xdr:nvSpPr>
      <xdr:spPr>
        <a:xfrm>
          <a:off x="2641111" y="65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164120</xdr:rowOff>
    </xdr:from>
    <xdr:to>
      <xdr:col>3</xdr:col>
      <xdr:colOff>3175</xdr:colOff>
      <xdr:row>38</xdr:row>
      <xdr:rowOff>94270</xdr:rowOff>
    </xdr:to>
    <xdr:sp macro="" textlink="">
      <xdr:nvSpPr>
        <xdr:cNvPr id="88" name="円/楕円 87"/>
        <xdr:cNvSpPr/>
      </xdr:nvSpPr>
      <xdr:spPr>
        <a:xfrm>
          <a:off x="1968500" y="65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85397</xdr:rowOff>
    </xdr:from>
    <xdr:ext cx="534377" cy="259045"/>
    <xdr:sp macro="" textlink="">
      <xdr:nvSpPr>
        <xdr:cNvPr id="89" name="テキスト ボックス 88"/>
        <xdr:cNvSpPr txBox="1"/>
      </xdr:nvSpPr>
      <xdr:spPr>
        <a:xfrm>
          <a:off x="1752111" y="660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80,840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27929</xdr:rowOff>
    </xdr:from>
    <xdr:to>
      <xdr:col>1</xdr:col>
      <xdr:colOff>485775</xdr:colOff>
      <xdr:row>38</xdr:row>
      <xdr:rowOff>129529</xdr:rowOff>
    </xdr:to>
    <xdr:sp macro="" textlink="">
      <xdr:nvSpPr>
        <xdr:cNvPr id="90" name="円/楕円 89"/>
        <xdr:cNvSpPr/>
      </xdr:nvSpPr>
      <xdr:spPr>
        <a:xfrm>
          <a:off x="1079500" y="65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120656</xdr:rowOff>
    </xdr:from>
    <xdr:ext cx="534377" cy="259045"/>
    <xdr:sp macro="" textlink="">
      <xdr:nvSpPr>
        <xdr:cNvPr id="91" name="テキスト ボックス 90"/>
        <xdr:cNvSpPr txBox="1"/>
      </xdr:nvSpPr>
      <xdr:spPr>
        <a:xfrm>
          <a:off x="863111" y="663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84226</xdr:rowOff>
    </xdr:from>
    <xdr:to>
      <xdr:col>6</xdr:col>
      <xdr:colOff>511175</xdr:colOff>
      <xdr:row>56</xdr:row>
      <xdr:rowOff>170200</xdr:rowOff>
    </xdr:to>
    <xdr:cxnSp macro="">
      <xdr:nvCxnSpPr>
        <xdr:cNvPr id="118" name="直線コネクタ 117"/>
        <xdr:cNvCxnSpPr/>
      </xdr:nvCxnSpPr>
      <xdr:spPr>
        <a:xfrm>
          <a:off x="3797300" y="9685426"/>
          <a:ext cx="838200" cy="8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84226</xdr:rowOff>
    </xdr:from>
    <xdr:to>
      <xdr:col>5</xdr:col>
      <xdr:colOff>358775</xdr:colOff>
      <xdr:row>57</xdr:row>
      <xdr:rowOff>98344</xdr:rowOff>
    </xdr:to>
    <xdr:cxnSp macro="">
      <xdr:nvCxnSpPr>
        <xdr:cNvPr id="121" name="直線コネクタ 120"/>
        <xdr:cNvCxnSpPr/>
      </xdr:nvCxnSpPr>
      <xdr:spPr>
        <a:xfrm flipV="1">
          <a:off x="2908300" y="9685426"/>
          <a:ext cx="889000" cy="18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70374</xdr:rowOff>
    </xdr:from>
    <xdr:ext cx="599010" cy="259045"/>
    <xdr:sp macro="" textlink="">
      <xdr:nvSpPr>
        <xdr:cNvPr id="123" name="テキスト ボックス 122"/>
        <xdr:cNvSpPr txBox="1"/>
      </xdr:nvSpPr>
      <xdr:spPr>
        <a:xfrm>
          <a:off x="3497794" y="984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98344</xdr:rowOff>
    </xdr:from>
    <xdr:to>
      <xdr:col>4</xdr:col>
      <xdr:colOff>155575</xdr:colOff>
      <xdr:row>57</xdr:row>
      <xdr:rowOff>128860</xdr:rowOff>
    </xdr:to>
    <xdr:cxnSp macro="">
      <xdr:nvCxnSpPr>
        <xdr:cNvPr id="124" name="直線コネクタ 123"/>
        <xdr:cNvCxnSpPr/>
      </xdr:nvCxnSpPr>
      <xdr:spPr>
        <a:xfrm flipV="1">
          <a:off x="2019300" y="9870994"/>
          <a:ext cx="889000" cy="3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99912</xdr:rowOff>
    </xdr:from>
    <xdr:ext cx="599010" cy="259045"/>
    <xdr:sp macro="" textlink="">
      <xdr:nvSpPr>
        <xdr:cNvPr id="126" name="テキスト ボックス 125"/>
        <xdr:cNvSpPr txBox="1"/>
      </xdr:nvSpPr>
      <xdr:spPr>
        <a:xfrm>
          <a:off x="2608794" y="95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128860</xdr:rowOff>
    </xdr:from>
    <xdr:to>
      <xdr:col>2</xdr:col>
      <xdr:colOff>638175</xdr:colOff>
      <xdr:row>57</xdr:row>
      <xdr:rowOff>132479</xdr:rowOff>
    </xdr:to>
    <xdr:cxnSp macro="">
      <xdr:nvCxnSpPr>
        <xdr:cNvPr id="127" name="直線コネクタ 126"/>
        <xdr:cNvCxnSpPr/>
      </xdr:nvCxnSpPr>
      <xdr:spPr>
        <a:xfrm flipV="1">
          <a:off x="1130300" y="9901510"/>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117519</xdr:rowOff>
    </xdr:from>
    <xdr:ext cx="599010" cy="259045"/>
    <xdr:sp macro="" textlink="">
      <xdr:nvSpPr>
        <xdr:cNvPr id="129" name="テキスト ボックス 128"/>
        <xdr:cNvSpPr txBox="1"/>
      </xdr:nvSpPr>
      <xdr:spPr>
        <a:xfrm>
          <a:off x="1719794" y="95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136691</xdr:rowOff>
    </xdr:from>
    <xdr:ext cx="599010" cy="259045"/>
    <xdr:sp macro="" textlink="">
      <xdr:nvSpPr>
        <xdr:cNvPr id="131" name="テキスト ボックス 130"/>
        <xdr:cNvSpPr txBox="1"/>
      </xdr:nvSpPr>
      <xdr:spPr>
        <a:xfrm>
          <a:off x="830794" y="95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119400</xdr:rowOff>
    </xdr:from>
    <xdr:to>
      <xdr:col>6</xdr:col>
      <xdr:colOff>561975</xdr:colOff>
      <xdr:row>57</xdr:row>
      <xdr:rowOff>49550</xdr:rowOff>
    </xdr:to>
    <xdr:sp macro="" textlink="">
      <xdr:nvSpPr>
        <xdr:cNvPr id="137" name="円/楕円 136"/>
        <xdr:cNvSpPr/>
      </xdr:nvSpPr>
      <xdr:spPr>
        <a:xfrm>
          <a:off x="4584700" y="97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142277</xdr:rowOff>
    </xdr:from>
    <xdr:ext cx="599010" cy="259045"/>
    <xdr:sp macro="" textlink="">
      <xdr:nvSpPr>
        <xdr:cNvPr id="138" name="物件費該当値テキスト"/>
        <xdr:cNvSpPr txBox="1"/>
      </xdr:nvSpPr>
      <xdr:spPr>
        <a:xfrm>
          <a:off x="4686300" y="957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33426</xdr:rowOff>
    </xdr:from>
    <xdr:to>
      <xdr:col>5</xdr:col>
      <xdr:colOff>409575</xdr:colOff>
      <xdr:row>56</xdr:row>
      <xdr:rowOff>135026</xdr:rowOff>
    </xdr:to>
    <xdr:sp macro="" textlink="">
      <xdr:nvSpPr>
        <xdr:cNvPr id="139" name="円/楕円 138"/>
        <xdr:cNvSpPr/>
      </xdr:nvSpPr>
      <xdr:spPr>
        <a:xfrm>
          <a:off x="3746500" y="96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151553</xdr:rowOff>
    </xdr:from>
    <xdr:ext cx="599010" cy="259045"/>
    <xdr:sp macro="" textlink="">
      <xdr:nvSpPr>
        <xdr:cNvPr id="140" name="テキスト ボックス 139"/>
        <xdr:cNvSpPr txBox="1"/>
      </xdr:nvSpPr>
      <xdr:spPr>
        <a:xfrm>
          <a:off x="3497794" y="940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47544</xdr:rowOff>
    </xdr:from>
    <xdr:to>
      <xdr:col>4</xdr:col>
      <xdr:colOff>206375</xdr:colOff>
      <xdr:row>57</xdr:row>
      <xdr:rowOff>149144</xdr:rowOff>
    </xdr:to>
    <xdr:sp macro="" textlink="">
      <xdr:nvSpPr>
        <xdr:cNvPr id="141" name="円/楕円 140"/>
        <xdr:cNvSpPr/>
      </xdr:nvSpPr>
      <xdr:spPr>
        <a:xfrm>
          <a:off x="2857500" y="98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140271</xdr:rowOff>
    </xdr:from>
    <xdr:ext cx="534377" cy="259045"/>
    <xdr:sp macro="" textlink="">
      <xdr:nvSpPr>
        <xdr:cNvPr id="142" name="テキスト ボックス 141"/>
        <xdr:cNvSpPr txBox="1"/>
      </xdr:nvSpPr>
      <xdr:spPr>
        <a:xfrm>
          <a:off x="2641111" y="99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78060</xdr:rowOff>
    </xdr:from>
    <xdr:to>
      <xdr:col>3</xdr:col>
      <xdr:colOff>3175</xdr:colOff>
      <xdr:row>58</xdr:row>
      <xdr:rowOff>8210</xdr:rowOff>
    </xdr:to>
    <xdr:sp macro="" textlink="">
      <xdr:nvSpPr>
        <xdr:cNvPr id="143" name="円/楕円 142"/>
        <xdr:cNvSpPr/>
      </xdr:nvSpPr>
      <xdr:spPr>
        <a:xfrm>
          <a:off x="1968500" y="98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170787</xdr:rowOff>
    </xdr:from>
    <xdr:ext cx="534377" cy="259045"/>
    <xdr:sp macro="" textlink="">
      <xdr:nvSpPr>
        <xdr:cNvPr id="144" name="テキスト ボックス 143"/>
        <xdr:cNvSpPr txBox="1"/>
      </xdr:nvSpPr>
      <xdr:spPr>
        <a:xfrm>
          <a:off x="1752111" y="99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81679</xdr:rowOff>
    </xdr:from>
    <xdr:to>
      <xdr:col>1</xdr:col>
      <xdr:colOff>485775</xdr:colOff>
      <xdr:row>58</xdr:row>
      <xdr:rowOff>11829</xdr:rowOff>
    </xdr:to>
    <xdr:sp macro="" textlink="">
      <xdr:nvSpPr>
        <xdr:cNvPr id="145" name="円/楕円 144"/>
        <xdr:cNvSpPr/>
      </xdr:nvSpPr>
      <xdr:spPr>
        <a:xfrm>
          <a:off x="1079500" y="98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2956</xdr:rowOff>
    </xdr:from>
    <xdr:ext cx="534377" cy="259045"/>
    <xdr:sp macro="" textlink="">
      <xdr:nvSpPr>
        <xdr:cNvPr id="146" name="テキスト ボックス 145"/>
        <xdr:cNvSpPr txBox="1"/>
      </xdr:nvSpPr>
      <xdr:spPr>
        <a:xfrm>
          <a:off x="863111" y="99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81995</xdr:rowOff>
    </xdr:from>
    <xdr:to>
      <xdr:col>6</xdr:col>
      <xdr:colOff>511175</xdr:colOff>
      <xdr:row>78</xdr:row>
      <xdr:rowOff>7308</xdr:rowOff>
    </xdr:to>
    <xdr:cxnSp macro="">
      <xdr:nvCxnSpPr>
        <xdr:cNvPr id="177" name="直線コネクタ 176"/>
        <xdr:cNvCxnSpPr/>
      </xdr:nvCxnSpPr>
      <xdr:spPr>
        <a:xfrm>
          <a:off x="3797300" y="13283645"/>
          <a:ext cx="838200" cy="9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81995</xdr:rowOff>
    </xdr:from>
    <xdr:to>
      <xdr:col>5</xdr:col>
      <xdr:colOff>358775</xdr:colOff>
      <xdr:row>78</xdr:row>
      <xdr:rowOff>136565</xdr:rowOff>
    </xdr:to>
    <xdr:cxnSp macro="">
      <xdr:nvCxnSpPr>
        <xdr:cNvPr id="180" name="直線コネクタ 179"/>
        <xdr:cNvCxnSpPr/>
      </xdr:nvCxnSpPr>
      <xdr:spPr>
        <a:xfrm flipV="1">
          <a:off x="2908300" y="13283645"/>
          <a:ext cx="889000" cy="22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115044</xdr:rowOff>
    </xdr:from>
    <xdr:to>
      <xdr:col>4</xdr:col>
      <xdr:colOff>155575</xdr:colOff>
      <xdr:row>78</xdr:row>
      <xdr:rowOff>136565</xdr:rowOff>
    </xdr:to>
    <xdr:cxnSp macro="">
      <xdr:nvCxnSpPr>
        <xdr:cNvPr id="183" name="直線コネクタ 182"/>
        <xdr:cNvCxnSpPr/>
      </xdr:nvCxnSpPr>
      <xdr:spPr>
        <a:xfrm>
          <a:off x="2019300" y="13488144"/>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63216</xdr:rowOff>
    </xdr:from>
    <xdr:to>
      <xdr:col>2</xdr:col>
      <xdr:colOff>638175</xdr:colOff>
      <xdr:row>78</xdr:row>
      <xdr:rowOff>115044</xdr:rowOff>
    </xdr:to>
    <xdr:cxnSp macro="">
      <xdr:nvCxnSpPr>
        <xdr:cNvPr id="186" name="直線コネクタ 185"/>
        <xdr:cNvCxnSpPr/>
      </xdr:nvCxnSpPr>
      <xdr:spPr>
        <a:xfrm>
          <a:off x="1130300" y="13436316"/>
          <a:ext cx="889000" cy="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127958</xdr:rowOff>
    </xdr:from>
    <xdr:to>
      <xdr:col>6</xdr:col>
      <xdr:colOff>561975</xdr:colOff>
      <xdr:row>78</xdr:row>
      <xdr:rowOff>58108</xdr:rowOff>
    </xdr:to>
    <xdr:sp macro="" textlink="">
      <xdr:nvSpPr>
        <xdr:cNvPr id="196" name="円/楕円 195"/>
        <xdr:cNvSpPr/>
      </xdr:nvSpPr>
      <xdr:spPr>
        <a:xfrm>
          <a:off x="4584700" y="133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106385</xdr:rowOff>
    </xdr:from>
    <xdr:ext cx="469744" cy="259045"/>
    <xdr:sp macro="" textlink="">
      <xdr:nvSpPr>
        <xdr:cNvPr id="197" name="維持補修費該当値テキスト"/>
        <xdr:cNvSpPr txBox="1"/>
      </xdr:nvSpPr>
      <xdr:spPr>
        <a:xfrm>
          <a:off x="4686300" y="1330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31195</xdr:rowOff>
    </xdr:from>
    <xdr:to>
      <xdr:col>5</xdr:col>
      <xdr:colOff>409575</xdr:colOff>
      <xdr:row>77</xdr:row>
      <xdr:rowOff>132795</xdr:rowOff>
    </xdr:to>
    <xdr:sp macro="" textlink="">
      <xdr:nvSpPr>
        <xdr:cNvPr id="198" name="円/楕円 197"/>
        <xdr:cNvSpPr/>
      </xdr:nvSpPr>
      <xdr:spPr>
        <a:xfrm>
          <a:off x="3746500" y="132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123922</xdr:rowOff>
    </xdr:from>
    <xdr:ext cx="534377" cy="259045"/>
    <xdr:sp macro="" textlink="">
      <xdr:nvSpPr>
        <xdr:cNvPr id="199" name="テキスト ボックス 198"/>
        <xdr:cNvSpPr txBox="1"/>
      </xdr:nvSpPr>
      <xdr:spPr>
        <a:xfrm>
          <a:off x="3530111" y="1332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85765</xdr:rowOff>
    </xdr:from>
    <xdr:to>
      <xdr:col>4</xdr:col>
      <xdr:colOff>206375</xdr:colOff>
      <xdr:row>79</xdr:row>
      <xdr:rowOff>15915</xdr:rowOff>
    </xdr:to>
    <xdr:sp macro="" textlink="">
      <xdr:nvSpPr>
        <xdr:cNvPr id="200" name="円/楕円 199"/>
        <xdr:cNvSpPr/>
      </xdr:nvSpPr>
      <xdr:spPr>
        <a:xfrm>
          <a:off x="2857500" y="134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7042</xdr:rowOff>
    </xdr:from>
    <xdr:ext cx="469744" cy="259045"/>
    <xdr:sp macro="" textlink="">
      <xdr:nvSpPr>
        <xdr:cNvPr id="201" name="テキスト ボックス 200"/>
        <xdr:cNvSpPr txBox="1"/>
      </xdr:nvSpPr>
      <xdr:spPr>
        <a:xfrm>
          <a:off x="2673427" y="1355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64244</xdr:rowOff>
    </xdr:from>
    <xdr:to>
      <xdr:col>3</xdr:col>
      <xdr:colOff>3175</xdr:colOff>
      <xdr:row>78</xdr:row>
      <xdr:rowOff>165844</xdr:rowOff>
    </xdr:to>
    <xdr:sp macro="" textlink="">
      <xdr:nvSpPr>
        <xdr:cNvPr id="202" name="円/楕円 201"/>
        <xdr:cNvSpPr/>
      </xdr:nvSpPr>
      <xdr:spPr>
        <a:xfrm>
          <a:off x="1968500" y="134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156971</xdr:rowOff>
    </xdr:from>
    <xdr:ext cx="469744" cy="259045"/>
    <xdr:sp macro="" textlink="">
      <xdr:nvSpPr>
        <xdr:cNvPr id="203" name="テキスト ボックス 202"/>
        <xdr:cNvSpPr txBox="1"/>
      </xdr:nvSpPr>
      <xdr:spPr>
        <a:xfrm>
          <a:off x="1784427" y="135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12416</xdr:rowOff>
    </xdr:from>
    <xdr:to>
      <xdr:col>1</xdr:col>
      <xdr:colOff>485775</xdr:colOff>
      <xdr:row>78</xdr:row>
      <xdr:rowOff>114016</xdr:rowOff>
    </xdr:to>
    <xdr:sp macro="" textlink="">
      <xdr:nvSpPr>
        <xdr:cNvPr id="204" name="円/楕円 203"/>
        <xdr:cNvSpPr/>
      </xdr:nvSpPr>
      <xdr:spPr>
        <a:xfrm>
          <a:off x="1079500" y="133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105143</xdr:rowOff>
    </xdr:from>
    <xdr:ext cx="469744" cy="259045"/>
    <xdr:sp macro="" textlink="">
      <xdr:nvSpPr>
        <xdr:cNvPr id="205" name="テキスト ボックス 204"/>
        <xdr:cNvSpPr txBox="1"/>
      </xdr:nvSpPr>
      <xdr:spPr>
        <a:xfrm>
          <a:off x="895427" y="1347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22200</xdr:rowOff>
    </xdr:from>
    <xdr:to>
      <xdr:col>6</xdr:col>
      <xdr:colOff>511175</xdr:colOff>
      <xdr:row>96</xdr:row>
      <xdr:rowOff>33074</xdr:rowOff>
    </xdr:to>
    <xdr:cxnSp macro="">
      <xdr:nvCxnSpPr>
        <xdr:cNvPr id="237" name="直線コネクタ 236"/>
        <xdr:cNvCxnSpPr/>
      </xdr:nvCxnSpPr>
      <xdr:spPr>
        <a:xfrm>
          <a:off x="3797300" y="16481400"/>
          <a:ext cx="8382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22200</xdr:rowOff>
    </xdr:from>
    <xdr:to>
      <xdr:col>5</xdr:col>
      <xdr:colOff>358775</xdr:colOff>
      <xdr:row>96</xdr:row>
      <xdr:rowOff>23685</xdr:rowOff>
    </xdr:to>
    <xdr:cxnSp macro="">
      <xdr:nvCxnSpPr>
        <xdr:cNvPr id="240" name="直線コネクタ 239"/>
        <xdr:cNvCxnSpPr/>
      </xdr:nvCxnSpPr>
      <xdr:spPr>
        <a:xfrm flipV="1">
          <a:off x="2908300" y="16481400"/>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118135</xdr:rowOff>
    </xdr:from>
    <xdr:ext cx="534377" cy="259045"/>
    <xdr:sp macro="" textlink="">
      <xdr:nvSpPr>
        <xdr:cNvPr id="242" name="テキスト ボックス 241"/>
        <xdr:cNvSpPr txBox="1"/>
      </xdr:nvSpPr>
      <xdr:spPr>
        <a:xfrm>
          <a:off x="3530111" y="160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23685</xdr:rowOff>
    </xdr:from>
    <xdr:to>
      <xdr:col>4</xdr:col>
      <xdr:colOff>155575</xdr:colOff>
      <xdr:row>96</xdr:row>
      <xdr:rowOff>98520</xdr:rowOff>
    </xdr:to>
    <xdr:cxnSp macro="">
      <xdr:nvCxnSpPr>
        <xdr:cNvPr id="243" name="直線コネクタ 242"/>
        <xdr:cNvCxnSpPr/>
      </xdr:nvCxnSpPr>
      <xdr:spPr>
        <a:xfrm flipV="1">
          <a:off x="2019300" y="16482885"/>
          <a:ext cx="889000" cy="7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145288</xdr:rowOff>
    </xdr:from>
    <xdr:ext cx="534377" cy="259045"/>
    <xdr:sp macro="" textlink="">
      <xdr:nvSpPr>
        <xdr:cNvPr id="245" name="テキスト ボックス 244"/>
        <xdr:cNvSpPr txBox="1"/>
      </xdr:nvSpPr>
      <xdr:spPr>
        <a:xfrm>
          <a:off x="2641111" y="160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98520</xdr:rowOff>
    </xdr:from>
    <xdr:to>
      <xdr:col>2</xdr:col>
      <xdr:colOff>638175</xdr:colOff>
      <xdr:row>96</xdr:row>
      <xdr:rowOff>146983</xdr:rowOff>
    </xdr:to>
    <xdr:cxnSp macro="">
      <xdr:nvCxnSpPr>
        <xdr:cNvPr id="246" name="直線コネクタ 245"/>
        <xdr:cNvCxnSpPr/>
      </xdr:nvCxnSpPr>
      <xdr:spPr>
        <a:xfrm flipV="1">
          <a:off x="1130300" y="16557720"/>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85478</xdr:rowOff>
    </xdr:from>
    <xdr:ext cx="534377" cy="259045"/>
    <xdr:sp macro="" textlink="">
      <xdr:nvSpPr>
        <xdr:cNvPr id="248" name="テキスト ボックス 247"/>
        <xdr:cNvSpPr txBox="1"/>
      </xdr:nvSpPr>
      <xdr:spPr>
        <a:xfrm>
          <a:off x="1752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82489</xdr:rowOff>
    </xdr:from>
    <xdr:ext cx="534377" cy="259045"/>
    <xdr:sp macro="" textlink="">
      <xdr:nvSpPr>
        <xdr:cNvPr id="250" name="テキスト ボックス 249"/>
        <xdr:cNvSpPr txBox="1"/>
      </xdr:nvSpPr>
      <xdr:spPr>
        <a:xfrm>
          <a:off x="863111" y="161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153724</xdr:rowOff>
    </xdr:from>
    <xdr:to>
      <xdr:col>6</xdr:col>
      <xdr:colOff>561975</xdr:colOff>
      <xdr:row>96</xdr:row>
      <xdr:rowOff>83874</xdr:rowOff>
    </xdr:to>
    <xdr:sp macro="" textlink="">
      <xdr:nvSpPr>
        <xdr:cNvPr id="256" name="円/楕円 255"/>
        <xdr:cNvSpPr/>
      </xdr:nvSpPr>
      <xdr:spPr>
        <a:xfrm>
          <a:off x="4584700" y="164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132151</xdr:rowOff>
    </xdr:from>
    <xdr:ext cx="534377" cy="259045"/>
    <xdr:sp macro="" textlink="">
      <xdr:nvSpPr>
        <xdr:cNvPr id="257" name="扶助費該当値テキスト"/>
        <xdr:cNvSpPr txBox="1"/>
      </xdr:nvSpPr>
      <xdr:spPr>
        <a:xfrm>
          <a:off x="4686300" y="1641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55,530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142850</xdr:rowOff>
    </xdr:from>
    <xdr:to>
      <xdr:col>5</xdr:col>
      <xdr:colOff>409575</xdr:colOff>
      <xdr:row>96</xdr:row>
      <xdr:rowOff>73000</xdr:rowOff>
    </xdr:to>
    <xdr:sp macro="" textlink="">
      <xdr:nvSpPr>
        <xdr:cNvPr id="258" name="円/楕円 257"/>
        <xdr:cNvSpPr/>
      </xdr:nvSpPr>
      <xdr:spPr>
        <a:xfrm>
          <a:off x="3746500" y="164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64127</xdr:rowOff>
    </xdr:from>
    <xdr:ext cx="534377" cy="259045"/>
    <xdr:sp macro="" textlink="">
      <xdr:nvSpPr>
        <xdr:cNvPr id="259" name="テキスト ボックス 258"/>
        <xdr:cNvSpPr txBox="1"/>
      </xdr:nvSpPr>
      <xdr:spPr>
        <a:xfrm>
          <a:off x="3530111" y="1652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144335</xdr:rowOff>
    </xdr:from>
    <xdr:to>
      <xdr:col>4</xdr:col>
      <xdr:colOff>206375</xdr:colOff>
      <xdr:row>96</xdr:row>
      <xdr:rowOff>74485</xdr:rowOff>
    </xdr:to>
    <xdr:sp macro="" textlink="">
      <xdr:nvSpPr>
        <xdr:cNvPr id="260" name="円/楕円 259"/>
        <xdr:cNvSpPr/>
      </xdr:nvSpPr>
      <xdr:spPr>
        <a:xfrm>
          <a:off x="2857500" y="164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65612</xdr:rowOff>
    </xdr:from>
    <xdr:ext cx="534377" cy="259045"/>
    <xdr:sp macro="" textlink="">
      <xdr:nvSpPr>
        <xdr:cNvPr id="261" name="テキスト ボックス 260"/>
        <xdr:cNvSpPr txBox="1"/>
      </xdr:nvSpPr>
      <xdr:spPr>
        <a:xfrm>
          <a:off x="2641111" y="165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47720</xdr:rowOff>
    </xdr:from>
    <xdr:to>
      <xdr:col>3</xdr:col>
      <xdr:colOff>3175</xdr:colOff>
      <xdr:row>96</xdr:row>
      <xdr:rowOff>149320</xdr:rowOff>
    </xdr:to>
    <xdr:sp macro="" textlink="">
      <xdr:nvSpPr>
        <xdr:cNvPr id="262" name="円/楕円 261"/>
        <xdr:cNvSpPr/>
      </xdr:nvSpPr>
      <xdr:spPr>
        <a:xfrm>
          <a:off x="1968500" y="165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140447</xdr:rowOff>
    </xdr:from>
    <xdr:ext cx="534377" cy="259045"/>
    <xdr:sp macro="" textlink="">
      <xdr:nvSpPr>
        <xdr:cNvPr id="263" name="テキスト ボックス 262"/>
        <xdr:cNvSpPr txBox="1"/>
      </xdr:nvSpPr>
      <xdr:spPr>
        <a:xfrm>
          <a:off x="1752111" y="1659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96183</xdr:rowOff>
    </xdr:from>
    <xdr:to>
      <xdr:col>1</xdr:col>
      <xdr:colOff>485775</xdr:colOff>
      <xdr:row>97</xdr:row>
      <xdr:rowOff>26333</xdr:rowOff>
    </xdr:to>
    <xdr:sp macro="" textlink="">
      <xdr:nvSpPr>
        <xdr:cNvPr id="264" name="円/楕円 263"/>
        <xdr:cNvSpPr/>
      </xdr:nvSpPr>
      <xdr:spPr>
        <a:xfrm>
          <a:off x="1079500" y="165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17460</xdr:rowOff>
    </xdr:from>
    <xdr:ext cx="534377" cy="259045"/>
    <xdr:sp macro="" textlink="">
      <xdr:nvSpPr>
        <xdr:cNvPr id="265" name="テキスト ボックス 264"/>
        <xdr:cNvSpPr txBox="1"/>
      </xdr:nvSpPr>
      <xdr:spPr>
        <a:xfrm>
          <a:off x="863111" y="166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22081</xdr:rowOff>
    </xdr:from>
    <xdr:to>
      <xdr:col>15</xdr:col>
      <xdr:colOff>180975</xdr:colOff>
      <xdr:row>37</xdr:row>
      <xdr:rowOff>32084</xdr:rowOff>
    </xdr:to>
    <xdr:cxnSp macro="">
      <xdr:nvCxnSpPr>
        <xdr:cNvPr id="292" name="直線コネクタ 291"/>
        <xdr:cNvCxnSpPr/>
      </xdr:nvCxnSpPr>
      <xdr:spPr>
        <a:xfrm flipV="1">
          <a:off x="9639300" y="6365731"/>
          <a:ext cx="838200" cy="1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161367</xdr:rowOff>
    </xdr:from>
    <xdr:to>
      <xdr:col>14</xdr:col>
      <xdr:colOff>28575</xdr:colOff>
      <xdr:row>37</xdr:row>
      <xdr:rowOff>32084</xdr:rowOff>
    </xdr:to>
    <xdr:cxnSp macro="">
      <xdr:nvCxnSpPr>
        <xdr:cNvPr id="295" name="直線コネクタ 294"/>
        <xdr:cNvCxnSpPr/>
      </xdr:nvCxnSpPr>
      <xdr:spPr>
        <a:xfrm>
          <a:off x="8750300" y="6333567"/>
          <a:ext cx="889000" cy="4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97889</xdr:rowOff>
    </xdr:from>
    <xdr:ext cx="599010" cy="259045"/>
    <xdr:sp macro="" textlink="">
      <xdr:nvSpPr>
        <xdr:cNvPr id="297" name="テキスト ボックス 296"/>
        <xdr:cNvSpPr txBox="1"/>
      </xdr:nvSpPr>
      <xdr:spPr>
        <a:xfrm>
          <a:off x="9339794"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161367</xdr:rowOff>
    </xdr:from>
    <xdr:to>
      <xdr:col>12</xdr:col>
      <xdr:colOff>511175</xdr:colOff>
      <xdr:row>37</xdr:row>
      <xdr:rowOff>56105</xdr:rowOff>
    </xdr:to>
    <xdr:cxnSp macro="">
      <xdr:nvCxnSpPr>
        <xdr:cNvPr id="298" name="直線コネクタ 297"/>
        <xdr:cNvCxnSpPr/>
      </xdr:nvCxnSpPr>
      <xdr:spPr>
        <a:xfrm flipV="1">
          <a:off x="7861300" y="6333567"/>
          <a:ext cx="889000" cy="6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146485</xdr:rowOff>
    </xdr:from>
    <xdr:ext cx="599010" cy="259045"/>
    <xdr:sp macro="" textlink="">
      <xdr:nvSpPr>
        <xdr:cNvPr id="300" name="テキスト ボックス 299"/>
        <xdr:cNvSpPr txBox="1"/>
      </xdr:nvSpPr>
      <xdr:spPr>
        <a:xfrm>
          <a:off x="8450794"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56105</xdr:rowOff>
    </xdr:from>
    <xdr:to>
      <xdr:col>11</xdr:col>
      <xdr:colOff>307975</xdr:colOff>
      <xdr:row>37</xdr:row>
      <xdr:rowOff>60714</xdr:rowOff>
    </xdr:to>
    <xdr:cxnSp macro="">
      <xdr:nvCxnSpPr>
        <xdr:cNvPr id="301" name="直線コネクタ 300"/>
        <xdr:cNvCxnSpPr/>
      </xdr:nvCxnSpPr>
      <xdr:spPr>
        <a:xfrm flipV="1">
          <a:off x="6972300" y="6399755"/>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33159</xdr:rowOff>
    </xdr:from>
    <xdr:ext cx="599010" cy="259045"/>
    <xdr:sp macro="" textlink="">
      <xdr:nvSpPr>
        <xdr:cNvPr id="303" name="テキスト ボックス 302"/>
        <xdr:cNvSpPr txBox="1"/>
      </xdr:nvSpPr>
      <xdr:spPr>
        <a:xfrm>
          <a:off x="7561794" y="586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64289</xdr:rowOff>
    </xdr:from>
    <xdr:ext cx="599010" cy="259045"/>
    <xdr:sp macro="" textlink="">
      <xdr:nvSpPr>
        <xdr:cNvPr id="305" name="テキスト ボックス 304"/>
        <xdr:cNvSpPr txBox="1"/>
      </xdr:nvSpPr>
      <xdr:spPr>
        <a:xfrm>
          <a:off x="6672794" y="58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142731</xdr:rowOff>
    </xdr:from>
    <xdr:to>
      <xdr:col>15</xdr:col>
      <xdr:colOff>231775</xdr:colOff>
      <xdr:row>37</xdr:row>
      <xdr:rowOff>72881</xdr:rowOff>
    </xdr:to>
    <xdr:sp macro="" textlink="">
      <xdr:nvSpPr>
        <xdr:cNvPr id="311" name="円/楕円 310"/>
        <xdr:cNvSpPr/>
      </xdr:nvSpPr>
      <xdr:spPr>
        <a:xfrm>
          <a:off x="10426700" y="63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57658</xdr:rowOff>
    </xdr:from>
    <xdr:ext cx="534377" cy="259045"/>
    <xdr:sp macro="" textlink="">
      <xdr:nvSpPr>
        <xdr:cNvPr id="312" name="補助費等該当値テキスト"/>
        <xdr:cNvSpPr txBox="1"/>
      </xdr:nvSpPr>
      <xdr:spPr>
        <a:xfrm>
          <a:off x="10528300" y="622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63,226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152734</xdr:rowOff>
    </xdr:from>
    <xdr:to>
      <xdr:col>14</xdr:col>
      <xdr:colOff>79375</xdr:colOff>
      <xdr:row>37</xdr:row>
      <xdr:rowOff>82884</xdr:rowOff>
    </xdr:to>
    <xdr:sp macro="" textlink="">
      <xdr:nvSpPr>
        <xdr:cNvPr id="313" name="円/楕円 312"/>
        <xdr:cNvSpPr/>
      </xdr:nvSpPr>
      <xdr:spPr>
        <a:xfrm>
          <a:off x="9588500" y="63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74011</xdr:rowOff>
    </xdr:from>
    <xdr:ext cx="534377" cy="259045"/>
    <xdr:sp macro="" textlink="">
      <xdr:nvSpPr>
        <xdr:cNvPr id="314" name="テキスト ボックス 313"/>
        <xdr:cNvSpPr txBox="1"/>
      </xdr:nvSpPr>
      <xdr:spPr>
        <a:xfrm>
          <a:off x="9372111" y="64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110567</xdr:rowOff>
    </xdr:from>
    <xdr:to>
      <xdr:col>12</xdr:col>
      <xdr:colOff>561975</xdr:colOff>
      <xdr:row>37</xdr:row>
      <xdr:rowOff>40717</xdr:rowOff>
    </xdr:to>
    <xdr:sp macro="" textlink="">
      <xdr:nvSpPr>
        <xdr:cNvPr id="315" name="円/楕円 314"/>
        <xdr:cNvSpPr/>
      </xdr:nvSpPr>
      <xdr:spPr>
        <a:xfrm>
          <a:off x="8699500" y="62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31844</xdr:rowOff>
    </xdr:from>
    <xdr:ext cx="534377" cy="259045"/>
    <xdr:sp macro="" textlink="">
      <xdr:nvSpPr>
        <xdr:cNvPr id="316" name="テキスト ボックス 315"/>
        <xdr:cNvSpPr txBox="1"/>
      </xdr:nvSpPr>
      <xdr:spPr>
        <a:xfrm>
          <a:off x="8483111" y="6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5305</xdr:rowOff>
    </xdr:from>
    <xdr:to>
      <xdr:col>11</xdr:col>
      <xdr:colOff>358775</xdr:colOff>
      <xdr:row>37</xdr:row>
      <xdr:rowOff>106905</xdr:rowOff>
    </xdr:to>
    <xdr:sp macro="" textlink="">
      <xdr:nvSpPr>
        <xdr:cNvPr id="317" name="円/楕円 316"/>
        <xdr:cNvSpPr/>
      </xdr:nvSpPr>
      <xdr:spPr>
        <a:xfrm>
          <a:off x="7810500" y="634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98032</xdr:rowOff>
    </xdr:from>
    <xdr:ext cx="534377" cy="259045"/>
    <xdr:sp macro="" textlink="">
      <xdr:nvSpPr>
        <xdr:cNvPr id="318" name="テキスト ボックス 317"/>
        <xdr:cNvSpPr txBox="1"/>
      </xdr:nvSpPr>
      <xdr:spPr>
        <a:xfrm>
          <a:off x="7594111" y="644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9914</xdr:rowOff>
    </xdr:from>
    <xdr:to>
      <xdr:col>10</xdr:col>
      <xdr:colOff>155575</xdr:colOff>
      <xdr:row>37</xdr:row>
      <xdr:rowOff>111514</xdr:rowOff>
    </xdr:to>
    <xdr:sp macro="" textlink="">
      <xdr:nvSpPr>
        <xdr:cNvPr id="319" name="円/楕円 318"/>
        <xdr:cNvSpPr/>
      </xdr:nvSpPr>
      <xdr:spPr>
        <a:xfrm>
          <a:off x="6921500" y="635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102641</xdr:rowOff>
    </xdr:from>
    <xdr:ext cx="534377" cy="259045"/>
    <xdr:sp macro="" textlink="">
      <xdr:nvSpPr>
        <xdr:cNvPr id="320" name="テキスト ボックス 319"/>
        <xdr:cNvSpPr txBox="1"/>
      </xdr:nvSpPr>
      <xdr:spPr>
        <a:xfrm>
          <a:off x="6705111" y="64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63854</xdr:rowOff>
    </xdr:from>
    <xdr:to>
      <xdr:col>15</xdr:col>
      <xdr:colOff>180975</xdr:colOff>
      <xdr:row>59</xdr:row>
      <xdr:rowOff>68383</xdr:rowOff>
    </xdr:to>
    <xdr:cxnSp macro="">
      <xdr:nvCxnSpPr>
        <xdr:cNvPr id="351" name="直線コネクタ 350"/>
        <xdr:cNvCxnSpPr/>
      </xdr:nvCxnSpPr>
      <xdr:spPr>
        <a:xfrm flipV="1">
          <a:off x="9639300" y="10179404"/>
          <a:ext cx="8382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60040</xdr:rowOff>
    </xdr:from>
    <xdr:to>
      <xdr:col>14</xdr:col>
      <xdr:colOff>28575</xdr:colOff>
      <xdr:row>59</xdr:row>
      <xdr:rowOff>68383</xdr:rowOff>
    </xdr:to>
    <xdr:cxnSp macro="">
      <xdr:nvCxnSpPr>
        <xdr:cNvPr id="354" name="直線コネクタ 353"/>
        <xdr:cNvCxnSpPr/>
      </xdr:nvCxnSpPr>
      <xdr:spPr>
        <a:xfrm>
          <a:off x="8750300" y="10175590"/>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113238</xdr:rowOff>
    </xdr:from>
    <xdr:ext cx="599010" cy="259045"/>
    <xdr:sp macro="" textlink="">
      <xdr:nvSpPr>
        <xdr:cNvPr id="356" name="テキスト ボックス 355"/>
        <xdr:cNvSpPr txBox="1"/>
      </xdr:nvSpPr>
      <xdr:spPr>
        <a:xfrm>
          <a:off x="9339794" y="98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60040</xdr:rowOff>
    </xdr:from>
    <xdr:to>
      <xdr:col>12</xdr:col>
      <xdr:colOff>511175</xdr:colOff>
      <xdr:row>59</xdr:row>
      <xdr:rowOff>69380</xdr:rowOff>
    </xdr:to>
    <xdr:cxnSp macro="">
      <xdr:nvCxnSpPr>
        <xdr:cNvPr id="357" name="直線コネクタ 356"/>
        <xdr:cNvCxnSpPr/>
      </xdr:nvCxnSpPr>
      <xdr:spPr>
        <a:xfrm flipV="1">
          <a:off x="7861300" y="10175590"/>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108835</xdr:rowOff>
    </xdr:from>
    <xdr:ext cx="599010" cy="259045"/>
    <xdr:sp macro="" textlink="">
      <xdr:nvSpPr>
        <xdr:cNvPr id="359" name="テキスト ボックス 358"/>
        <xdr:cNvSpPr txBox="1"/>
      </xdr:nvSpPr>
      <xdr:spPr>
        <a:xfrm>
          <a:off x="8450794" y="988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67358</xdr:rowOff>
    </xdr:from>
    <xdr:to>
      <xdr:col>11</xdr:col>
      <xdr:colOff>307975</xdr:colOff>
      <xdr:row>59</xdr:row>
      <xdr:rowOff>69380</xdr:rowOff>
    </xdr:to>
    <xdr:cxnSp macro="">
      <xdr:nvCxnSpPr>
        <xdr:cNvPr id="360" name="直線コネクタ 359"/>
        <xdr:cNvCxnSpPr/>
      </xdr:nvCxnSpPr>
      <xdr:spPr>
        <a:xfrm>
          <a:off x="6972300" y="10182908"/>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109190</xdr:rowOff>
    </xdr:from>
    <xdr:ext cx="599010" cy="259045"/>
    <xdr:sp macro="" textlink="">
      <xdr:nvSpPr>
        <xdr:cNvPr id="362" name="テキスト ボックス 361"/>
        <xdr:cNvSpPr txBox="1"/>
      </xdr:nvSpPr>
      <xdr:spPr>
        <a:xfrm>
          <a:off x="7561794" y="988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118317</xdr:rowOff>
    </xdr:from>
    <xdr:ext cx="599010" cy="259045"/>
    <xdr:sp macro="" textlink="">
      <xdr:nvSpPr>
        <xdr:cNvPr id="364" name="テキスト ボックス 363"/>
        <xdr:cNvSpPr txBox="1"/>
      </xdr:nvSpPr>
      <xdr:spPr>
        <a:xfrm>
          <a:off x="6672794" y="98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13054</xdr:rowOff>
    </xdr:from>
    <xdr:to>
      <xdr:col>15</xdr:col>
      <xdr:colOff>231775</xdr:colOff>
      <xdr:row>59</xdr:row>
      <xdr:rowOff>114654</xdr:rowOff>
    </xdr:to>
    <xdr:sp macro="" textlink="">
      <xdr:nvSpPr>
        <xdr:cNvPr id="370" name="円/楕円 369"/>
        <xdr:cNvSpPr/>
      </xdr:nvSpPr>
      <xdr:spPr>
        <a:xfrm>
          <a:off x="10426700" y="101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99010" cy="259045"/>
    <xdr:sp macro="" textlink="">
      <xdr:nvSpPr>
        <xdr:cNvPr id="371" name="普通建設事業費該当値テキスト"/>
        <xdr:cNvSpPr txBox="1"/>
      </xdr:nvSpPr>
      <xdr:spPr>
        <a:xfrm>
          <a:off x="10528300" y="1009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107,249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17583</xdr:rowOff>
    </xdr:from>
    <xdr:to>
      <xdr:col>14</xdr:col>
      <xdr:colOff>79375</xdr:colOff>
      <xdr:row>59</xdr:row>
      <xdr:rowOff>119183</xdr:rowOff>
    </xdr:to>
    <xdr:sp macro="" textlink="">
      <xdr:nvSpPr>
        <xdr:cNvPr id="372" name="円/楕円 371"/>
        <xdr:cNvSpPr/>
      </xdr:nvSpPr>
      <xdr:spPr>
        <a:xfrm>
          <a:off x="9588500" y="1013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110310</xdr:rowOff>
    </xdr:from>
    <xdr:ext cx="534377" cy="259045"/>
    <xdr:sp macro="" textlink="">
      <xdr:nvSpPr>
        <xdr:cNvPr id="373" name="テキスト ボックス 372"/>
        <xdr:cNvSpPr txBox="1"/>
      </xdr:nvSpPr>
      <xdr:spPr>
        <a:xfrm>
          <a:off x="9372111" y="1022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9240</xdr:rowOff>
    </xdr:from>
    <xdr:to>
      <xdr:col>12</xdr:col>
      <xdr:colOff>561975</xdr:colOff>
      <xdr:row>59</xdr:row>
      <xdr:rowOff>110840</xdr:rowOff>
    </xdr:to>
    <xdr:sp macro="" textlink="">
      <xdr:nvSpPr>
        <xdr:cNvPr id="374" name="円/楕円 373"/>
        <xdr:cNvSpPr/>
      </xdr:nvSpPr>
      <xdr:spPr>
        <a:xfrm>
          <a:off x="8699500" y="101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101967</xdr:rowOff>
    </xdr:from>
    <xdr:ext cx="599010" cy="259045"/>
    <xdr:sp macro="" textlink="">
      <xdr:nvSpPr>
        <xdr:cNvPr id="375" name="テキスト ボックス 374"/>
        <xdr:cNvSpPr txBox="1"/>
      </xdr:nvSpPr>
      <xdr:spPr>
        <a:xfrm>
          <a:off x="8450794" y="1021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118,930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18580</xdr:rowOff>
    </xdr:from>
    <xdr:to>
      <xdr:col>11</xdr:col>
      <xdr:colOff>358775</xdr:colOff>
      <xdr:row>59</xdr:row>
      <xdr:rowOff>120180</xdr:rowOff>
    </xdr:to>
    <xdr:sp macro="" textlink="">
      <xdr:nvSpPr>
        <xdr:cNvPr id="376" name="円/楕円 375"/>
        <xdr:cNvSpPr/>
      </xdr:nvSpPr>
      <xdr:spPr>
        <a:xfrm>
          <a:off x="7810500" y="101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111307</xdr:rowOff>
    </xdr:from>
    <xdr:ext cx="534377" cy="259045"/>
    <xdr:sp macro="" textlink="">
      <xdr:nvSpPr>
        <xdr:cNvPr id="377" name="テキスト ボックス 376"/>
        <xdr:cNvSpPr txBox="1"/>
      </xdr:nvSpPr>
      <xdr:spPr>
        <a:xfrm>
          <a:off x="7594111" y="102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16558</xdr:rowOff>
    </xdr:from>
    <xdr:to>
      <xdr:col>10</xdr:col>
      <xdr:colOff>155575</xdr:colOff>
      <xdr:row>59</xdr:row>
      <xdr:rowOff>118158</xdr:rowOff>
    </xdr:to>
    <xdr:sp macro="" textlink="">
      <xdr:nvSpPr>
        <xdr:cNvPr id="378" name="円/楕円 377"/>
        <xdr:cNvSpPr/>
      </xdr:nvSpPr>
      <xdr:spPr>
        <a:xfrm>
          <a:off x="6921500" y="101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109285</xdr:rowOff>
    </xdr:from>
    <xdr:ext cx="534377" cy="259045"/>
    <xdr:sp macro="" textlink="">
      <xdr:nvSpPr>
        <xdr:cNvPr id="379" name="テキスト ボックス 378"/>
        <xdr:cNvSpPr txBox="1"/>
      </xdr:nvSpPr>
      <xdr:spPr>
        <a:xfrm>
          <a:off x="6705111" y="1022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22600</xdr:rowOff>
    </xdr:from>
    <xdr:to>
      <xdr:col>15</xdr:col>
      <xdr:colOff>180975</xdr:colOff>
      <xdr:row>79</xdr:row>
      <xdr:rowOff>32992</xdr:rowOff>
    </xdr:to>
    <xdr:cxnSp macro="">
      <xdr:nvCxnSpPr>
        <xdr:cNvPr id="408" name="直線コネクタ 407"/>
        <xdr:cNvCxnSpPr/>
      </xdr:nvCxnSpPr>
      <xdr:spPr>
        <a:xfrm>
          <a:off x="9639300" y="13567150"/>
          <a:ext cx="838200" cy="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22600</xdr:rowOff>
    </xdr:from>
    <xdr:to>
      <xdr:col>14</xdr:col>
      <xdr:colOff>28575</xdr:colOff>
      <xdr:row>79</xdr:row>
      <xdr:rowOff>24926</xdr:rowOff>
    </xdr:to>
    <xdr:cxnSp macro="">
      <xdr:nvCxnSpPr>
        <xdr:cNvPr id="411" name="直線コネクタ 410"/>
        <xdr:cNvCxnSpPr/>
      </xdr:nvCxnSpPr>
      <xdr:spPr>
        <a:xfrm flipV="1">
          <a:off x="8750300" y="13567150"/>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84879</xdr:rowOff>
    </xdr:from>
    <xdr:ext cx="534377" cy="259045"/>
    <xdr:sp macro="" textlink="">
      <xdr:nvSpPr>
        <xdr:cNvPr id="413" name="テキスト ボックス 412"/>
        <xdr:cNvSpPr txBox="1"/>
      </xdr:nvSpPr>
      <xdr:spPr>
        <a:xfrm>
          <a:off x="9372111" y="132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83714</xdr:rowOff>
    </xdr:from>
    <xdr:ext cx="534377" cy="259045"/>
    <xdr:sp macro="" textlink="">
      <xdr:nvSpPr>
        <xdr:cNvPr id="415" name="テキスト ボックス 414"/>
        <xdr:cNvSpPr txBox="1"/>
      </xdr:nvSpPr>
      <xdr:spPr>
        <a:xfrm>
          <a:off x="8483111" y="1328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153642</xdr:rowOff>
    </xdr:from>
    <xdr:to>
      <xdr:col>15</xdr:col>
      <xdr:colOff>231775</xdr:colOff>
      <xdr:row>79</xdr:row>
      <xdr:rowOff>83792</xdr:rowOff>
    </xdr:to>
    <xdr:sp macro="" textlink="">
      <xdr:nvSpPr>
        <xdr:cNvPr id="421" name="円/楕円 420"/>
        <xdr:cNvSpPr/>
      </xdr:nvSpPr>
      <xdr:spPr>
        <a:xfrm>
          <a:off x="10426700" y="1352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534377" cy="259045"/>
    <xdr:sp macro="" textlink="">
      <xdr:nvSpPr>
        <xdr:cNvPr id="422" name="普通建設事業費 （ うち新規整備　）該当値テキスト"/>
        <xdr:cNvSpPr txBox="1"/>
      </xdr:nvSpPr>
      <xdr:spPr>
        <a:xfrm>
          <a:off x="10528300" y="134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143250</xdr:rowOff>
    </xdr:from>
    <xdr:to>
      <xdr:col>14</xdr:col>
      <xdr:colOff>79375</xdr:colOff>
      <xdr:row>79</xdr:row>
      <xdr:rowOff>73400</xdr:rowOff>
    </xdr:to>
    <xdr:sp macro="" textlink="">
      <xdr:nvSpPr>
        <xdr:cNvPr id="423" name="円/楕円 422"/>
        <xdr:cNvSpPr/>
      </xdr:nvSpPr>
      <xdr:spPr>
        <a:xfrm>
          <a:off x="9588500" y="13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64527</xdr:rowOff>
    </xdr:from>
    <xdr:ext cx="534377" cy="259045"/>
    <xdr:sp macro="" textlink="">
      <xdr:nvSpPr>
        <xdr:cNvPr id="424" name="テキスト ボックス 423"/>
        <xdr:cNvSpPr txBox="1"/>
      </xdr:nvSpPr>
      <xdr:spPr>
        <a:xfrm>
          <a:off x="9372111" y="1360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145576</xdr:rowOff>
    </xdr:from>
    <xdr:to>
      <xdr:col>12</xdr:col>
      <xdr:colOff>561975</xdr:colOff>
      <xdr:row>79</xdr:row>
      <xdr:rowOff>75726</xdr:rowOff>
    </xdr:to>
    <xdr:sp macro="" textlink="">
      <xdr:nvSpPr>
        <xdr:cNvPr id="425" name="円/楕円 424"/>
        <xdr:cNvSpPr/>
      </xdr:nvSpPr>
      <xdr:spPr>
        <a:xfrm>
          <a:off x="8699500" y="1351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66853</xdr:rowOff>
    </xdr:from>
    <xdr:ext cx="534377" cy="259045"/>
    <xdr:sp macro="" textlink="">
      <xdr:nvSpPr>
        <xdr:cNvPr id="426" name="テキスト ボックス 425"/>
        <xdr:cNvSpPr txBox="1"/>
      </xdr:nvSpPr>
      <xdr:spPr>
        <a:xfrm>
          <a:off x="8483111" y="1361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48282</xdr:rowOff>
    </xdr:from>
    <xdr:to>
      <xdr:col>15</xdr:col>
      <xdr:colOff>180975</xdr:colOff>
      <xdr:row>98</xdr:row>
      <xdr:rowOff>79770</xdr:rowOff>
    </xdr:to>
    <xdr:cxnSp macro="">
      <xdr:nvCxnSpPr>
        <xdr:cNvPr id="453" name="直線コネクタ 452"/>
        <xdr:cNvCxnSpPr/>
      </xdr:nvCxnSpPr>
      <xdr:spPr>
        <a:xfrm flipV="1">
          <a:off x="9639300" y="16678932"/>
          <a:ext cx="838200" cy="20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48050</xdr:rowOff>
    </xdr:from>
    <xdr:to>
      <xdr:col>14</xdr:col>
      <xdr:colOff>28575</xdr:colOff>
      <xdr:row>98</xdr:row>
      <xdr:rowOff>79770</xdr:rowOff>
    </xdr:to>
    <xdr:cxnSp macro="">
      <xdr:nvCxnSpPr>
        <xdr:cNvPr id="456" name="直線コネクタ 455"/>
        <xdr:cNvCxnSpPr/>
      </xdr:nvCxnSpPr>
      <xdr:spPr>
        <a:xfrm>
          <a:off x="8750300" y="16678700"/>
          <a:ext cx="889000" cy="20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8" name="テキスト ボックス 457"/>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60" name="テキスト ボックス 459"/>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168932</xdr:rowOff>
    </xdr:from>
    <xdr:to>
      <xdr:col>15</xdr:col>
      <xdr:colOff>231775</xdr:colOff>
      <xdr:row>97</xdr:row>
      <xdr:rowOff>99082</xdr:rowOff>
    </xdr:to>
    <xdr:sp macro="" textlink="">
      <xdr:nvSpPr>
        <xdr:cNvPr id="466" name="円/楕円 465"/>
        <xdr:cNvSpPr/>
      </xdr:nvSpPr>
      <xdr:spPr>
        <a:xfrm>
          <a:off x="10426700" y="166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20359</xdr:rowOff>
    </xdr:from>
    <xdr:ext cx="534377" cy="259045"/>
    <xdr:sp macro="" textlink="">
      <xdr:nvSpPr>
        <xdr:cNvPr id="467" name="普通建設事業費 （ うち更新整備　）該当値テキスト"/>
        <xdr:cNvSpPr txBox="1"/>
      </xdr:nvSpPr>
      <xdr:spPr>
        <a:xfrm>
          <a:off x="10528300" y="1647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28970</xdr:rowOff>
    </xdr:from>
    <xdr:to>
      <xdr:col>14</xdr:col>
      <xdr:colOff>79375</xdr:colOff>
      <xdr:row>98</xdr:row>
      <xdr:rowOff>130570</xdr:rowOff>
    </xdr:to>
    <xdr:sp macro="" textlink="">
      <xdr:nvSpPr>
        <xdr:cNvPr id="468" name="円/楕円 467"/>
        <xdr:cNvSpPr/>
      </xdr:nvSpPr>
      <xdr:spPr>
        <a:xfrm>
          <a:off x="9588500" y="16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121697</xdr:rowOff>
    </xdr:from>
    <xdr:ext cx="534377" cy="259045"/>
    <xdr:sp macro="" textlink="">
      <xdr:nvSpPr>
        <xdr:cNvPr id="469" name="テキスト ボックス 468"/>
        <xdr:cNvSpPr txBox="1"/>
      </xdr:nvSpPr>
      <xdr:spPr>
        <a:xfrm>
          <a:off x="9372111" y="1692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168700</xdr:rowOff>
    </xdr:from>
    <xdr:to>
      <xdr:col>12</xdr:col>
      <xdr:colOff>561975</xdr:colOff>
      <xdr:row>97</xdr:row>
      <xdr:rowOff>98850</xdr:rowOff>
    </xdr:to>
    <xdr:sp macro="" textlink="">
      <xdr:nvSpPr>
        <xdr:cNvPr id="470" name="円/楕円 469"/>
        <xdr:cNvSpPr/>
      </xdr:nvSpPr>
      <xdr:spPr>
        <a:xfrm>
          <a:off x="8699500" y="166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89977</xdr:rowOff>
    </xdr:from>
    <xdr:ext cx="534377" cy="259045"/>
    <xdr:sp macro="" textlink="">
      <xdr:nvSpPr>
        <xdr:cNvPr id="471" name="テキスト ボックス 470"/>
        <xdr:cNvSpPr txBox="1"/>
      </xdr:nvSpPr>
      <xdr:spPr>
        <a:xfrm>
          <a:off x="8483111" y="1672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138838</xdr:rowOff>
    </xdr:from>
    <xdr:to>
      <xdr:col>23</xdr:col>
      <xdr:colOff>517525</xdr:colOff>
      <xdr:row>38</xdr:row>
      <xdr:rowOff>139700</xdr:rowOff>
    </xdr:to>
    <xdr:cxnSp macro="">
      <xdr:nvCxnSpPr>
        <xdr:cNvPr id="498" name="直線コネクタ 497"/>
        <xdr:cNvCxnSpPr/>
      </xdr:nvCxnSpPr>
      <xdr:spPr>
        <a:xfrm flipV="1">
          <a:off x="15481300" y="6653938"/>
          <a:ext cx="8382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1" name="直線コネクタ 50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10783</xdr:rowOff>
    </xdr:from>
    <xdr:ext cx="534377" cy="259045"/>
    <xdr:sp macro="" textlink="">
      <xdr:nvSpPr>
        <xdr:cNvPr id="503" name="テキスト ボックス 502"/>
        <xdr:cNvSpPr txBox="1"/>
      </xdr:nvSpPr>
      <xdr:spPr>
        <a:xfrm>
          <a:off x="15214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132753</xdr:rowOff>
    </xdr:from>
    <xdr:to>
      <xdr:col>21</xdr:col>
      <xdr:colOff>161925</xdr:colOff>
      <xdr:row>38</xdr:row>
      <xdr:rowOff>139700</xdr:rowOff>
    </xdr:to>
    <xdr:cxnSp macro="">
      <xdr:nvCxnSpPr>
        <xdr:cNvPr id="504" name="直線コネクタ 503"/>
        <xdr:cNvCxnSpPr/>
      </xdr:nvCxnSpPr>
      <xdr:spPr>
        <a:xfrm>
          <a:off x="13703300" y="6647853"/>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20782</xdr:rowOff>
    </xdr:from>
    <xdr:ext cx="469744" cy="259045"/>
    <xdr:sp macro="" textlink="">
      <xdr:nvSpPr>
        <xdr:cNvPr id="506" name="テキスト ボックス 505"/>
        <xdr:cNvSpPr txBox="1"/>
      </xdr:nvSpPr>
      <xdr:spPr>
        <a:xfrm>
          <a:off x="14357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132753</xdr:rowOff>
    </xdr:from>
    <xdr:to>
      <xdr:col>19</xdr:col>
      <xdr:colOff>644525</xdr:colOff>
      <xdr:row>38</xdr:row>
      <xdr:rowOff>139700</xdr:rowOff>
    </xdr:to>
    <xdr:cxnSp macro="">
      <xdr:nvCxnSpPr>
        <xdr:cNvPr id="507" name="直線コネクタ 506"/>
        <xdr:cNvCxnSpPr/>
      </xdr:nvCxnSpPr>
      <xdr:spPr>
        <a:xfrm flipV="1">
          <a:off x="12814300" y="6647853"/>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18462</xdr:rowOff>
    </xdr:from>
    <xdr:ext cx="469744" cy="259045"/>
    <xdr:sp macro="" textlink="">
      <xdr:nvSpPr>
        <xdr:cNvPr id="509" name="テキスト ボックス 508"/>
        <xdr:cNvSpPr txBox="1"/>
      </xdr:nvSpPr>
      <xdr:spPr>
        <a:xfrm>
          <a:off x="13468427"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9887</xdr:rowOff>
    </xdr:from>
    <xdr:ext cx="534377" cy="259045"/>
    <xdr:sp macro="" textlink="">
      <xdr:nvSpPr>
        <xdr:cNvPr id="511" name="テキスト ボックス 510"/>
        <xdr:cNvSpPr txBox="1"/>
      </xdr:nvSpPr>
      <xdr:spPr>
        <a:xfrm>
          <a:off x="12547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88038</xdr:rowOff>
    </xdr:from>
    <xdr:to>
      <xdr:col>23</xdr:col>
      <xdr:colOff>568325</xdr:colOff>
      <xdr:row>39</xdr:row>
      <xdr:rowOff>18188</xdr:rowOff>
    </xdr:to>
    <xdr:sp macro="" textlink="">
      <xdr:nvSpPr>
        <xdr:cNvPr id="517" name="円/楕円 516"/>
        <xdr:cNvSpPr/>
      </xdr:nvSpPr>
      <xdr:spPr>
        <a:xfrm>
          <a:off x="16268700" y="66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378565" cy="259045"/>
    <xdr:sp macro="" textlink="">
      <xdr:nvSpPr>
        <xdr:cNvPr id="518" name="災害復旧事業費該当値テキスト"/>
        <xdr:cNvSpPr txBox="1"/>
      </xdr:nvSpPr>
      <xdr:spPr>
        <a:xfrm>
          <a:off x="16370300" y="656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81953</xdr:rowOff>
    </xdr:from>
    <xdr:to>
      <xdr:col>20</xdr:col>
      <xdr:colOff>9525</xdr:colOff>
      <xdr:row>39</xdr:row>
      <xdr:rowOff>12103</xdr:rowOff>
    </xdr:to>
    <xdr:sp macro="" textlink="">
      <xdr:nvSpPr>
        <xdr:cNvPr id="523" name="円/楕円 522"/>
        <xdr:cNvSpPr/>
      </xdr:nvSpPr>
      <xdr:spPr>
        <a:xfrm>
          <a:off x="13652500" y="65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3230</xdr:rowOff>
    </xdr:from>
    <xdr:ext cx="469744" cy="259045"/>
    <xdr:sp macro="" textlink="">
      <xdr:nvSpPr>
        <xdr:cNvPr id="524" name="テキスト ボックス 523"/>
        <xdr:cNvSpPr txBox="1"/>
      </xdr:nvSpPr>
      <xdr:spPr>
        <a:xfrm>
          <a:off x="13468427" y="668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5" name="円/楕円 52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6" name="テキスト ボックス 52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57410</xdr:rowOff>
    </xdr:from>
    <xdr:to>
      <xdr:col>23</xdr:col>
      <xdr:colOff>517525</xdr:colOff>
      <xdr:row>76</xdr:row>
      <xdr:rowOff>103267</xdr:rowOff>
    </xdr:to>
    <xdr:cxnSp macro="">
      <xdr:nvCxnSpPr>
        <xdr:cNvPr id="606" name="直線コネクタ 605"/>
        <xdr:cNvCxnSpPr/>
      </xdr:nvCxnSpPr>
      <xdr:spPr>
        <a:xfrm flipV="1">
          <a:off x="15481300" y="13087610"/>
          <a:ext cx="8382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7"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103267</xdr:rowOff>
    </xdr:from>
    <xdr:to>
      <xdr:col>22</xdr:col>
      <xdr:colOff>365125</xdr:colOff>
      <xdr:row>76</xdr:row>
      <xdr:rowOff>121824</xdr:rowOff>
    </xdr:to>
    <xdr:cxnSp macro="">
      <xdr:nvCxnSpPr>
        <xdr:cNvPr id="609" name="直線コネクタ 608"/>
        <xdr:cNvCxnSpPr/>
      </xdr:nvCxnSpPr>
      <xdr:spPr>
        <a:xfrm flipV="1">
          <a:off x="14592300" y="13133467"/>
          <a:ext cx="8890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6076</xdr:rowOff>
    </xdr:from>
    <xdr:ext cx="599010" cy="259045"/>
    <xdr:sp macro="" textlink="">
      <xdr:nvSpPr>
        <xdr:cNvPr id="611" name="テキスト ボックス 610"/>
        <xdr:cNvSpPr txBox="1"/>
      </xdr:nvSpPr>
      <xdr:spPr>
        <a:xfrm>
          <a:off x="15181794" y="12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121824</xdr:rowOff>
    </xdr:from>
    <xdr:to>
      <xdr:col>21</xdr:col>
      <xdr:colOff>161925</xdr:colOff>
      <xdr:row>76</xdr:row>
      <xdr:rowOff>138998</xdr:rowOff>
    </xdr:to>
    <xdr:cxnSp macro="">
      <xdr:nvCxnSpPr>
        <xdr:cNvPr id="612" name="直線コネクタ 611"/>
        <xdr:cNvCxnSpPr/>
      </xdr:nvCxnSpPr>
      <xdr:spPr>
        <a:xfrm flipV="1">
          <a:off x="13703300" y="13152024"/>
          <a:ext cx="8890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148979</xdr:rowOff>
    </xdr:from>
    <xdr:ext cx="599010" cy="259045"/>
    <xdr:sp macro="" textlink="">
      <xdr:nvSpPr>
        <xdr:cNvPr id="614" name="テキスト ボックス 613"/>
        <xdr:cNvSpPr txBox="1"/>
      </xdr:nvSpPr>
      <xdr:spPr>
        <a:xfrm>
          <a:off x="14292794" y="12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138998</xdr:rowOff>
    </xdr:from>
    <xdr:to>
      <xdr:col>19</xdr:col>
      <xdr:colOff>644525</xdr:colOff>
      <xdr:row>76</xdr:row>
      <xdr:rowOff>171196</xdr:rowOff>
    </xdr:to>
    <xdr:cxnSp macro="">
      <xdr:nvCxnSpPr>
        <xdr:cNvPr id="615" name="直線コネクタ 614"/>
        <xdr:cNvCxnSpPr/>
      </xdr:nvCxnSpPr>
      <xdr:spPr>
        <a:xfrm flipV="1">
          <a:off x="12814300" y="13169198"/>
          <a:ext cx="889000" cy="3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154843</xdr:rowOff>
    </xdr:from>
    <xdr:ext cx="599010" cy="259045"/>
    <xdr:sp macro="" textlink="">
      <xdr:nvSpPr>
        <xdr:cNvPr id="617" name="テキスト ボックス 616"/>
        <xdr:cNvSpPr txBox="1"/>
      </xdr:nvSpPr>
      <xdr:spPr>
        <a:xfrm>
          <a:off x="13403794" y="124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142442</xdr:rowOff>
    </xdr:from>
    <xdr:ext cx="599010" cy="259045"/>
    <xdr:sp macro="" textlink="">
      <xdr:nvSpPr>
        <xdr:cNvPr id="619" name="テキスト ボックス 618"/>
        <xdr:cNvSpPr txBox="1"/>
      </xdr:nvSpPr>
      <xdr:spPr>
        <a:xfrm>
          <a:off x="12514794" y="124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6610</xdr:rowOff>
    </xdr:from>
    <xdr:to>
      <xdr:col>23</xdr:col>
      <xdr:colOff>568325</xdr:colOff>
      <xdr:row>76</xdr:row>
      <xdr:rowOff>108210</xdr:rowOff>
    </xdr:to>
    <xdr:sp macro="" textlink="">
      <xdr:nvSpPr>
        <xdr:cNvPr id="625" name="円/楕円 624"/>
        <xdr:cNvSpPr/>
      </xdr:nvSpPr>
      <xdr:spPr>
        <a:xfrm>
          <a:off x="16268700" y="13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156487</xdr:rowOff>
    </xdr:from>
    <xdr:ext cx="534377" cy="259045"/>
    <xdr:sp macro="" textlink="">
      <xdr:nvSpPr>
        <xdr:cNvPr id="626" name="公債費該当値テキスト"/>
        <xdr:cNvSpPr txBox="1"/>
      </xdr:nvSpPr>
      <xdr:spPr>
        <a:xfrm>
          <a:off x="16370300" y="1301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54,399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52467</xdr:rowOff>
    </xdr:from>
    <xdr:to>
      <xdr:col>22</xdr:col>
      <xdr:colOff>415925</xdr:colOff>
      <xdr:row>76</xdr:row>
      <xdr:rowOff>154067</xdr:rowOff>
    </xdr:to>
    <xdr:sp macro="" textlink="">
      <xdr:nvSpPr>
        <xdr:cNvPr id="627" name="円/楕円 626"/>
        <xdr:cNvSpPr/>
      </xdr:nvSpPr>
      <xdr:spPr>
        <a:xfrm>
          <a:off x="15430500" y="1308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145194</xdr:rowOff>
    </xdr:from>
    <xdr:ext cx="534377" cy="259045"/>
    <xdr:sp macro="" textlink="">
      <xdr:nvSpPr>
        <xdr:cNvPr id="628" name="テキスト ボックス 627"/>
        <xdr:cNvSpPr txBox="1"/>
      </xdr:nvSpPr>
      <xdr:spPr>
        <a:xfrm>
          <a:off x="15214111" y="131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71024</xdr:rowOff>
    </xdr:from>
    <xdr:to>
      <xdr:col>21</xdr:col>
      <xdr:colOff>212725</xdr:colOff>
      <xdr:row>77</xdr:row>
      <xdr:rowOff>1174</xdr:rowOff>
    </xdr:to>
    <xdr:sp macro="" textlink="">
      <xdr:nvSpPr>
        <xdr:cNvPr id="629" name="円/楕円 628"/>
        <xdr:cNvSpPr/>
      </xdr:nvSpPr>
      <xdr:spPr>
        <a:xfrm>
          <a:off x="14541500" y="131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163751</xdr:rowOff>
    </xdr:from>
    <xdr:ext cx="534377" cy="259045"/>
    <xdr:sp macro="" textlink="">
      <xdr:nvSpPr>
        <xdr:cNvPr id="630" name="テキスト ボックス 629"/>
        <xdr:cNvSpPr txBox="1"/>
      </xdr:nvSpPr>
      <xdr:spPr>
        <a:xfrm>
          <a:off x="14325111" y="131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88198</xdr:rowOff>
    </xdr:from>
    <xdr:to>
      <xdr:col>20</xdr:col>
      <xdr:colOff>9525</xdr:colOff>
      <xdr:row>77</xdr:row>
      <xdr:rowOff>18348</xdr:rowOff>
    </xdr:to>
    <xdr:sp macro="" textlink="">
      <xdr:nvSpPr>
        <xdr:cNvPr id="631" name="円/楕円 630"/>
        <xdr:cNvSpPr/>
      </xdr:nvSpPr>
      <xdr:spPr>
        <a:xfrm>
          <a:off x="13652500" y="131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9475</xdr:rowOff>
    </xdr:from>
    <xdr:ext cx="534377" cy="259045"/>
    <xdr:sp macro="" textlink="">
      <xdr:nvSpPr>
        <xdr:cNvPr id="632" name="テキスト ボックス 631"/>
        <xdr:cNvSpPr txBox="1"/>
      </xdr:nvSpPr>
      <xdr:spPr>
        <a:xfrm>
          <a:off x="13436111" y="132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120396</xdr:rowOff>
    </xdr:from>
    <xdr:to>
      <xdr:col>18</xdr:col>
      <xdr:colOff>492125</xdr:colOff>
      <xdr:row>77</xdr:row>
      <xdr:rowOff>50546</xdr:rowOff>
    </xdr:to>
    <xdr:sp macro="" textlink="">
      <xdr:nvSpPr>
        <xdr:cNvPr id="633" name="円/楕円 632"/>
        <xdr:cNvSpPr/>
      </xdr:nvSpPr>
      <xdr:spPr>
        <a:xfrm>
          <a:off x="12763500" y="131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41673</xdr:rowOff>
    </xdr:from>
    <xdr:ext cx="534377" cy="259045"/>
    <xdr:sp macro="" textlink="">
      <xdr:nvSpPr>
        <xdr:cNvPr id="634" name="テキスト ボックス 633"/>
        <xdr:cNvSpPr txBox="1"/>
      </xdr:nvSpPr>
      <xdr:spPr>
        <a:xfrm>
          <a:off x="12547111" y="132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100840</xdr:rowOff>
    </xdr:from>
    <xdr:to>
      <xdr:col>23</xdr:col>
      <xdr:colOff>517525</xdr:colOff>
      <xdr:row>98</xdr:row>
      <xdr:rowOff>121703</xdr:rowOff>
    </xdr:to>
    <xdr:cxnSp macro="">
      <xdr:nvCxnSpPr>
        <xdr:cNvPr id="661" name="直線コネクタ 660"/>
        <xdr:cNvCxnSpPr/>
      </xdr:nvCxnSpPr>
      <xdr:spPr>
        <a:xfrm flipV="1">
          <a:off x="15481300" y="16902940"/>
          <a:ext cx="838200" cy="2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62"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121703</xdr:rowOff>
    </xdr:from>
    <xdr:to>
      <xdr:col>22</xdr:col>
      <xdr:colOff>365125</xdr:colOff>
      <xdr:row>98</xdr:row>
      <xdr:rowOff>132277</xdr:rowOff>
    </xdr:to>
    <xdr:cxnSp macro="">
      <xdr:nvCxnSpPr>
        <xdr:cNvPr id="664" name="直線コネクタ 663"/>
        <xdr:cNvCxnSpPr/>
      </xdr:nvCxnSpPr>
      <xdr:spPr>
        <a:xfrm flipV="1">
          <a:off x="14592300" y="16923803"/>
          <a:ext cx="889000" cy="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13282</xdr:rowOff>
    </xdr:from>
    <xdr:ext cx="534377" cy="259045"/>
    <xdr:sp macro="" textlink="">
      <xdr:nvSpPr>
        <xdr:cNvPr id="666" name="テキスト ボックス 665"/>
        <xdr:cNvSpPr txBox="1"/>
      </xdr:nvSpPr>
      <xdr:spPr>
        <a:xfrm>
          <a:off x="15214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132277</xdr:rowOff>
    </xdr:from>
    <xdr:to>
      <xdr:col>21</xdr:col>
      <xdr:colOff>161925</xdr:colOff>
      <xdr:row>98</xdr:row>
      <xdr:rowOff>139202</xdr:rowOff>
    </xdr:to>
    <xdr:cxnSp macro="">
      <xdr:nvCxnSpPr>
        <xdr:cNvPr id="667" name="直線コネクタ 666"/>
        <xdr:cNvCxnSpPr/>
      </xdr:nvCxnSpPr>
      <xdr:spPr>
        <a:xfrm flipV="1">
          <a:off x="13703300" y="16934377"/>
          <a:ext cx="889000" cy="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17728</xdr:rowOff>
    </xdr:from>
    <xdr:ext cx="534377" cy="259045"/>
    <xdr:sp macro="" textlink="">
      <xdr:nvSpPr>
        <xdr:cNvPr id="669" name="テキスト ボックス 668"/>
        <xdr:cNvSpPr txBox="1"/>
      </xdr:nvSpPr>
      <xdr:spPr>
        <a:xfrm>
          <a:off x="14325111" y="166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115619</xdr:rowOff>
    </xdr:from>
    <xdr:to>
      <xdr:col>19</xdr:col>
      <xdr:colOff>644525</xdr:colOff>
      <xdr:row>98</xdr:row>
      <xdr:rowOff>139202</xdr:rowOff>
    </xdr:to>
    <xdr:cxnSp macro="">
      <xdr:nvCxnSpPr>
        <xdr:cNvPr id="670" name="直線コネクタ 669"/>
        <xdr:cNvCxnSpPr/>
      </xdr:nvCxnSpPr>
      <xdr:spPr>
        <a:xfrm>
          <a:off x="12814300" y="16917719"/>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10270</xdr:rowOff>
    </xdr:from>
    <xdr:ext cx="534377" cy="259045"/>
    <xdr:sp macro="" textlink="">
      <xdr:nvSpPr>
        <xdr:cNvPr id="672" name="テキスト ボックス 671"/>
        <xdr:cNvSpPr txBox="1"/>
      </xdr:nvSpPr>
      <xdr:spPr>
        <a:xfrm>
          <a:off x="13436111" y="166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159169</xdr:rowOff>
    </xdr:from>
    <xdr:ext cx="534377" cy="259045"/>
    <xdr:sp macro="" textlink="">
      <xdr:nvSpPr>
        <xdr:cNvPr id="674" name="テキスト ボックス 673"/>
        <xdr:cNvSpPr txBox="1"/>
      </xdr:nvSpPr>
      <xdr:spPr>
        <a:xfrm>
          <a:off x="12547111" y="169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50040</xdr:rowOff>
    </xdr:from>
    <xdr:to>
      <xdr:col>23</xdr:col>
      <xdr:colOff>568325</xdr:colOff>
      <xdr:row>98</xdr:row>
      <xdr:rowOff>151640</xdr:rowOff>
    </xdr:to>
    <xdr:sp macro="" textlink="">
      <xdr:nvSpPr>
        <xdr:cNvPr id="680" name="円/楕円 679"/>
        <xdr:cNvSpPr/>
      </xdr:nvSpPr>
      <xdr:spPr>
        <a:xfrm>
          <a:off x="16268700" y="168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9417</xdr:rowOff>
    </xdr:from>
    <xdr:ext cx="534377" cy="259045"/>
    <xdr:sp macro="" textlink="">
      <xdr:nvSpPr>
        <xdr:cNvPr id="681" name="積立金該当値テキスト"/>
        <xdr:cNvSpPr txBox="1"/>
      </xdr:nvSpPr>
      <xdr:spPr>
        <a:xfrm>
          <a:off x="16370300" y="1664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70903</xdr:rowOff>
    </xdr:from>
    <xdr:to>
      <xdr:col>22</xdr:col>
      <xdr:colOff>415925</xdr:colOff>
      <xdr:row>99</xdr:row>
      <xdr:rowOff>1053</xdr:rowOff>
    </xdr:to>
    <xdr:sp macro="" textlink="">
      <xdr:nvSpPr>
        <xdr:cNvPr id="682" name="円/楕円 681"/>
        <xdr:cNvSpPr/>
      </xdr:nvSpPr>
      <xdr:spPr>
        <a:xfrm>
          <a:off x="15430500" y="1687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163630</xdr:rowOff>
    </xdr:from>
    <xdr:ext cx="534377" cy="259045"/>
    <xdr:sp macro="" textlink="">
      <xdr:nvSpPr>
        <xdr:cNvPr id="683" name="テキスト ボックス 682"/>
        <xdr:cNvSpPr txBox="1"/>
      </xdr:nvSpPr>
      <xdr:spPr>
        <a:xfrm>
          <a:off x="15214111" y="1696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81477</xdr:rowOff>
    </xdr:from>
    <xdr:to>
      <xdr:col>21</xdr:col>
      <xdr:colOff>212725</xdr:colOff>
      <xdr:row>99</xdr:row>
      <xdr:rowOff>11627</xdr:rowOff>
    </xdr:to>
    <xdr:sp macro="" textlink="">
      <xdr:nvSpPr>
        <xdr:cNvPr id="684" name="円/楕円 683"/>
        <xdr:cNvSpPr/>
      </xdr:nvSpPr>
      <xdr:spPr>
        <a:xfrm>
          <a:off x="14541500" y="1688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2754</xdr:rowOff>
    </xdr:from>
    <xdr:ext cx="534377" cy="259045"/>
    <xdr:sp macro="" textlink="">
      <xdr:nvSpPr>
        <xdr:cNvPr id="685" name="テキスト ボックス 684"/>
        <xdr:cNvSpPr txBox="1"/>
      </xdr:nvSpPr>
      <xdr:spPr>
        <a:xfrm>
          <a:off x="14325111" y="1697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88402</xdr:rowOff>
    </xdr:from>
    <xdr:to>
      <xdr:col>20</xdr:col>
      <xdr:colOff>9525</xdr:colOff>
      <xdr:row>99</xdr:row>
      <xdr:rowOff>18552</xdr:rowOff>
    </xdr:to>
    <xdr:sp macro="" textlink="">
      <xdr:nvSpPr>
        <xdr:cNvPr id="686" name="円/楕円 685"/>
        <xdr:cNvSpPr/>
      </xdr:nvSpPr>
      <xdr:spPr>
        <a:xfrm>
          <a:off x="13652500" y="1689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9679</xdr:rowOff>
    </xdr:from>
    <xdr:ext cx="469744" cy="259045"/>
    <xdr:sp macro="" textlink="">
      <xdr:nvSpPr>
        <xdr:cNvPr id="687" name="テキスト ボックス 686"/>
        <xdr:cNvSpPr txBox="1"/>
      </xdr:nvSpPr>
      <xdr:spPr>
        <a:xfrm>
          <a:off x="13468427" y="1698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64819</xdr:rowOff>
    </xdr:from>
    <xdr:to>
      <xdr:col>18</xdr:col>
      <xdr:colOff>492125</xdr:colOff>
      <xdr:row>98</xdr:row>
      <xdr:rowOff>166419</xdr:rowOff>
    </xdr:to>
    <xdr:sp macro="" textlink="">
      <xdr:nvSpPr>
        <xdr:cNvPr id="688" name="円/楕円 687"/>
        <xdr:cNvSpPr/>
      </xdr:nvSpPr>
      <xdr:spPr>
        <a:xfrm>
          <a:off x="12763500" y="1686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11496</xdr:rowOff>
    </xdr:from>
    <xdr:ext cx="534377" cy="259045"/>
    <xdr:sp macro="" textlink="">
      <xdr:nvSpPr>
        <xdr:cNvPr id="689" name="テキスト ボックス 688"/>
        <xdr:cNvSpPr txBox="1"/>
      </xdr:nvSpPr>
      <xdr:spPr>
        <a:xfrm>
          <a:off x="12547111" y="166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3" name="直線コネクタ 77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74"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6" name="直線コネクタ 77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91264</xdr:rowOff>
    </xdr:from>
    <xdr:ext cx="469744" cy="259045"/>
    <xdr:sp macro="" textlink="">
      <xdr:nvSpPr>
        <xdr:cNvPr id="778" name="テキスト ボックス 777"/>
        <xdr:cNvSpPr txBox="1"/>
      </xdr:nvSpPr>
      <xdr:spPr>
        <a:xfrm>
          <a:off x="21088427" y="98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9" name="直線コネクタ 77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89226</xdr:rowOff>
    </xdr:from>
    <xdr:ext cx="469744" cy="259045"/>
    <xdr:sp macro="" textlink="">
      <xdr:nvSpPr>
        <xdr:cNvPr id="781" name="テキスト ボックス 780"/>
        <xdr:cNvSpPr txBox="1"/>
      </xdr:nvSpPr>
      <xdr:spPr>
        <a:xfrm>
          <a:off x="20199427" y="986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2" name="直線コネクタ 78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91595</xdr:rowOff>
    </xdr:from>
    <xdr:ext cx="469744" cy="259045"/>
    <xdr:sp macro="" textlink="">
      <xdr:nvSpPr>
        <xdr:cNvPr id="784" name="テキスト ボックス 783"/>
        <xdr:cNvSpPr txBox="1"/>
      </xdr:nvSpPr>
      <xdr:spPr>
        <a:xfrm>
          <a:off x="19310427" y="98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90159</xdr:rowOff>
    </xdr:from>
    <xdr:ext cx="469744" cy="259045"/>
    <xdr:sp macro="" textlink="">
      <xdr:nvSpPr>
        <xdr:cNvPr id="786" name="テキスト ボックス 785"/>
        <xdr:cNvSpPr txBox="1"/>
      </xdr:nvSpPr>
      <xdr:spPr>
        <a:xfrm>
          <a:off x="18421427" y="98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2" name="円/楕円 79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93"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4" name="円/楕円 79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5" name="テキスト ボックス 79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6" name="円/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7" name="テキスト ボックス 79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8" name="円/楕円 79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9" name="テキスト ボックス 79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0" name="円/楕円 79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1" name="テキスト ボックス 80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115926</xdr:rowOff>
    </xdr:from>
    <xdr:to>
      <xdr:col>32</xdr:col>
      <xdr:colOff>187325</xdr:colOff>
      <xdr:row>77</xdr:row>
      <xdr:rowOff>20458</xdr:rowOff>
    </xdr:to>
    <xdr:cxnSp macro="">
      <xdr:nvCxnSpPr>
        <xdr:cNvPr id="833" name="直線コネクタ 832"/>
        <xdr:cNvCxnSpPr/>
      </xdr:nvCxnSpPr>
      <xdr:spPr>
        <a:xfrm>
          <a:off x="21323300" y="13146126"/>
          <a:ext cx="838200" cy="7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34"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115926</xdr:rowOff>
    </xdr:from>
    <xdr:to>
      <xdr:col>31</xdr:col>
      <xdr:colOff>34925</xdr:colOff>
      <xdr:row>76</xdr:row>
      <xdr:rowOff>156290</xdr:rowOff>
    </xdr:to>
    <xdr:cxnSp macro="">
      <xdr:nvCxnSpPr>
        <xdr:cNvPr id="836" name="直線コネクタ 835"/>
        <xdr:cNvCxnSpPr/>
      </xdr:nvCxnSpPr>
      <xdr:spPr>
        <a:xfrm flipV="1">
          <a:off x="20434300" y="13146126"/>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131447</xdr:rowOff>
    </xdr:from>
    <xdr:ext cx="534377" cy="259045"/>
    <xdr:sp macro="" textlink="">
      <xdr:nvSpPr>
        <xdr:cNvPr id="838" name="テキスト ボックス 837"/>
        <xdr:cNvSpPr txBox="1"/>
      </xdr:nvSpPr>
      <xdr:spPr>
        <a:xfrm>
          <a:off x="21056111" y="1281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156290</xdr:rowOff>
    </xdr:from>
    <xdr:to>
      <xdr:col>29</xdr:col>
      <xdr:colOff>517525</xdr:colOff>
      <xdr:row>77</xdr:row>
      <xdr:rowOff>3324</xdr:rowOff>
    </xdr:to>
    <xdr:cxnSp macro="">
      <xdr:nvCxnSpPr>
        <xdr:cNvPr id="839" name="直線コネクタ 838"/>
        <xdr:cNvCxnSpPr/>
      </xdr:nvCxnSpPr>
      <xdr:spPr>
        <a:xfrm flipV="1">
          <a:off x="19545300" y="13186490"/>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126495</xdr:rowOff>
    </xdr:from>
    <xdr:ext cx="534377" cy="259045"/>
    <xdr:sp macro="" textlink="">
      <xdr:nvSpPr>
        <xdr:cNvPr id="841" name="テキスト ボックス 840"/>
        <xdr:cNvSpPr txBox="1"/>
      </xdr:nvSpPr>
      <xdr:spPr>
        <a:xfrm>
          <a:off x="20167111" y="128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3324</xdr:rowOff>
    </xdr:from>
    <xdr:to>
      <xdr:col>28</xdr:col>
      <xdr:colOff>314325</xdr:colOff>
      <xdr:row>77</xdr:row>
      <xdr:rowOff>28132</xdr:rowOff>
    </xdr:to>
    <xdr:cxnSp macro="">
      <xdr:nvCxnSpPr>
        <xdr:cNvPr id="842" name="直線コネクタ 841"/>
        <xdr:cNvCxnSpPr/>
      </xdr:nvCxnSpPr>
      <xdr:spPr>
        <a:xfrm flipV="1">
          <a:off x="18656300" y="13204974"/>
          <a:ext cx="889000" cy="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152577</xdr:rowOff>
    </xdr:from>
    <xdr:ext cx="534377" cy="259045"/>
    <xdr:sp macro="" textlink="">
      <xdr:nvSpPr>
        <xdr:cNvPr id="844" name="テキスト ボックス 843"/>
        <xdr:cNvSpPr txBox="1"/>
      </xdr:nvSpPr>
      <xdr:spPr>
        <a:xfrm>
          <a:off x="19278111" y="128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5456</xdr:rowOff>
    </xdr:from>
    <xdr:ext cx="534377" cy="259045"/>
    <xdr:sp macro="" textlink="">
      <xdr:nvSpPr>
        <xdr:cNvPr id="846" name="テキスト ボックス 845"/>
        <xdr:cNvSpPr txBox="1"/>
      </xdr:nvSpPr>
      <xdr:spPr>
        <a:xfrm>
          <a:off x="18389111" y="128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141108</xdr:rowOff>
    </xdr:from>
    <xdr:to>
      <xdr:col>32</xdr:col>
      <xdr:colOff>238125</xdr:colOff>
      <xdr:row>77</xdr:row>
      <xdr:rowOff>71258</xdr:rowOff>
    </xdr:to>
    <xdr:sp macro="" textlink="">
      <xdr:nvSpPr>
        <xdr:cNvPr id="852" name="円/楕円 851"/>
        <xdr:cNvSpPr/>
      </xdr:nvSpPr>
      <xdr:spPr>
        <a:xfrm>
          <a:off x="22110700" y="1317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119535</xdr:rowOff>
    </xdr:from>
    <xdr:ext cx="534377" cy="259045"/>
    <xdr:sp macro="" textlink="">
      <xdr:nvSpPr>
        <xdr:cNvPr id="853" name="繰出金該当値テキスト"/>
        <xdr:cNvSpPr txBox="1"/>
      </xdr:nvSpPr>
      <xdr:spPr>
        <a:xfrm>
          <a:off x="22212300" y="1314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68,704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65126</xdr:rowOff>
    </xdr:from>
    <xdr:to>
      <xdr:col>31</xdr:col>
      <xdr:colOff>85725</xdr:colOff>
      <xdr:row>76</xdr:row>
      <xdr:rowOff>166726</xdr:rowOff>
    </xdr:to>
    <xdr:sp macro="" textlink="">
      <xdr:nvSpPr>
        <xdr:cNvPr id="854" name="円/楕円 853"/>
        <xdr:cNvSpPr/>
      </xdr:nvSpPr>
      <xdr:spPr>
        <a:xfrm>
          <a:off x="21272500" y="130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157853</xdr:rowOff>
    </xdr:from>
    <xdr:ext cx="534377" cy="259045"/>
    <xdr:sp macro="" textlink="">
      <xdr:nvSpPr>
        <xdr:cNvPr id="855" name="テキスト ボックス 854"/>
        <xdr:cNvSpPr txBox="1"/>
      </xdr:nvSpPr>
      <xdr:spPr>
        <a:xfrm>
          <a:off x="21056111" y="131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105490</xdr:rowOff>
    </xdr:from>
    <xdr:to>
      <xdr:col>29</xdr:col>
      <xdr:colOff>568325</xdr:colOff>
      <xdr:row>77</xdr:row>
      <xdr:rowOff>35640</xdr:rowOff>
    </xdr:to>
    <xdr:sp macro="" textlink="">
      <xdr:nvSpPr>
        <xdr:cNvPr id="856" name="円/楕円 855"/>
        <xdr:cNvSpPr/>
      </xdr:nvSpPr>
      <xdr:spPr>
        <a:xfrm>
          <a:off x="20383500" y="131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26767</xdr:rowOff>
    </xdr:from>
    <xdr:ext cx="534377" cy="259045"/>
    <xdr:sp macro="" textlink="">
      <xdr:nvSpPr>
        <xdr:cNvPr id="857" name="テキスト ボックス 856"/>
        <xdr:cNvSpPr txBox="1"/>
      </xdr:nvSpPr>
      <xdr:spPr>
        <a:xfrm>
          <a:off x="20167111" y="1322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123974</xdr:rowOff>
    </xdr:from>
    <xdr:to>
      <xdr:col>28</xdr:col>
      <xdr:colOff>365125</xdr:colOff>
      <xdr:row>77</xdr:row>
      <xdr:rowOff>54124</xdr:rowOff>
    </xdr:to>
    <xdr:sp macro="" textlink="">
      <xdr:nvSpPr>
        <xdr:cNvPr id="858" name="円/楕円 857"/>
        <xdr:cNvSpPr/>
      </xdr:nvSpPr>
      <xdr:spPr>
        <a:xfrm>
          <a:off x="19494500" y="131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45251</xdr:rowOff>
    </xdr:from>
    <xdr:ext cx="534377" cy="259045"/>
    <xdr:sp macro="" textlink="">
      <xdr:nvSpPr>
        <xdr:cNvPr id="859" name="テキスト ボックス 858"/>
        <xdr:cNvSpPr txBox="1"/>
      </xdr:nvSpPr>
      <xdr:spPr>
        <a:xfrm>
          <a:off x="19278111" y="132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148782</xdr:rowOff>
    </xdr:from>
    <xdr:to>
      <xdr:col>27</xdr:col>
      <xdr:colOff>161925</xdr:colOff>
      <xdr:row>77</xdr:row>
      <xdr:rowOff>78932</xdr:rowOff>
    </xdr:to>
    <xdr:sp macro="" textlink="">
      <xdr:nvSpPr>
        <xdr:cNvPr id="860" name="円/楕円 859"/>
        <xdr:cNvSpPr/>
      </xdr:nvSpPr>
      <xdr:spPr>
        <a:xfrm>
          <a:off x="18605500" y="131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70059</xdr:rowOff>
    </xdr:from>
    <xdr:ext cx="534377" cy="259045"/>
    <xdr:sp macro="" textlink="">
      <xdr:nvSpPr>
        <xdr:cNvPr id="861" name="テキスト ボックス 860"/>
        <xdr:cNvSpPr txBox="1"/>
      </xdr:nvSpPr>
      <xdr:spPr>
        <a:xfrm>
          <a:off x="18389111" y="132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義務的経費である人件費・公債費については、職員数の抑制や発行地方債を精査することにより類似団体に比べ、低水準にて推移している</a:t>
          </a:r>
          <a:r>
            <a:rPr kumimoji="1" lang="ja-JP" altLang="en-US" sz="1100">
              <a:solidFill>
                <a:schemeClr val="dk1"/>
              </a:solidFill>
              <a:effectLst/>
              <a:latin typeface="+mn-lt"/>
              <a:ea typeface="+mn-ea"/>
              <a:cs typeface="+mn-cs"/>
            </a:rPr>
            <a:t>が上昇傾向である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リニア・三遠南信自動車道の開通を見据えた公共投資を見越して積み立てを行っているため類似団体を大きく上回っている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物件費は事務事業等の委託業務の増加に伴い増加傾向にある。平成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年度はふるさと納税</a:t>
          </a:r>
          <a:r>
            <a:rPr kumimoji="1" lang="ja-JP" altLang="en-US" sz="1100">
              <a:solidFill>
                <a:schemeClr val="dk1"/>
              </a:solidFill>
              <a:effectLst/>
              <a:latin typeface="+mn-lt"/>
              <a:ea typeface="+mn-ea"/>
              <a:cs typeface="+mn-cs"/>
            </a:rPr>
            <a:t>の減少による</a:t>
          </a:r>
          <a:r>
            <a:rPr kumimoji="1" lang="ja-JP" altLang="ja-JP" sz="1100">
              <a:solidFill>
                <a:schemeClr val="dk1"/>
              </a:solidFill>
              <a:effectLst/>
              <a:latin typeface="+mn-lt"/>
              <a:ea typeface="+mn-ea"/>
              <a:cs typeface="+mn-cs"/>
            </a:rPr>
            <a:t>返礼品</a:t>
          </a:r>
          <a:r>
            <a:rPr kumimoji="1" lang="ja-JP" altLang="en-US" sz="1100">
              <a:solidFill>
                <a:schemeClr val="dk1"/>
              </a:solidFill>
              <a:effectLst/>
              <a:latin typeface="+mn-lt"/>
              <a:ea typeface="+mn-ea"/>
              <a:cs typeface="+mn-cs"/>
            </a:rPr>
            <a:t>に係る経費が減少したこと</a:t>
          </a:r>
          <a:r>
            <a:rPr kumimoji="1" lang="ja-JP" altLang="ja-JP" sz="1100">
              <a:solidFill>
                <a:schemeClr val="dk1"/>
              </a:solidFill>
              <a:effectLst/>
              <a:latin typeface="+mn-lt"/>
              <a:ea typeface="+mn-ea"/>
              <a:cs typeface="+mn-cs"/>
            </a:rPr>
            <a:t>により大きく</a:t>
          </a:r>
          <a:r>
            <a:rPr kumimoji="1" lang="ja-JP" altLang="en-US" sz="1100">
              <a:solidFill>
                <a:schemeClr val="dk1"/>
              </a:solidFill>
              <a:effectLst/>
              <a:latin typeface="+mn-lt"/>
              <a:ea typeface="+mn-ea"/>
              <a:cs typeface="+mn-cs"/>
            </a:rPr>
            <a:t>下落</a:t>
          </a:r>
          <a:r>
            <a:rPr kumimoji="1" lang="ja-JP" altLang="ja-JP" sz="1100">
              <a:solidFill>
                <a:schemeClr val="dk1"/>
              </a:solidFill>
              <a:effectLst/>
              <a:latin typeface="+mn-lt"/>
              <a:ea typeface="+mn-ea"/>
              <a:cs typeface="+mn-cs"/>
            </a:rPr>
            <a:t>している。事務の共同化・効率化を図り、限られた財源を有効活用できるよう努める。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長野県喬木村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6,556
6,483
66.61
4,665,488
4,372,101
176,713
2,449,733
2,541,991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137160</xdr:rowOff>
    </xdr:from>
    <xdr:to>
      <xdr:col>6</xdr:col>
      <xdr:colOff>511175</xdr:colOff>
      <xdr:row>35</xdr:row>
      <xdr:rowOff>92964</xdr:rowOff>
    </xdr:to>
    <xdr:cxnSp macro="">
      <xdr:nvCxnSpPr>
        <xdr:cNvPr id="61" name="直線コネクタ 60"/>
        <xdr:cNvCxnSpPr/>
      </xdr:nvCxnSpPr>
      <xdr:spPr>
        <a:xfrm>
          <a:off x="3797300" y="5966460"/>
          <a:ext cx="8382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137160</xdr:rowOff>
    </xdr:from>
    <xdr:to>
      <xdr:col>5</xdr:col>
      <xdr:colOff>358775</xdr:colOff>
      <xdr:row>35</xdr:row>
      <xdr:rowOff>16129</xdr:rowOff>
    </xdr:to>
    <xdr:cxnSp macro="">
      <xdr:nvCxnSpPr>
        <xdr:cNvPr id="64" name="直線コネクタ 63"/>
        <xdr:cNvCxnSpPr/>
      </xdr:nvCxnSpPr>
      <xdr:spPr>
        <a:xfrm flipV="1">
          <a:off x="2908300" y="5966460"/>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136288</xdr:rowOff>
    </xdr:from>
    <xdr:ext cx="534377" cy="259045"/>
    <xdr:sp macro="" textlink="">
      <xdr:nvSpPr>
        <xdr:cNvPr id="66" name="テキスト ボックス 65"/>
        <xdr:cNvSpPr txBox="1"/>
      </xdr:nvSpPr>
      <xdr:spPr>
        <a:xfrm>
          <a:off x="3530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16129</xdr:rowOff>
    </xdr:from>
    <xdr:to>
      <xdr:col>4</xdr:col>
      <xdr:colOff>155575</xdr:colOff>
      <xdr:row>35</xdr:row>
      <xdr:rowOff>132461</xdr:rowOff>
    </xdr:to>
    <xdr:cxnSp macro="">
      <xdr:nvCxnSpPr>
        <xdr:cNvPr id="67" name="直線コネクタ 66"/>
        <xdr:cNvCxnSpPr/>
      </xdr:nvCxnSpPr>
      <xdr:spPr>
        <a:xfrm flipV="1">
          <a:off x="2019300" y="6016879"/>
          <a:ext cx="889000" cy="1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124350</xdr:rowOff>
    </xdr:from>
    <xdr:ext cx="534377" cy="259045"/>
    <xdr:sp macro="" textlink="">
      <xdr:nvSpPr>
        <xdr:cNvPr id="69" name="テキスト ボックス 68"/>
        <xdr:cNvSpPr txBox="1"/>
      </xdr:nvSpPr>
      <xdr:spPr>
        <a:xfrm>
          <a:off x="2641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125730</xdr:rowOff>
    </xdr:from>
    <xdr:to>
      <xdr:col>2</xdr:col>
      <xdr:colOff>638175</xdr:colOff>
      <xdr:row>35</xdr:row>
      <xdr:rowOff>132461</xdr:rowOff>
    </xdr:to>
    <xdr:cxnSp macro="">
      <xdr:nvCxnSpPr>
        <xdr:cNvPr id="70" name="直線コネクタ 69"/>
        <xdr:cNvCxnSpPr/>
      </xdr:nvCxnSpPr>
      <xdr:spPr>
        <a:xfrm>
          <a:off x="1130300" y="6126480"/>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1541</xdr:rowOff>
    </xdr:from>
    <xdr:ext cx="534377" cy="259045"/>
    <xdr:sp macro="" textlink="">
      <xdr:nvSpPr>
        <xdr:cNvPr id="72" name="テキスト ボックス 71"/>
        <xdr:cNvSpPr txBox="1"/>
      </xdr:nvSpPr>
      <xdr:spPr>
        <a:xfrm>
          <a:off x="1752111" y="54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142130</xdr:rowOff>
    </xdr:from>
    <xdr:ext cx="534377" cy="259045"/>
    <xdr:sp macro="" textlink="">
      <xdr:nvSpPr>
        <xdr:cNvPr id="74" name="テキスト ボックス 73"/>
        <xdr:cNvSpPr txBox="1"/>
      </xdr:nvSpPr>
      <xdr:spPr>
        <a:xfrm>
          <a:off x="863111" y="54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42164</xdr:rowOff>
    </xdr:from>
    <xdr:to>
      <xdr:col>6</xdr:col>
      <xdr:colOff>561975</xdr:colOff>
      <xdr:row>35</xdr:row>
      <xdr:rowOff>143764</xdr:rowOff>
    </xdr:to>
    <xdr:sp macro="" textlink="">
      <xdr:nvSpPr>
        <xdr:cNvPr id="80" name="円/楕円 79"/>
        <xdr:cNvSpPr/>
      </xdr:nvSpPr>
      <xdr:spPr>
        <a:xfrm>
          <a:off x="4584700" y="60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20591</xdr:rowOff>
    </xdr:from>
    <xdr:ext cx="469744" cy="259045"/>
    <xdr:sp macro="" textlink="">
      <xdr:nvSpPr>
        <xdr:cNvPr id="81" name="議会費該当値テキスト"/>
        <xdr:cNvSpPr txBox="1"/>
      </xdr:nvSpPr>
      <xdr:spPr>
        <a:xfrm>
          <a:off x="4686300" y="602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86360</xdr:rowOff>
    </xdr:from>
    <xdr:to>
      <xdr:col>5</xdr:col>
      <xdr:colOff>409575</xdr:colOff>
      <xdr:row>35</xdr:row>
      <xdr:rowOff>16510</xdr:rowOff>
    </xdr:to>
    <xdr:sp macro="" textlink="">
      <xdr:nvSpPr>
        <xdr:cNvPr id="82" name="円/楕円 81"/>
        <xdr:cNvSpPr/>
      </xdr:nvSpPr>
      <xdr:spPr>
        <a:xfrm>
          <a:off x="3746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7637</xdr:rowOff>
    </xdr:from>
    <xdr:ext cx="469744" cy="259045"/>
    <xdr:sp macro="" textlink="">
      <xdr:nvSpPr>
        <xdr:cNvPr id="83" name="テキスト ボックス 82"/>
        <xdr:cNvSpPr txBox="1"/>
      </xdr:nvSpPr>
      <xdr:spPr>
        <a:xfrm>
          <a:off x="3562427" y="600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136779</xdr:rowOff>
    </xdr:from>
    <xdr:to>
      <xdr:col>4</xdr:col>
      <xdr:colOff>206375</xdr:colOff>
      <xdr:row>35</xdr:row>
      <xdr:rowOff>66929</xdr:rowOff>
    </xdr:to>
    <xdr:sp macro="" textlink="">
      <xdr:nvSpPr>
        <xdr:cNvPr id="84" name="円/楕円 83"/>
        <xdr:cNvSpPr/>
      </xdr:nvSpPr>
      <xdr:spPr>
        <a:xfrm>
          <a:off x="2857500" y="59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58056</xdr:rowOff>
    </xdr:from>
    <xdr:ext cx="469744" cy="259045"/>
    <xdr:sp macro="" textlink="">
      <xdr:nvSpPr>
        <xdr:cNvPr id="85" name="テキスト ボックス 84"/>
        <xdr:cNvSpPr txBox="1"/>
      </xdr:nvSpPr>
      <xdr:spPr>
        <a:xfrm>
          <a:off x="2673427"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81661</xdr:rowOff>
    </xdr:from>
    <xdr:to>
      <xdr:col>3</xdr:col>
      <xdr:colOff>3175</xdr:colOff>
      <xdr:row>36</xdr:row>
      <xdr:rowOff>11811</xdr:rowOff>
    </xdr:to>
    <xdr:sp macro="" textlink="">
      <xdr:nvSpPr>
        <xdr:cNvPr id="86" name="円/楕円 85"/>
        <xdr:cNvSpPr/>
      </xdr:nvSpPr>
      <xdr:spPr>
        <a:xfrm>
          <a:off x="19685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2938</xdr:rowOff>
    </xdr:from>
    <xdr:ext cx="469744" cy="259045"/>
    <xdr:sp macro="" textlink="">
      <xdr:nvSpPr>
        <xdr:cNvPr id="87" name="テキスト ボックス 86"/>
        <xdr:cNvSpPr txBox="1"/>
      </xdr:nvSpPr>
      <xdr:spPr>
        <a:xfrm>
          <a:off x="1784427" y="61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74930</xdr:rowOff>
    </xdr:from>
    <xdr:to>
      <xdr:col>1</xdr:col>
      <xdr:colOff>485775</xdr:colOff>
      <xdr:row>36</xdr:row>
      <xdr:rowOff>5080</xdr:rowOff>
    </xdr:to>
    <xdr:sp macro="" textlink="">
      <xdr:nvSpPr>
        <xdr:cNvPr id="88" name="円/楕円 87"/>
        <xdr:cNvSpPr/>
      </xdr:nvSpPr>
      <xdr:spPr>
        <a:xfrm>
          <a:off x="1079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167657</xdr:rowOff>
    </xdr:from>
    <xdr:ext cx="469744" cy="259045"/>
    <xdr:sp macro="" textlink="">
      <xdr:nvSpPr>
        <xdr:cNvPr id="89" name="テキスト ボックス 88"/>
        <xdr:cNvSpPr txBox="1"/>
      </xdr:nvSpPr>
      <xdr:spPr>
        <a:xfrm>
          <a:off x="895427" y="616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37024</xdr:rowOff>
    </xdr:from>
    <xdr:to>
      <xdr:col>6</xdr:col>
      <xdr:colOff>511175</xdr:colOff>
      <xdr:row>58</xdr:row>
      <xdr:rowOff>47246</xdr:rowOff>
    </xdr:to>
    <xdr:cxnSp macro="">
      <xdr:nvCxnSpPr>
        <xdr:cNvPr id="116" name="直線コネクタ 115"/>
        <xdr:cNvCxnSpPr/>
      </xdr:nvCxnSpPr>
      <xdr:spPr>
        <a:xfrm>
          <a:off x="3797300" y="9981124"/>
          <a:ext cx="8382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37024</xdr:rowOff>
    </xdr:from>
    <xdr:to>
      <xdr:col>5</xdr:col>
      <xdr:colOff>358775</xdr:colOff>
      <xdr:row>58</xdr:row>
      <xdr:rowOff>86366</xdr:rowOff>
    </xdr:to>
    <xdr:cxnSp macro="">
      <xdr:nvCxnSpPr>
        <xdr:cNvPr id="119" name="直線コネクタ 118"/>
        <xdr:cNvCxnSpPr/>
      </xdr:nvCxnSpPr>
      <xdr:spPr>
        <a:xfrm flipV="1">
          <a:off x="2908300" y="9981124"/>
          <a:ext cx="889000" cy="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105445</xdr:rowOff>
    </xdr:from>
    <xdr:ext cx="599010" cy="259045"/>
    <xdr:sp macro="" textlink="">
      <xdr:nvSpPr>
        <xdr:cNvPr id="121" name="テキスト ボックス 120"/>
        <xdr:cNvSpPr txBox="1"/>
      </xdr:nvSpPr>
      <xdr:spPr>
        <a:xfrm>
          <a:off x="3497794" y="1004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86366</xdr:rowOff>
    </xdr:from>
    <xdr:to>
      <xdr:col>4</xdr:col>
      <xdr:colOff>155575</xdr:colOff>
      <xdr:row>58</xdr:row>
      <xdr:rowOff>107273</xdr:rowOff>
    </xdr:to>
    <xdr:cxnSp macro="">
      <xdr:nvCxnSpPr>
        <xdr:cNvPr id="122" name="直線コネクタ 121"/>
        <xdr:cNvCxnSpPr/>
      </xdr:nvCxnSpPr>
      <xdr:spPr>
        <a:xfrm flipV="1">
          <a:off x="2019300" y="10030466"/>
          <a:ext cx="889000" cy="2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137042</xdr:rowOff>
    </xdr:from>
    <xdr:ext cx="599010" cy="259045"/>
    <xdr:sp macro="" textlink="">
      <xdr:nvSpPr>
        <xdr:cNvPr id="124" name="テキスト ボックス 123"/>
        <xdr:cNvSpPr txBox="1"/>
      </xdr:nvSpPr>
      <xdr:spPr>
        <a:xfrm>
          <a:off x="2608794"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86966</xdr:rowOff>
    </xdr:from>
    <xdr:to>
      <xdr:col>2</xdr:col>
      <xdr:colOff>638175</xdr:colOff>
      <xdr:row>58</xdr:row>
      <xdr:rowOff>107273</xdr:rowOff>
    </xdr:to>
    <xdr:cxnSp macro="">
      <xdr:nvCxnSpPr>
        <xdr:cNvPr id="125" name="直線コネクタ 124"/>
        <xdr:cNvCxnSpPr/>
      </xdr:nvCxnSpPr>
      <xdr:spPr>
        <a:xfrm>
          <a:off x="1130300" y="10031066"/>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131633</xdr:rowOff>
    </xdr:from>
    <xdr:ext cx="599010" cy="259045"/>
    <xdr:sp macro="" textlink="">
      <xdr:nvSpPr>
        <xdr:cNvPr id="127" name="テキスト ボックス 126"/>
        <xdr:cNvSpPr txBox="1"/>
      </xdr:nvSpPr>
      <xdr:spPr>
        <a:xfrm>
          <a:off x="1719794"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139185</xdr:rowOff>
    </xdr:from>
    <xdr:ext cx="599010" cy="259045"/>
    <xdr:sp macro="" textlink="">
      <xdr:nvSpPr>
        <xdr:cNvPr id="129" name="テキスト ボックス 128"/>
        <xdr:cNvSpPr txBox="1"/>
      </xdr:nvSpPr>
      <xdr:spPr>
        <a:xfrm>
          <a:off x="830794" y="974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167896</xdr:rowOff>
    </xdr:from>
    <xdr:to>
      <xdr:col>6</xdr:col>
      <xdr:colOff>561975</xdr:colOff>
      <xdr:row>58</xdr:row>
      <xdr:rowOff>98046</xdr:rowOff>
    </xdr:to>
    <xdr:sp macro="" textlink="">
      <xdr:nvSpPr>
        <xdr:cNvPr id="135" name="円/楕円 134"/>
        <xdr:cNvSpPr/>
      </xdr:nvSpPr>
      <xdr:spPr>
        <a:xfrm>
          <a:off x="4584700" y="99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127273</xdr:rowOff>
    </xdr:from>
    <xdr:ext cx="599010" cy="259045"/>
    <xdr:sp macro="" textlink="">
      <xdr:nvSpPr>
        <xdr:cNvPr id="136" name="総務費該当値テキスト"/>
        <xdr:cNvSpPr txBox="1"/>
      </xdr:nvSpPr>
      <xdr:spPr>
        <a:xfrm>
          <a:off x="4686300" y="972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157674</xdr:rowOff>
    </xdr:from>
    <xdr:to>
      <xdr:col>5</xdr:col>
      <xdr:colOff>409575</xdr:colOff>
      <xdr:row>58</xdr:row>
      <xdr:rowOff>87824</xdr:rowOff>
    </xdr:to>
    <xdr:sp macro="" textlink="">
      <xdr:nvSpPr>
        <xdr:cNvPr id="137" name="円/楕円 136"/>
        <xdr:cNvSpPr/>
      </xdr:nvSpPr>
      <xdr:spPr>
        <a:xfrm>
          <a:off x="3746500" y="993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104351</xdr:rowOff>
    </xdr:from>
    <xdr:ext cx="599010" cy="259045"/>
    <xdr:sp macro="" textlink="">
      <xdr:nvSpPr>
        <xdr:cNvPr id="138" name="テキスト ボックス 137"/>
        <xdr:cNvSpPr txBox="1"/>
      </xdr:nvSpPr>
      <xdr:spPr>
        <a:xfrm>
          <a:off x="3497794" y="970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35566</xdr:rowOff>
    </xdr:from>
    <xdr:to>
      <xdr:col>4</xdr:col>
      <xdr:colOff>206375</xdr:colOff>
      <xdr:row>58</xdr:row>
      <xdr:rowOff>137166</xdr:rowOff>
    </xdr:to>
    <xdr:sp macro="" textlink="">
      <xdr:nvSpPr>
        <xdr:cNvPr id="139" name="円/楕円 138"/>
        <xdr:cNvSpPr/>
      </xdr:nvSpPr>
      <xdr:spPr>
        <a:xfrm>
          <a:off x="2857500" y="99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128293</xdr:rowOff>
    </xdr:from>
    <xdr:ext cx="599010" cy="259045"/>
    <xdr:sp macro="" textlink="">
      <xdr:nvSpPr>
        <xdr:cNvPr id="140" name="テキスト ボックス 139"/>
        <xdr:cNvSpPr txBox="1"/>
      </xdr:nvSpPr>
      <xdr:spPr>
        <a:xfrm>
          <a:off x="2608794" y="1007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56473</xdr:rowOff>
    </xdr:from>
    <xdr:to>
      <xdr:col>3</xdr:col>
      <xdr:colOff>3175</xdr:colOff>
      <xdr:row>58</xdr:row>
      <xdr:rowOff>158073</xdr:rowOff>
    </xdr:to>
    <xdr:sp macro="" textlink="">
      <xdr:nvSpPr>
        <xdr:cNvPr id="141" name="円/楕円 140"/>
        <xdr:cNvSpPr/>
      </xdr:nvSpPr>
      <xdr:spPr>
        <a:xfrm>
          <a:off x="1968500" y="100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149200</xdr:rowOff>
    </xdr:from>
    <xdr:ext cx="534377" cy="259045"/>
    <xdr:sp macro="" textlink="">
      <xdr:nvSpPr>
        <xdr:cNvPr id="142" name="テキスト ボックス 141"/>
        <xdr:cNvSpPr txBox="1"/>
      </xdr:nvSpPr>
      <xdr:spPr>
        <a:xfrm>
          <a:off x="1752111" y="100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36166</xdr:rowOff>
    </xdr:from>
    <xdr:to>
      <xdr:col>1</xdr:col>
      <xdr:colOff>485775</xdr:colOff>
      <xdr:row>58</xdr:row>
      <xdr:rowOff>137766</xdr:rowOff>
    </xdr:to>
    <xdr:sp macro="" textlink="">
      <xdr:nvSpPr>
        <xdr:cNvPr id="143" name="円/楕円 142"/>
        <xdr:cNvSpPr/>
      </xdr:nvSpPr>
      <xdr:spPr>
        <a:xfrm>
          <a:off x="1079500" y="99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128893</xdr:rowOff>
    </xdr:from>
    <xdr:ext cx="599010" cy="259045"/>
    <xdr:sp macro="" textlink="">
      <xdr:nvSpPr>
        <xdr:cNvPr id="144" name="テキスト ボックス 143"/>
        <xdr:cNvSpPr txBox="1"/>
      </xdr:nvSpPr>
      <xdr:spPr>
        <a:xfrm>
          <a:off x="830794" y="1007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108491</xdr:rowOff>
    </xdr:from>
    <xdr:to>
      <xdr:col>6</xdr:col>
      <xdr:colOff>511175</xdr:colOff>
      <xdr:row>77</xdr:row>
      <xdr:rowOff>148949</xdr:rowOff>
    </xdr:to>
    <xdr:cxnSp macro="">
      <xdr:nvCxnSpPr>
        <xdr:cNvPr id="172" name="直線コネクタ 171"/>
        <xdr:cNvCxnSpPr/>
      </xdr:nvCxnSpPr>
      <xdr:spPr>
        <a:xfrm>
          <a:off x="3797300" y="13310141"/>
          <a:ext cx="838200" cy="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108491</xdr:rowOff>
    </xdr:from>
    <xdr:to>
      <xdr:col>5</xdr:col>
      <xdr:colOff>358775</xdr:colOff>
      <xdr:row>77</xdr:row>
      <xdr:rowOff>169025</xdr:rowOff>
    </xdr:to>
    <xdr:cxnSp macro="">
      <xdr:nvCxnSpPr>
        <xdr:cNvPr id="175" name="直線コネクタ 174"/>
        <xdr:cNvCxnSpPr/>
      </xdr:nvCxnSpPr>
      <xdr:spPr>
        <a:xfrm flipV="1">
          <a:off x="2908300" y="13310141"/>
          <a:ext cx="889000" cy="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77" name="テキスト ボックス 176"/>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87443</xdr:rowOff>
    </xdr:from>
    <xdr:to>
      <xdr:col>4</xdr:col>
      <xdr:colOff>155575</xdr:colOff>
      <xdr:row>77</xdr:row>
      <xdr:rowOff>169025</xdr:rowOff>
    </xdr:to>
    <xdr:cxnSp macro="">
      <xdr:nvCxnSpPr>
        <xdr:cNvPr id="178" name="直線コネクタ 177"/>
        <xdr:cNvCxnSpPr/>
      </xdr:nvCxnSpPr>
      <xdr:spPr>
        <a:xfrm>
          <a:off x="2019300" y="13289093"/>
          <a:ext cx="8890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0" name="テキスト ボックス 179"/>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87443</xdr:rowOff>
    </xdr:from>
    <xdr:to>
      <xdr:col>2</xdr:col>
      <xdr:colOff>638175</xdr:colOff>
      <xdr:row>78</xdr:row>
      <xdr:rowOff>17828</xdr:rowOff>
    </xdr:to>
    <xdr:cxnSp macro="">
      <xdr:nvCxnSpPr>
        <xdr:cNvPr id="181" name="直線コネクタ 180"/>
        <xdr:cNvCxnSpPr/>
      </xdr:nvCxnSpPr>
      <xdr:spPr>
        <a:xfrm flipV="1">
          <a:off x="1130300" y="13289093"/>
          <a:ext cx="889000" cy="10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3" name="テキスト ボックス 182"/>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5" name="テキスト ボックス 184"/>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98149</xdr:rowOff>
    </xdr:from>
    <xdr:to>
      <xdr:col>6</xdr:col>
      <xdr:colOff>561975</xdr:colOff>
      <xdr:row>78</xdr:row>
      <xdr:rowOff>28299</xdr:rowOff>
    </xdr:to>
    <xdr:sp macro="" textlink="">
      <xdr:nvSpPr>
        <xdr:cNvPr id="191" name="円/楕円 190"/>
        <xdr:cNvSpPr/>
      </xdr:nvSpPr>
      <xdr:spPr>
        <a:xfrm>
          <a:off x="4584700" y="132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76576</xdr:rowOff>
    </xdr:from>
    <xdr:ext cx="599010" cy="259045"/>
    <xdr:sp macro="" textlink="">
      <xdr:nvSpPr>
        <xdr:cNvPr id="192" name="民生費該当値テキスト"/>
        <xdr:cNvSpPr txBox="1"/>
      </xdr:nvSpPr>
      <xdr:spPr>
        <a:xfrm>
          <a:off x="4686300" y="1327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57691</xdr:rowOff>
    </xdr:from>
    <xdr:to>
      <xdr:col>5</xdr:col>
      <xdr:colOff>409575</xdr:colOff>
      <xdr:row>77</xdr:row>
      <xdr:rowOff>159291</xdr:rowOff>
    </xdr:to>
    <xdr:sp macro="" textlink="">
      <xdr:nvSpPr>
        <xdr:cNvPr id="193" name="円/楕円 192"/>
        <xdr:cNvSpPr/>
      </xdr:nvSpPr>
      <xdr:spPr>
        <a:xfrm>
          <a:off x="3746500" y="132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150418</xdr:rowOff>
    </xdr:from>
    <xdr:ext cx="599010" cy="259045"/>
    <xdr:sp macro="" textlink="">
      <xdr:nvSpPr>
        <xdr:cNvPr id="194" name="テキスト ボックス 193"/>
        <xdr:cNvSpPr txBox="1"/>
      </xdr:nvSpPr>
      <xdr:spPr>
        <a:xfrm>
          <a:off x="3497794" y="1335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118225</xdr:rowOff>
    </xdr:from>
    <xdr:to>
      <xdr:col>4</xdr:col>
      <xdr:colOff>206375</xdr:colOff>
      <xdr:row>78</xdr:row>
      <xdr:rowOff>48375</xdr:rowOff>
    </xdr:to>
    <xdr:sp macro="" textlink="">
      <xdr:nvSpPr>
        <xdr:cNvPr id="195" name="円/楕円 194"/>
        <xdr:cNvSpPr/>
      </xdr:nvSpPr>
      <xdr:spPr>
        <a:xfrm>
          <a:off x="2857500" y="133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39502</xdr:rowOff>
    </xdr:from>
    <xdr:ext cx="599010" cy="259045"/>
    <xdr:sp macro="" textlink="">
      <xdr:nvSpPr>
        <xdr:cNvPr id="196" name="テキスト ボックス 195"/>
        <xdr:cNvSpPr txBox="1"/>
      </xdr:nvSpPr>
      <xdr:spPr>
        <a:xfrm>
          <a:off x="2608794" y="1341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36643</xdr:rowOff>
    </xdr:from>
    <xdr:to>
      <xdr:col>3</xdr:col>
      <xdr:colOff>3175</xdr:colOff>
      <xdr:row>77</xdr:row>
      <xdr:rowOff>138243</xdr:rowOff>
    </xdr:to>
    <xdr:sp macro="" textlink="">
      <xdr:nvSpPr>
        <xdr:cNvPr id="197" name="円/楕円 196"/>
        <xdr:cNvSpPr/>
      </xdr:nvSpPr>
      <xdr:spPr>
        <a:xfrm>
          <a:off x="1968500" y="132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129370</xdr:rowOff>
    </xdr:from>
    <xdr:ext cx="599010" cy="259045"/>
    <xdr:sp macro="" textlink="">
      <xdr:nvSpPr>
        <xdr:cNvPr id="198" name="テキスト ボックス 197"/>
        <xdr:cNvSpPr txBox="1"/>
      </xdr:nvSpPr>
      <xdr:spPr>
        <a:xfrm>
          <a:off x="1719794" y="1333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138478</xdr:rowOff>
    </xdr:from>
    <xdr:to>
      <xdr:col>1</xdr:col>
      <xdr:colOff>485775</xdr:colOff>
      <xdr:row>78</xdr:row>
      <xdr:rowOff>68628</xdr:rowOff>
    </xdr:to>
    <xdr:sp macro="" textlink="">
      <xdr:nvSpPr>
        <xdr:cNvPr id="199" name="円/楕円 198"/>
        <xdr:cNvSpPr/>
      </xdr:nvSpPr>
      <xdr:spPr>
        <a:xfrm>
          <a:off x="1079500" y="1334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59755</xdr:rowOff>
    </xdr:from>
    <xdr:ext cx="599010" cy="259045"/>
    <xdr:sp macro="" textlink="">
      <xdr:nvSpPr>
        <xdr:cNvPr id="200" name="テキスト ボックス 199"/>
        <xdr:cNvSpPr txBox="1"/>
      </xdr:nvSpPr>
      <xdr:spPr>
        <a:xfrm>
          <a:off x="830794" y="1343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74442</xdr:rowOff>
    </xdr:from>
    <xdr:to>
      <xdr:col>6</xdr:col>
      <xdr:colOff>511175</xdr:colOff>
      <xdr:row>98</xdr:row>
      <xdr:rowOff>77436</xdr:rowOff>
    </xdr:to>
    <xdr:cxnSp macro="">
      <xdr:nvCxnSpPr>
        <xdr:cNvPr id="227" name="直線コネクタ 226"/>
        <xdr:cNvCxnSpPr/>
      </xdr:nvCxnSpPr>
      <xdr:spPr>
        <a:xfrm flipV="1">
          <a:off x="3797300" y="16876542"/>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72672</xdr:rowOff>
    </xdr:from>
    <xdr:to>
      <xdr:col>5</xdr:col>
      <xdr:colOff>358775</xdr:colOff>
      <xdr:row>98</xdr:row>
      <xdr:rowOff>77436</xdr:rowOff>
    </xdr:to>
    <xdr:cxnSp macro="">
      <xdr:nvCxnSpPr>
        <xdr:cNvPr id="230" name="直線コネクタ 229"/>
        <xdr:cNvCxnSpPr/>
      </xdr:nvCxnSpPr>
      <xdr:spPr>
        <a:xfrm>
          <a:off x="2908300" y="16874772"/>
          <a:ext cx="8890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28067</xdr:rowOff>
    </xdr:from>
    <xdr:ext cx="534377" cy="259045"/>
    <xdr:sp macro="" textlink="">
      <xdr:nvSpPr>
        <xdr:cNvPr id="232" name="テキスト ボックス 231"/>
        <xdr:cNvSpPr txBox="1"/>
      </xdr:nvSpPr>
      <xdr:spPr>
        <a:xfrm>
          <a:off x="3530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72672</xdr:rowOff>
    </xdr:from>
    <xdr:to>
      <xdr:col>4</xdr:col>
      <xdr:colOff>155575</xdr:colOff>
      <xdr:row>98</xdr:row>
      <xdr:rowOff>77558</xdr:rowOff>
    </xdr:to>
    <xdr:cxnSp macro="">
      <xdr:nvCxnSpPr>
        <xdr:cNvPr id="233" name="直線コネクタ 232"/>
        <xdr:cNvCxnSpPr/>
      </xdr:nvCxnSpPr>
      <xdr:spPr>
        <a:xfrm flipV="1">
          <a:off x="2019300" y="16874772"/>
          <a:ext cx="8890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20748</xdr:rowOff>
    </xdr:from>
    <xdr:ext cx="534377" cy="259045"/>
    <xdr:sp macro="" textlink="">
      <xdr:nvSpPr>
        <xdr:cNvPr id="235" name="テキスト ボックス 234"/>
        <xdr:cNvSpPr txBox="1"/>
      </xdr:nvSpPr>
      <xdr:spPr>
        <a:xfrm>
          <a:off x="2641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77474</xdr:rowOff>
    </xdr:from>
    <xdr:to>
      <xdr:col>2</xdr:col>
      <xdr:colOff>638175</xdr:colOff>
      <xdr:row>98</xdr:row>
      <xdr:rowOff>77558</xdr:rowOff>
    </xdr:to>
    <xdr:cxnSp macro="">
      <xdr:nvCxnSpPr>
        <xdr:cNvPr id="236" name="直線コネクタ 235"/>
        <xdr:cNvCxnSpPr/>
      </xdr:nvCxnSpPr>
      <xdr:spPr>
        <a:xfrm>
          <a:off x="1130300" y="16879574"/>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41888</xdr:rowOff>
    </xdr:from>
    <xdr:ext cx="534377" cy="259045"/>
    <xdr:sp macro="" textlink="">
      <xdr:nvSpPr>
        <xdr:cNvPr id="238" name="テキスト ボックス 237"/>
        <xdr:cNvSpPr txBox="1"/>
      </xdr:nvSpPr>
      <xdr:spPr>
        <a:xfrm>
          <a:off x="1752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49206</xdr:rowOff>
    </xdr:from>
    <xdr:ext cx="534377" cy="259045"/>
    <xdr:sp macro="" textlink="">
      <xdr:nvSpPr>
        <xdr:cNvPr id="240" name="テキスト ボックス 239"/>
        <xdr:cNvSpPr txBox="1"/>
      </xdr:nvSpPr>
      <xdr:spPr>
        <a:xfrm>
          <a:off x="863111" y="1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23642</xdr:rowOff>
    </xdr:from>
    <xdr:to>
      <xdr:col>6</xdr:col>
      <xdr:colOff>561975</xdr:colOff>
      <xdr:row>98</xdr:row>
      <xdr:rowOff>125242</xdr:rowOff>
    </xdr:to>
    <xdr:sp macro="" textlink="">
      <xdr:nvSpPr>
        <xdr:cNvPr id="246" name="円/楕円 245"/>
        <xdr:cNvSpPr/>
      </xdr:nvSpPr>
      <xdr:spPr>
        <a:xfrm>
          <a:off x="4584700" y="168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110019</xdr:rowOff>
    </xdr:from>
    <xdr:ext cx="534377" cy="259045"/>
    <xdr:sp macro="" textlink="">
      <xdr:nvSpPr>
        <xdr:cNvPr id="247" name="衛生費該当値テキスト"/>
        <xdr:cNvSpPr txBox="1"/>
      </xdr:nvSpPr>
      <xdr:spPr>
        <a:xfrm>
          <a:off x="4686300" y="167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28,547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26636</xdr:rowOff>
    </xdr:from>
    <xdr:to>
      <xdr:col>5</xdr:col>
      <xdr:colOff>409575</xdr:colOff>
      <xdr:row>98</xdr:row>
      <xdr:rowOff>128236</xdr:rowOff>
    </xdr:to>
    <xdr:sp macro="" textlink="">
      <xdr:nvSpPr>
        <xdr:cNvPr id="248" name="円/楕円 247"/>
        <xdr:cNvSpPr/>
      </xdr:nvSpPr>
      <xdr:spPr>
        <a:xfrm>
          <a:off x="3746500" y="168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119363</xdr:rowOff>
    </xdr:from>
    <xdr:ext cx="534377" cy="259045"/>
    <xdr:sp macro="" textlink="">
      <xdr:nvSpPr>
        <xdr:cNvPr id="249" name="テキスト ボックス 248"/>
        <xdr:cNvSpPr txBox="1"/>
      </xdr:nvSpPr>
      <xdr:spPr>
        <a:xfrm>
          <a:off x="3530111" y="1692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21872</xdr:rowOff>
    </xdr:from>
    <xdr:to>
      <xdr:col>4</xdr:col>
      <xdr:colOff>206375</xdr:colOff>
      <xdr:row>98</xdr:row>
      <xdr:rowOff>123472</xdr:rowOff>
    </xdr:to>
    <xdr:sp macro="" textlink="">
      <xdr:nvSpPr>
        <xdr:cNvPr id="250" name="円/楕円 249"/>
        <xdr:cNvSpPr/>
      </xdr:nvSpPr>
      <xdr:spPr>
        <a:xfrm>
          <a:off x="2857500" y="16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114599</xdr:rowOff>
    </xdr:from>
    <xdr:ext cx="534377" cy="259045"/>
    <xdr:sp macro="" textlink="">
      <xdr:nvSpPr>
        <xdr:cNvPr id="251" name="テキスト ボックス 250"/>
        <xdr:cNvSpPr txBox="1"/>
      </xdr:nvSpPr>
      <xdr:spPr>
        <a:xfrm>
          <a:off x="2641111" y="1691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26758</xdr:rowOff>
    </xdr:from>
    <xdr:to>
      <xdr:col>3</xdr:col>
      <xdr:colOff>3175</xdr:colOff>
      <xdr:row>98</xdr:row>
      <xdr:rowOff>128358</xdr:rowOff>
    </xdr:to>
    <xdr:sp macro="" textlink="">
      <xdr:nvSpPr>
        <xdr:cNvPr id="252" name="円/楕円 251"/>
        <xdr:cNvSpPr/>
      </xdr:nvSpPr>
      <xdr:spPr>
        <a:xfrm>
          <a:off x="1968500" y="168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119485</xdr:rowOff>
    </xdr:from>
    <xdr:ext cx="534377" cy="259045"/>
    <xdr:sp macro="" textlink="">
      <xdr:nvSpPr>
        <xdr:cNvPr id="253" name="テキスト ボックス 252"/>
        <xdr:cNvSpPr txBox="1"/>
      </xdr:nvSpPr>
      <xdr:spPr>
        <a:xfrm>
          <a:off x="1752111" y="1692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26674</xdr:rowOff>
    </xdr:from>
    <xdr:to>
      <xdr:col>1</xdr:col>
      <xdr:colOff>485775</xdr:colOff>
      <xdr:row>98</xdr:row>
      <xdr:rowOff>128274</xdr:rowOff>
    </xdr:to>
    <xdr:sp macro="" textlink="">
      <xdr:nvSpPr>
        <xdr:cNvPr id="254" name="円/楕円 253"/>
        <xdr:cNvSpPr/>
      </xdr:nvSpPr>
      <xdr:spPr>
        <a:xfrm>
          <a:off x="1079500" y="168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119401</xdr:rowOff>
    </xdr:from>
    <xdr:ext cx="534377" cy="259045"/>
    <xdr:sp macro="" textlink="">
      <xdr:nvSpPr>
        <xdr:cNvPr id="255" name="テキスト ボックス 254"/>
        <xdr:cNvSpPr txBox="1"/>
      </xdr:nvSpPr>
      <xdr:spPr>
        <a:xfrm>
          <a:off x="863111" y="169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67162</xdr:rowOff>
    </xdr:from>
    <xdr:ext cx="469744" cy="259045"/>
    <xdr:sp macro="" textlink="">
      <xdr:nvSpPr>
        <xdr:cNvPr id="289" name="テキスト ボックス 288"/>
        <xdr:cNvSpPr txBox="1"/>
      </xdr:nvSpPr>
      <xdr:spPr>
        <a:xfrm>
          <a:off x="9404427" y="64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69714</xdr:rowOff>
    </xdr:from>
    <xdr:ext cx="469744" cy="259045"/>
    <xdr:sp macro="" textlink="">
      <xdr:nvSpPr>
        <xdr:cNvPr id="292" name="テキスト ボックス 291"/>
        <xdr:cNvSpPr txBox="1"/>
      </xdr:nvSpPr>
      <xdr:spPr>
        <a:xfrm>
          <a:off x="8515427" y="64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169041</xdr:rowOff>
    </xdr:from>
    <xdr:ext cx="469744" cy="259045"/>
    <xdr:sp macro="" textlink="">
      <xdr:nvSpPr>
        <xdr:cNvPr id="295" name="テキスト ボックス 294"/>
        <xdr:cNvSpPr txBox="1"/>
      </xdr:nvSpPr>
      <xdr:spPr>
        <a:xfrm>
          <a:off x="7626427"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6697</xdr:rowOff>
    </xdr:from>
    <xdr:ext cx="469744" cy="259045"/>
    <xdr:sp macro="" textlink="">
      <xdr:nvSpPr>
        <xdr:cNvPr id="297" name="テキスト ボックス 296"/>
        <xdr:cNvSpPr txBox="1"/>
      </xdr:nvSpPr>
      <xdr:spPr>
        <a:xfrm>
          <a:off x="6737427" y="63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1" name="円/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2" name="テキスト ボックス 311"/>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73221</xdr:rowOff>
    </xdr:from>
    <xdr:to>
      <xdr:col>15</xdr:col>
      <xdr:colOff>180975</xdr:colOff>
      <xdr:row>58</xdr:row>
      <xdr:rowOff>92225</xdr:rowOff>
    </xdr:to>
    <xdr:cxnSp macro="">
      <xdr:nvCxnSpPr>
        <xdr:cNvPr id="339" name="直線コネクタ 338"/>
        <xdr:cNvCxnSpPr/>
      </xdr:nvCxnSpPr>
      <xdr:spPr>
        <a:xfrm flipV="1">
          <a:off x="9639300" y="10017321"/>
          <a:ext cx="8382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73491</xdr:rowOff>
    </xdr:from>
    <xdr:to>
      <xdr:col>14</xdr:col>
      <xdr:colOff>28575</xdr:colOff>
      <xdr:row>58</xdr:row>
      <xdr:rowOff>92225</xdr:rowOff>
    </xdr:to>
    <xdr:cxnSp macro="">
      <xdr:nvCxnSpPr>
        <xdr:cNvPr id="342" name="直線コネクタ 341"/>
        <xdr:cNvCxnSpPr/>
      </xdr:nvCxnSpPr>
      <xdr:spPr>
        <a:xfrm>
          <a:off x="8750300" y="10017591"/>
          <a:ext cx="8890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44" name="テキスト ボックス 343"/>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73491</xdr:rowOff>
    </xdr:from>
    <xdr:to>
      <xdr:col>12</xdr:col>
      <xdr:colOff>511175</xdr:colOff>
      <xdr:row>58</xdr:row>
      <xdr:rowOff>82703</xdr:rowOff>
    </xdr:to>
    <xdr:cxnSp macro="">
      <xdr:nvCxnSpPr>
        <xdr:cNvPr id="345" name="直線コネクタ 344"/>
        <xdr:cNvCxnSpPr/>
      </xdr:nvCxnSpPr>
      <xdr:spPr>
        <a:xfrm flipV="1">
          <a:off x="7861300" y="10017591"/>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47" name="テキスト ボックス 346"/>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75143</xdr:rowOff>
    </xdr:from>
    <xdr:to>
      <xdr:col>11</xdr:col>
      <xdr:colOff>307975</xdr:colOff>
      <xdr:row>58</xdr:row>
      <xdr:rowOff>82703</xdr:rowOff>
    </xdr:to>
    <xdr:cxnSp macro="">
      <xdr:nvCxnSpPr>
        <xdr:cNvPr id="348" name="直線コネクタ 347"/>
        <xdr:cNvCxnSpPr/>
      </xdr:nvCxnSpPr>
      <xdr:spPr>
        <a:xfrm>
          <a:off x="6972300" y="10019243"/>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0" name="テキスト ボックス 349"/>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2" name="テキスト ボックス 351"/>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22421</xdr:rowOff>
    </xdr:from>
    <xdr:to>
      <xdr:col>15</xdr:col>
      <xdr:colOff>231775</xdr:colOff>
      <xdr:row>58</xdr:row>
      <xdr:rowOff>124021</xdr:rowOff>
    </xdr:to>
    <xdr:sp macro="" textlink="">
      <xdr:nvSpPr>
        <xdr:cNvPr id="358" name="円/楕円 357"/>
        <xdr:cNvSpPr/>
      </xdr:nvSpPr>
      <xdr:spPr>
        <a:xfrm>
          <a:off x="10426700" y="99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117905</xdr:rowOff>
    </xdr:from>
    <xdr:ext cx="534377" cy="259045"/>
    <xdr:sp macro="" textlink="">
      <xdr:nvSpPr>
        <xdr:cNvPr id="359" name="農林水産業費該当値テキスト"/>
        <xdr:cNvSpPr txBox="1"/>
      </xdr:nvSpPr>
      <xdr:spPr>
        <a:xfrm>
          <a:off x="10528300" y="98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41425</xdr:rowOff>
    </xdr:from>
    <xdr:to>
      <xdr:col>14</xdr:col>
      <xdr:colOff>79375</xdr:colOff>
      <xdr:row>58</xdr:row>
      <xdr:rowOff>143025</xdr:rowOff>
    </xdr:to>
    <xdr:sp macro="" textlink="">
      <xdr:nvSpPr>
        <xdr:cNvPr id="360" name="円/楕円 359"/>
        <xdr:cNvSpPr/>
      </xdr:nvSpPr>
      <xdr:spPr>
        <a:xfrm>
          <a:off x="9588500" y="99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134152</xdr:rowOff>
    </xdr:from>
    <xdr:ext cx="534377" cy="259045"/>
    <xdr:sp macro="" textlink="">
      <xdr:nvSpPr>
        <xdr:cNvPr id="361" name="テキスト ボックス 360"/>
        <xdr:cNvSpPr txBox="1"/>
      </xdr:nvSpPr>
      <xdr:spPr>
        <a:xfrm>
          <a:off x="9372111" y="1007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22691</xdr:rowOff>
    </xdr:from>
    <xdr:to>
      <xdr:col>12</xdr:col>
      <xdr:colOff>561975</xdr:colOff>
      <xdr:row>58</xdr:row>
      <xdr:rowOff>124291</xdr:rowOff>
    </xdr:to>
    <xdr:sp macro="" textlink="">
      <xdr:nvSpPr>
        <xdr:cNvPr id="362" name="円/楕円 361"/>
        <xdr:cNvSpPr/>
      </xdr:nvSpPr>
      <xdr:spPr>
        <a:xfrm>
          <a:off x="8699500" y="99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115418</xdr:rowOff>
    </xdr:from>
    <xdr:ext cx="534377" cy="259045"/>
    <xdr:sp macro="" textlink="">
      <xdr:nvSpPr>
        <xdr:cNvPr id="363" name="テキスト ボックス 362"/>
        <xdr:cNvSpPr txBox="1"/>
      </xdr:nvSpPr>
      <xdr:spPr>
        <a:xfrm>
          <a:off x="8483111" y="100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31903</xdr:rowOff>
    </xdr:from>
    <xdr:to>
      <xdr:col>11</xdr:col>
      <xdr:colOff>358775</xdr:colOff>
      <xdr:row>58</xdr:row>
      <xdr:rowOff>133503</xdr:rowOff>
    </xdr:to>
    <xdr:sp macro="" textlink="">
      <xdr:nvSpPr>
        <xdr:cNvPr id="364" name="円/楕円 363"/>
        <xdr:cNvSpPr/>
      </xdr:nvSpPr>
      <xdr:spPr>
        <a:xfrm>
          <a:off x="7810500" y="99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124630</xdr:rowOff>
    </xdr:from>
    <xdr:ext cx="534377" cy="259045"/>
    <xdr:sp macro="" textlink="">
      <xdr:nvSpPr>
        <xdr:cNvPr id="365" name="テキスト ボックス 364"/>
        <xdr:cNvSpPr txBox="1"/>
      </xdr:nvSpPr>
      <xdr:spPr>
        <a:xfrm>
          <a:off x="7594111" y="1006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24343</xdr:rowOff>
    </xdr:from>
    <xdr:to>
      <xdr:col>10</xdr:col>
      <xdr:colOff>155575</xdr:colOff>
      <xdr:row>58</xdr:row>
      <xdr:rowOff>125943</xdr:rowOff>
    </xdr:to>
    <xdr:sp macro="" textlink="">
      <xdr:nvSpPr>
        <xdr:cNvPr id="366" name="円/楕円 365"/>
        <xdr:cNvSpPr/>
      </xdr:nvSpPr>
      <xdr:spPr>
        <a:xfrm>
          <a:off x="6921500" y="996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117070</xdr:rowOff>
    </xdr:from>
    <xdr:ext cx="534377" cy="259045"/>
    <xdr:sp macro="" textlink="">
      <xdr:nvSpPr>
        <xdr:cNvPr id="367" name="テキスト ボックス 366"/>
        <xdr:cNvSpPr txBox="1"/>
      </xdr:nvSpPr>
      <xdr:spPr>
        <a:xfrm>
          <a:off x="6705111" y="1006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120459</xdr:rowOff>
    </xdr:from>
    <xdr:to>
      <xdr:col>15</xdr:col>
      <xdr:colOff>180975</xdr:colOff>
      <xdr:row>78</xdr:row>
      <xdr:rowOff>65043</xdr:rowOff>
    </xdr:to>
    <xdr:cxnSp macro="">
      <xdr:nvCxnSpPr>
        <xdr:cNvPr id="396" name="直線コネクタ 395"/>
        <xdr:cNvCxnSpPr/>
      </xdr:nvCxnSpPr>
      <xdr:spPr>
        <a:xfrm>
          <a:off x="9639300" y="13322109"/>
          <a:ext cx="838200" cy="1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120459</xdr:rowOff>
    </xdr:from>
    <xdr:to>
      <xdr:col>14</xdr:col>
      <xdr:colOff>28575</xdr:colOff>
      <xdr:row>78</xdr:row>
      <xdr:rowOff>138004</xdr:rowOff>
    </xdr:to>
    <xdr:cxnSp macro="">
      <xdr:nvCxnSpPr>
        <xdr:cNvPr id="399" name="直線コネクタ 398"/>
        <xdr:cNvCxnSpPr/>
      </xdr:nvCxnSpPr>
      <xdr:spPr>
        <a:xfrm flipV="1">
          <a:off x="8750300" y="13322109"/>
          <a:ext cx="889000" cy="18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110291</xdr:rowOff>
    </xdr:from>
    <xdr:ext cx="534377" cy="259045"/>
    <xdr:sp macro="" textlink="">
      <xdr:nvSpPr>
        <xdr:cNvPr id="401" name="テキスト ボックス 400"/>
        <xdr:cNvSpPr txBox="1"/>
      </xdr:nvSpPr>
      <xdr:spPr>
        <a:xfrm>
          <a:off x="9372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138004</xdr:rowOff>
    </xdr:from>
    <xdr:to>
      <xdr:col>12</xdr:col>
      <xdr:colOff>511175</xdr:colOff>
      <xdr:row>78</xdr:row>
      <xdr:rowOff>151016</xdr:rowOff>
    </xdr:to>
    <xdr:cxnSp macro="">
      <xdr:nvCxnSpPr>
        <xdr:cNvPr id="402" name="直線コネクタ 401"/>
        <xdr:cNvCxnSpPr/>
      </xdr:nvCxnSpPr>
      <xdr:spPr>
        <a:xfrm flipV="1">
          <a:off x="7861300" y="13511104"/>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137056</xdr:rowOff>
    </xdr:from>
    <xdr:ext cx="534377" cy="259045"/>
    <xdr:sp macro="" textlink="">
      <xdr:nvSpPr>
        <xdr:cNvPr id="404" name="テキスト ボックス 403"/>
        <xdr:cNvSpPr txBox="1"/>
      </xdr:nvSpPr>
      <xdr:spPr>
        <a:xfrm>
          <a:off x="8483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151016</xdr:rowOff>
    </xdr:from>
    <xdr:to>
      <xdr:col>11</xdr:col>
      <xdr:colOff>307975</xdr:colOff>
      <xdr:row>79</xdr:row>
      <xdr:rowOff>7817</xdr:rowOff>
    </xdr:to>
    <xdr:cxnSp macro="">
      <xdr:nvCxnSpPr>
        <xdr:cNvPr id="405" name="直線コネクタ 404"/>
        <xdr:cNvCxnSpPr/>
      </xdr:nvCxnSpPr>
      <xdr:spPr>
        <a:xfrm flipV="1">
          <a:off x="6972300" y="13524116"/>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51941</xdr:rowOff>
    </xdr:from>
    <xdr:ext cx="534377" cy="259045"/>
    <xdr:sp macro="" textlink="">
      <xdr:nvSpPr>
        <xdr:cNvPr id="407" name="テキスト ボックス 406"/>
        <xdr:cNvSpPr txBox="1"/>
      </xdr:nvSpPr>
      <xdr:spPr>
        <a:xfrm>
          <a:off x="7594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75525</xdr:rowOff>
    </xdr:from>
    <xdr:ext cx="534377" cy="259045"/>
    <xdr:sp macro="" textlink="">
      <xdr:nvSpPr>
        <xdr:cNvPr id="409" name="テキスト ボックス 408"/>
        <xdr:cNvSpPr txBox="1"/>
      </xdr:nvSpPr>
      <xdr:spPr>
        <a:xfrm>
          <a:off x="6705111" y="12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14243</xdr:rowOff>
    </xdr:from>
    <xdr:to>
      <xdr:col>15</xdr:col>
      <xdr:colOff>231775</xdr:colOff>
      <xdr:row>78</xdr:row>
      <xdr:rowOff>115843</xdr:rowOff>
    </xdr:to>
    <xdr:sp macro="" textlink="">
      <xdr:nvSpPr>
        <xdr:cNvPr id="415" name="円/楕円 414"/>
        <xdr:cNvSpPr/>
      </xdr:nvSpPr>
      <xdr:spPr>
        <a:xfrm>
          <a:off x="10426700" y="133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164120</xdr:rowOff>
    </xdr:from>
    <xdr:ext cx="469744" cy="259045"/>
    <xdr:sp macro="" textlink="">
      <xdr:nvSpPr>
        <xdr:cNvPr id="416" name="商工費該当値テキスト"/>
        <xdr:cNvSpPr txBox="1"/>
      </xdr:nvSpPr>
      <xdr:spPr>
        <a:xfrm>
          <a:off x="10528300" y="1336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69659</xdr:rowOff>
    </xdr:from>
    <xdr:to>
      <xdr:col>14</xdr:col>
      <xdr:colOff>79375</xdr:colOff>
      <xdr:row>77</xdr:row>
      <xdr:rowOff>171259</xdr:rowOff>
    </xdr:to>
    <xdr:sp macro="" textlink="">
      <xdr:nvSpPr>
        <xdr:cNvPr id="417" name="円/楕円 416"/>
        <xdr:cNvSpPr/>
      </xdr:nvSpPr>
      <xdr:spPr>
        <a:xfrm>
          <a:off x="9588500" y="132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162386</xdr:rowOff>
    </xdr:from>
    <xdr:ext cx="534377" cy="259045"/>
    <xdr:sp macro="" textlink="">
      <xdr:nvSpPr>
        <xdr:cNvPr id="418" name="テキスト ボックス 417"/>
        <xdr:cNvSpPr txBox="1"/>
      </xdr:nvSpPr>
      <xdr:spPr>
        <a:xfrm>
          <a:off x="9372111" y="1336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87204</xdr:rowOff>
    </xdr:from>
    <xdr:to>
      <xdr:col>12</xdr:col>
      <xdr:colOff>561975</xdr:colOff>
      <xdr:row>79</xdr:row>
      <xdr:rowOff>17354</xdr:rowOff>
    </xdr:to>
    <xdr:sp macro="" textlink="">
      <xdr:nvSpPr>
        <xdr:cNvPr id="419" name="円/楕円 418"/>
        <xdr:cNvSpPr/>
      </xdr:nvSpPr>
      <xdr:spPr>
        <a:xfrm>
          <a:off x="8699500" y="134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8481</xdr:rowOff>
    </xdr:from>
    <xdr:ext cx="469744" cy="259045"/>
    <xdr:sp macro="" textlink="">
      <xdr:nvSpPr>
        <xdr:cNvPr id="420" name="テキスト ボックス 419"/>
        <xdr:cNvSpPr txBox="1"/>
      </xdr:nvSpPr>
      <xdr:spPr>
        <a:xfrm>
          <a:off x="8515427" y="1355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100216</xdr:rowOff>
    </xdr:from>
    <xdr:to>
      <xdr:col>11</xdr:col>
      <xdr:colOff>358775</xdr:colOff>
      <xdr:row>79</xdr:row>
      <xdr:rowOff>30366</xdr:rowOff>
    </xdr:to>
    <xdr:sp macro="" textlink="">
      <xdr:nvSpPr>
        <xdr:cNvPr id="421" name="円/楕円 420"/>
        <xdr:cNvSpPr/>
      </xdr:nvSpPr>
      <xdr:spPr>
        <a:xfrm>
          <a:off x="7810500" y="1347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21493</xdr:rowOff>
    </xdr:from>
    <xdr:ext cx="469744" cy="259045"/>
    <xdr:sp macro="" textlink="">
      <xdr:nvSpPr>
        <xdr:cNvPr id="422" name="テキスト ボックス 421"/>
        <xdr:cNvSpPr txBox="1"/>
      </xdr:nvSpPr>
      <xdr:spPr>
        <a:xfrm>
          <a:off x="7626427" y="1356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128467</xdr:rowOff>
    </xdr:from>
    <xdr:to>
      <xdr:col>10</xdr:col>
      <xdr:colOff>155575</xdr:colOff>
      <xdr:row>79</xdr:row>
      <xdr:rowOff>58617</xdr:rowOff>
    </xdr:to>
    <xdr:sp macro="" textlink="">
      <xdr:nvSpPr>
        <xdr:cNvPr id="423" name="円/楕円 422"/>
        <xdr:cNvSpPr/>
      </xdr:nvSpPr>
      <xdr:spPr>
        <a:xfrm>
          <a:off x="6921500" y="135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49744</xdr:rowOff>
    </xdr:from>
    <xdr:ext cx="469744" cy="259045"/>
    <xdr:sp macro="" textlink="">
      <xdr:nvSpPr>
        <xdr:cNvPr id="424" name="テキスト ボックス 423"/>
        <xdr:cNvSpPr txBox="1"/>
      </xdr:nvSpPr>
      <xdr:spPr>
        <a:xfrm>
          <a:off x="6737427" y="1359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3701</xdr:rowOff>
    </xdr:from>
    <xdr:to>
      <xdr:col>15</xdr:col>
      <xdr:colOff>180975</xdr:colOff>
      <xdr:row>99</xdr:row>
      <xdr:rowOff>17518</xdr:rowOff>
    </xdr:to>
    <xdr:cxnSp macro="">
      <xdr:nvCxnSpPr>
        <xdr:cNvPr id="453" name="直線コネクタ 452"/>
        <xdr:cNvCxnSpPr/>
      </xdr:nvCxnSpPr>
      <xdr:spPr>
        <a:xfrm flipV="1">
          <a:off x="9639300" y="16977251"/>
          <a:ext cx="8382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12712</xdr:rowOff>
    </xdr:from>
    <xdr:to>
      <xdr:col>14</xdr:col>
      <xdr:colOff>28575</xdr:colOff>
      <xdr:row>99</xdr:row>
      <xdr:rowOff>17518</xdr:rowOff>
    </xdr:to>
    <xdr:cxnSp macro="">
      <xdr:nvCxnSpPr>
        <xdr:cNvPr id="456" name="直線コネクタ 455"/>
        <xdr:cNvCxnSpPr/>
      </xdr:nvCxnSpPr>
      <xdr:spPr>
        <a:xfrm>
          <a:off x="8750300" y="16986262"/>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77857</xdr:rowOff>
    </xdr:from>
    <xdr:ext cx="534377" cy="259045"/>
    <xdr:sp macro="" textlink="">
      <xdr:nvSpPr>
        <xdr:cNvPr id="458" name="テキスト ボックス 457"/>
        <xdr:cNvSpPr txBox="1"/>
      </xdr:nvSpPr>
      <xdr:spPr>
        <a:xfrm>
          <a:off x="9372111" y="167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12712</xdr:rowOff>
    </xdr:from>
    <xdr:to>
      <xdr:col>12</xdr:col>
      <xdr:colOff>511175</xdr:colOff>
      <xdr:row>99</xdr:row>
      <xdr:rowOff>23214</xdr:rowOff>
    </xdr:to>
    <xdr:cxnSp macro="">
      <xdr:nvCxnSpPr>
        <xdr:cNvPr id="459" name="直線コネクタ 458"/>
        <xdr:cNvCxnSpPr/>
      </xdr:nvCxnSpPr>
      <xdr:spPr>
        <a:xfrm flipV="1">
          <a:off x="7861300" y="16986262"/>
          <a:ext cx="889000" cy="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75717</xdr:rowOff>
    </xdr:from>
    <xdr:ext cx="534377" cy="259045"/>
    <xdr:sp macro="" textlink="">
      <xdr:nvSpPr>
        <xdr:cNvPr id="461" name="テキスト ボックス 460"/>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23214</xdr:rowOff>
    </xdr:from>
    <xdr:to>
      <xdr:col>11</xdr:col>
      <xdr:colOff>307975</xdr:colOff>
      <xdr:row>99</xdr:row>
      <xdr:rowOff>23960</xdr:rowOff>
    </xdr:to>
    <xdr:cxnSp macro="">
      <xdr:nvCxnSpPr>
        <xdr:cNvPr id="462" name="直線コネクタ 461"/>
        <xdr:cNvCxnSpPr/>
      </xdr:nvCxnSpPr>
      <xdr:spPr>
        <a:xfrm flipV="1">
          <a:off x="6972300" y="16996764"/>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76440</xdr:rowOff>
    </xdr:from>
    <xdr:ext cx="534377" cy="259045"/>
    <xdr:sp macro="" textlink="">
      <xdr:nvSpPr>
        <xdr:cNvPr id="464" name="テキスト ボックス 463"/>
        <xdr:cNvSpPr txBox="1"/>
      </xdr:nvSpPr>
      <xdr:spPr>
        <a:xfrm>
          <a:off x="7594111" y="167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80949</xdr:rowOff>
    </xdr:from>
    <xdr:ext cx="534377" cy="259045"/>
    <xdr:sp macro="" textlink="">
      <xdr:nvSpPr>
        <xdr:cNvPr id="466" name="テキスト ボックス 465"/>
        <xdr:cNvSpPr txBox="1"/>
      </xdr:nvSpPr>
      <xdr:spPr>
        <a:xfrm>
          <a:off x="6705111" y="16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124351</xdr:rowOff>
    </xdr:from>
    <xdr:to>
      <xdr:col>15</xdr:col>
      <xdr:colOff>231775</xdr:colOff>
      <xdr:row>99</xdr:row>
      <xdr:rowOff>54501</xdr:rowOff>
    </xdr:to>
    <xdr:sp macro="" textlink="">
      <xdr:nvSpPr>
        <xdr:cNvPr id="472" name="円/楕円 471"/>
        <xdr:cNvSpPr/>
      </xdr:nvSpPr>
      <xdr:spPr>
        <a:xfrm>
          <a:off x="10426700" y="1692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83728</xdr:rowOff>
    </xdr:from>
    <xdr:ext cx="599010" cy="259045"/>
    <xdr:sp macro="" textlink="">
      <xdr:nvSpPr>
        <xdr:cNvPr id="473" name="土木費該当値テキスト"/>
        <xdr:cNvSpPr txBox="1"/>
      </xdr:nvSpPr>
      <xdr:spPr>
        <a:xfrm>
          <a:off x="10528300" y="1671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138168</xdr:rowOff>
    </xdr:from>
    <xdr:to>
      <xdr:col>14</xdr:col>
      <xdr:colOff>79375</xdr:colOff>
      <xdr:row>99</xdr:row>
      <xdr:rowOff>68318</xdr:rowOff>
    </xdr:to>
    <xdr:sp macro="" textlink="">
      <xdr:nvSpPr>
        <xdr:cNvPr id="474" name="円/楕円 473"/>
        <xdr:cNvSpPr/>
      </xdr:nvSpPr>
      <xdr:spPr>
        <a:xfrm>
          <a:off x="9588500" y="169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59445</xdr:rowOff>
    </xdr:from>
    <xdr:ext cx="534377" cy="259045"/>
    <xdr:sp macro="" textlink="">
      <xdr:nvSpPr>
        <xdr:cNvPr id="475" name="テキスト ボックス 474"/>
        <xdr:cNvSpPr txBox="1"/>
      </xdr:nvSpPr>
      <xdr:spPr>
        <a:xfrm>
          <a:off x="9372111" y="1703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133362</xdr:rowOff>
    </xdr:from>
    <xdr:to>
      <xdr:col>12</xdr:col>
      <xdr:colOff>561975</xdr:colOff>
      <xdr:row>99</xdr:row>
      <xdr:rowOff>63512</xdr:rowOff>
    </xdr:to>
    <xdr:sp macro="" textlink="">
      <xdr:nvSpPr>
        <xdr:cNvPr id="476" name="円/楕円 475"/>
        <xdr:cNvSpPr/>
      </xdr:nvSpPr>
      <xdr:spPr>
        <a:xfrm>
          <a:off x="8699500" y="1693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54639</xdr:rowOff>
    </xdr:from>
    <xdr:ext cx="534377" cy="259045"/>
    <xdr:sp macro="" textlink="">
      <xdr:nvSpPr>
        <xdr:cNvPr id="477" name="テキスト ボックス 476"/>
        <xdr:cNvSpPr txBox="1"/>
      </xdr:nvSpPr>
      <xdr:spPr>
        <a:xfrm>
          <a:off x="8483111" y="170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83,301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143864</xdr:rowOff>
    </xdr:from>
    <xdr:to>
      <xdr:col>11</xdr:col>
      <xdr:colOff>358775</xdr:colOff>
      <xdr:row>99</xdr:row>
      <xdr:rowOff>74014</xdr:rowOff>
    </xdr:to>
    <xdr:sp macro="" textlink="">
      <xdr:nvSpPr>
        <xdr:cNvPr id="478" name="円/楕円 477"/>
        <xdr:cNvSpPr/>
      </xdr:nvSpPr>
      <xdr:spPr>
        <a:xfrm>
          <a:off x="7810500" y="169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65141</xdr:rowOff>
    </xdr:from>
    <xdr:ext cx="534377" cy="259045"/>
    <xdr:sp macro="" textlink="">
      <xdr:nvSpPr>
        <xdr:cNvPr id="479" name="テキスト ボックス 478"/>
        <xdr:cNvSpPr txBox="1"/>
      </xdr:nvSpPr>
      <xdr:spPr>
        <a:xfrm>
          <a:off x="7594111" y="170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144610</xdr:rowOff>
    </xdr:from>
    <xdr:to>
      <xdr:col>10</xdr:col>
      <xdr:colOff>155575</xdr:colOff>
      <xdr:row>99</xdr:row>
      <xdr:rowOff>74760</xdr:rowOff>
    </xdr:to>
    <xdr:sp macro="" textlink="">
      <xdr:nvSpPr>
        <xdr:cNvPr id="480" name="円/楕円 479"/>
        <xdr:cNvSpPr/>
      </xdr:nvSpPr>
      <xdr:spPr>
        <a:xfrm>
          <a:off x="6921500" y="169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65887</xdr:rowOff>
    </xdr:from>
    <xdr:ext cx="534377" cy="259045"/>
    <xdr:sp macro="" textlink="">
      <xdr:nvSpPr>
        <xdr:cNvPr id="481" name="テキスト ボックス 480"/>
        <xdr:cNvSpPr txBox="1"/>
      </xdr:nvSpPr>
      <xdr:spPr>
        <a:xfrm>
          <a:off x="6705111" y="1703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9741</xdr:rowOff>
    </xdr:from>
    <xdr:to>
      <xdr:col>23</xdr:col>
      <xdr:colOff>517525</xdr:colOff>
      <xdr:row>39</xdr:row>
      <xdr:rowOff>19555</xdr:rowOff>
    </xdr:to>
    <xdr:cxnSp macro="">
      <xdr:nvCxnSpPr>
        <xdr:cNvPr id="513" name="直線コネクタ 512"/>
        <xdr:cNvCxnSpPr/>
      </xdr:nvCxnSpPr>
      <xdr:spPr>
        <a:xfrm flipV="1">
          <a:off x="15481300" y="6696291"/>
          <a:ext cx="8382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114946</xdr:rowOff>
    </xdr:from>
    <xdr:to>
      <xdr:col>22</xdr:col>
      <xdr:colOff>365125</xdr:colOff>
      <xdr:row>39</xdr:row>
      <xdr:rowOff>19555</xdr:rowOff>
    </xdr:to>
    <xdr:cxnSp macro="">
      <xdr:nvCxnSpPr>
        <xdr:cNvPr id="516" name="直線コネクタ 515"/>
        <xdr:cNvCxnSpPr/>
      </xdr:nvCxnSpPr>
      <xdr:spPr>
        <a:xfrm>
          <a:off x="14592300" y="5944246"/>
          <a:ext cx="889000" cy="76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139714</xdr:rowOff>
    </xdr:from>
    <xdr:to>
      <xdr:col>22</xdr:col>
      <xdr:colOff>415925</xdr:colOff>
      <xdr:row>37</xdr:row>
      <xdr:rowOff>69864</xdr:rowOff>
    </xdr:to>
    <xdr:sp macro="" textlink="">
      <xdr:nvSpPr>
        <xdr:cNvPr id="517" name="フローチャート : 判断 516"/>
        <xdr:cNvSpPr/>
      </xdr:nvSpPr>
      <xdr:spPr>
        <a:xfrm>
          <a:off x="15430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86391</xdr:rowOff>
    </xdr:from>
    <xdr:ext cx="534377" cy="259045"/>
    <xdr:sp macro="" textlink="">
      <xdr:nvSpPr>
        <xdr:cNvPr id="518" name="テキスト ボックス 517"/>
        <xdr:cNvSpPr txBox="1"/>
      </xdr:nvSpPr>
      <xdr:spPr>
        <a:xfrm>
          <a:off x="15214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114946</xdr:rowOff>
    </xdr:from>
    <xdr:to>
      <xdr:col>21</xdr:col>
      <xdr:colOff>161925</xdr:colOff>
      <xdr:row>36</xdr:row>
      <xdr:rowOff>126964</xdr:rowOff>
    </xdr:to>
    <xdr:cxnSp macro="">
      <xdr:nvCxnSpPr>
        <xdr:cNvPr id="519" name="直線コネクタ 518"/>
        <xdr:cNvCxnSpPr/>
      </xdr:nvCxnSpPr>
      <xdr:spPr>
        <a:xfrm flipV="1">
          <a:off x="13703300" y="5944246"/>
          <a:ext cx="889000" cy="35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114046</xdr:rowOff>
    </xdr:from>
    <xdr:to>
      <xdr:col>21</xdr:col>
      <xdr:colOff>212725</xdr:colOff>
      <xdr:row>37</xdr:row>
      <xdr:rowOff>44196</xdr:rowOff>
    </xdr:to>
    <xdr:sp macro="" textlink="">
      <xdr:nvSpPr>
        <xdr:cNvPr id="520" name="フローチャート : 判断 519"/>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35323</xdr:rowOff>
    </xdr:from>
    <xdr:ext cx="534377" cy="259045"/>
    <xdr:sp macro="" textlink="">
      <xdr:nvSpPr>
        <xdr:cNvPr id="521" name="テキスト ボックス 520"/>
        <xdr:cNvSpPr txBox="1"/>
      </xdr:nvSpPr>
      <xdr:spPr>
        <a:xfrm>
          <a:off x="14325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153939</xdr:rowOff>
    </xdr:from>
    <xdr:to>
      <xdr:col>19</xdr:col>
      <xdr:colOff>644525</xdr:colOff>
      <xdr:row>36</xdr:row>
      <xdr:rowOff>126964</xdr:rowOff>
    </xdr:to>
    <xdr:cxnSp macro="">
      <xdr:nvCxnSpPr>
        <xdr:cNvPr id="522" name="直線コネクタ 521"/>
        <xdr:cNvCxnSpPr/>
      </xdr:nvCxnSpPr>
      <xdr:spPr>
        <a:xfrm>
          <a:off x="12814300" y="5983239"/>
          <a:ext cx="889000" cy="3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96231</xdr:rowOff>
    </xdr:from>
    <xdr:to>
      <xdr:col>20</xdr:col>
      <xdr:colOff>9525</xdr:colOff>
      <xdr:row>38</xdr:row>
      <xdr:rowOff>26381</xdr:rowOff>
    </xdr:to>
    <xdr:sp macro="" textlink="">
      <xdr:nvSpPr>
        <xdr:cNvPr id="523" name="フローチャート : 判断 522"/>
        <xdr:cNvSpPr/>
      </xdr:nvSpPr>
      <xdr:spPr>
        <a:xfrm>
          <a:off x="13652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17508</xdr:rowOff>
    </xdr:from>
    <xdr:ext cx="534377" cy="259045"/>
    <xdr:sp macro="" textlink="">
      <xdr:nvSpPr>
        <xdr:cNvPr id="524" name="テキスト ボックス 523"/>
        <xdr:cNvSpPr txBox="1"/>
      </xdr:nvSpPr>
      <xdr:spPr>
        <a:xfrm>
          <a:off x="13436111" y="65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150932</xdr:rowOff>
    </xdr:from>
    <xdr:to>
      <xdr:col>18</xdr:col>
      <xdr:colOff>492125</xdr:colOff>
      <xdr:row>38</xdr:row>
      <xdr:rowOff>81082</xdr:rowOff>
    </xdr:to>
    <xdr:sp macro="" textlink="">
      <xdr:nvSpPr>
        <xdr:cNvPr id="525" name="フローチャート : 判断 524"/>
        <xdr:cNvSpPr/>
      </xdr:nvSpPr>
      <xdr:spPr>
        <a:xfrm>
          <a:off x="12763500" y="64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72209</xdr:rowOff>
    </xdr:from>
    <xdr:ext cx="534377" cy="259045"/>
    <xdr:sp macro="" textlink="">
      <xdr:nvSpPr>
        <xdr:cNvPr id="526" name="テキスト ボックス 525"/>
        <xdr:cNvSpPr txBox="1"/>
      </xdr:nvSpPr>
      <xdr:spPr>
        <a:xfrm>
          <a:off x="12547111" y="65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130391</xdr:rowOff>
    </xdr:from>
    <xdr:to>
      <xdr:col>23</xdr:col>
      <xdr:colOff>568325</xdr:colOff>
      <xdr:row>39</xdr:row>
      <xdr:rowOff>60541</xdr:rowOff>
    </xdr:to>
    <xdr:sp macro="" textlink="">
      <xdr:nvSpPr>
        <xdr:cNvPr id="532" name="円/楕円 531"/>
        <xdr:cNvSpPr/>
      </xdr:nvSpPr>
      <xdr:spPr>
        <a:xfrm>
          <a:off x="16268700" y="66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108818</xdr:rowOff>
    </xdr:from>
    <xdr:ext cx="534377" cy="259045"/>
    <xdr:sp macro="" textlink="">
      <xdr:nvSpPr>
        <xdr:cNvPr id="533" name="消防費該当値テキスト"/>
        <xdr:cNvSpPr txBox="1"/>
      </xdr:nvSpPr>
      <xdr:spPr>
        <a:xfrm>
          <a:off x="16370300" y="66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140205</xdr:rowOff>
    </xdr:from>
    <xdr:to>
      <xdr:col>22</xdr:col>
      <xdr:colOff>415925</xdr:colOff>
      <xdr:row>39</xdr:row>
      <xdr:rowOff>70355</xdr:rowOff>
    </xdr:to>
    <xdr:sp macro="" textlink="">
      <xdr:nvSpPr>
        <xdr:cNvPr id="534" name="円/楕円 533"/>
        <xdr:cNvSpPr/>
      </xdr:nvSpPr>
      <xdr:spPr>
        <a:xfrm>
          <a:off x="15430500" y="66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61482</xdr:rowOff>
    </xdr:from>
    <xdr:ext cx="534377" cy="259045"/>
    <xdr:sp macro="" textlink="">
      <xdr:nvSpPr>
        <xdr:cNvPr id="535" name="テキスト ボックス 534"/>
        <xdr:cNvSpPr txBox="1"/>
      </xdr:nvSpPr>
      <xdr:spPr>
        <a:xfrm>
          <a:off x="15214111" y="674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64146</xdr:rowOff>
    </xdr:from>
    <xdr:to>
      <xdr:col>21</xdr:col>
      <xdr:colOff>212725</xdr:colOff>
      <xdr:row>34</xdr:row>
      <xdr:rowOff>165746</xdr:rowOff>
    </xdr:to>
    <xdr:sp macro="" textlink="">
      <xdr:nvSpPr>
        <xdr:cNvPr id="536" name="円/楕円 535"/>
        <xdr:cNvSpPr/>
      </xdr:nvSpPr>
      <xdr:spPr>
        <a:xfrm>
          <a:off x="14541500" y="58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10823</xdr:rowOff>
    </xdr:from>
    <xdr:ext cx="534377" cy="259045"/>
    <xdr:sp macro="" textlink="">
      <xdr:nvSpPr>
        <xdr:cNvPr id="537" name="テキスト ボックス 536"/>
        <xdr:cNvSpPr txBox="1"/>
      </xdr:nvSpPr>
      <xdr:spPr>
        <a:xfrm>
          <a:off x="14325111" y="566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76164</xdr:rowOff>
    </xdr:from>
    <xdr:to>
      <xdr:col>20</xdr:col>
      <xdr:colOff>9525</xdr:colOff>
      <xdr:row>37</xdr:row>
      <xdr:rowOff>6314</xdr:rowOff>
    </xdr:to>
    <xdr:sp macro="" textlink="">
      <xdr:nvSpPr>
        <xdr:cNvPr id="538" name="円/楕円 537"/>
        <xdr:cNvSpPr/>
      </xdr:nvSpPr>
      <xdr:spPr>
        <a:xfrm>
          <a:off x="13652500" y="62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22841</xdr:rowOff>
    </xdr:from>
    <xdr:ext cx="534377" cy="259045"/>
    <xdr:sp macro="" textlink="">
      <xdr:nvSpPr>
        <xdr:cNvPr id="539" name="テキスト ボックス 538"/>
        <xdr:cNvSpPr txBox="1"/>
      </xdr:nvSpPr>
      <xdr:spPr>
        <a:xfrm>
          <a:off x="13436111" y="60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103139</xdr:rowOff>
    </xdr:from>
    <xdr:to>
      <xdr:col>18</xdr:col>
      <xdr:colOff>492125</xdr:colOff>
      <xdr:row>35</xdr:row>
      <xdr:rowOff>33289</xdr:rowOff>
    </xdr:to>
    <xdr:sp macro="" textlink="">
      <xdr:nvSpPr>
        <xdr:cNvPr id="540" name="円/楕円 539"/>
        <xdr:cNvSpPr/>
      </xdr:nvSpPr>
      <xdr:spPr>
        <a:xfrm>
          <a:off x="12763500" y="59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49816</xdr:rowOff>
    </xdr:from>
    <xdr:ext cx="534377" cy="259045"/>
    <xdr:sp macro="" textlink="">
      <xdr:nvSpPr>
        <xdr:cNvPr id="541" name="テキスト ボックス 540"/>
        <xdr:cNvSpPr txBox="1"/>
      </xdr:nvSpPr>
      <xdr:spPr>
        <a:xfrm>
          <a:off x="12547111" y="5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126602</xdr:rowOff>
    </xdr:from>
    <xdr:to>
      <xdr:col>23</xdr:col>
      <xdr:colOff>517525</xdr:colOff>
      <xdr:row>57</xdr:row>
      <xdr:rowOff>142215</xdr:rowOff>
    </xdr:to>
    <xdr:cxnSp macro="">
      <xdr:nvCxnSpPr>
        <xdr:cNvPr id="570" name="直線コネクタ 569"/>
        <xdr:cNvCxnSpPr/>
      </xdr:nvCxnSpPr>
      <xdr:spPr>
        <a:xfrm flipV="1">
          <a:off x="15481300" y="9899252"/>
          <a:ext cx="8382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142215</xdr:rowOff>
    </xdr:from>
    <xdr:to>
      <xdr:col>22</xdr:col>
      <xdr:colOff>365125</xdr:colOff>
      <xdr:row>58</xdr:row>
      <xdr:rowOff>49784</xdr:rowOff>
    </xdr:to>
    <xdr:cxnSp macro="">
      <xdr:nvCxnSpPr>
        <xdr:cNvPr id="573" name="直線コネクタ 572"/>
        <xdr:cNvCxnSpPr/>
      </xdr:nvCxnSpPr>
      <xdr:spPr>
        <a:xfrm flipV="1">
          <a:off x="14592300" y="9914865"/>
          <a:ext cx="889000" cy="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4" name="フローチャート : 判断 573"/>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100720</xdr:rowOff>
    </xdr:from>
    <xdr:ext cx="534377" cy="259045"/>
    <xdr:sp macro="" textlink="">
      <xdr:nvSpPr>
        <xdr:cNvPr id="575" name="テキスト ボックス 574"/>
        <xdr:cNvSpPr txBox="1"/>
      </xdr:nvSpPr>
      <xdr:spPr>
        <a:xfrm>
          <a:off x="15214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49784</xdr:rowOff>
    </xdr:from>
    <xdr:to>
      <xdr:col>21</xdr:col>
      <xdr:colOff>161925</xdr:colOff>
      <xdr:row>58</xdr:row>
      <xdr:rowOff>52980</xdr:rowOff>
    </xdr:to>
    <xdr:cxnSp macro="">
      <xdr:nvCxnSpPr>
        <xdr:cNvPr id="576" name="直線コネクタ 575"/>
        <xdr:cNvCxnSpPr/>
      </xdr:nvCxnSpPr>
      <xdr:spPr>
        <a:xfrm flipV="1">
          <a:off x="13703300" y="9993884"/>
          <a:ext cx="8890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7" name="フローチャート : 判断 576"/>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98404</xdr:rowOff>
    </xdr:from>
    <xdr:ext cx="534377" cy="259045"/>
    <xdr:sp macro="" textlink="">
      <xdr:nvSpPr>
        <xdr:cNvPr id="578" name="テキスト ボックス 577"/>
        <xdr:cNvSpPr txBox="1"/>
      </xdr:nvSpPr>
      <xdr:spPr>
        <a:xfrm>
          <a:off x="14325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15585</xdr:rowOff>
    </xdr:from>
    <xdr:to>
      <xdr:col>19</xdr:col>
      <xdr:colOff>644525</xdr:colOff>
      <xdr:row>58</xdr:row>
      <xdr:rowOff>52980</xdr:rowOff>
    </xdr:to>
    <xdr:cxnSp macro="">
      <xdr:nvCxnSpPr>
        <xdr:cNvPr id="579" name="直線コネクタ 578"/>
        <xdr:cNvCxnSpPr/>
      </xdr:nvCxnSpPr>
      <xdr:spPr>
        <a:xfrm>
          <a:off x="12814300" y="9959685"/>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0" name="フローチャート : 判断 579"/>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84817</xdr:rowOff>
    </xdr:from>
    <xdr:ext cx="534377" cy="259045"/>
    <xdr:sp macro="" textlink="">
      <xdr:nvSpPr>
        <xdr:cNvPr id="581" name="テキスト ボックス 580"/>
        <xdr:cNvSpPr txBox="1"/>
      </xdr:nvSpPr>
      <xdr:spPr>
        <a:xfrm>
          <a:off x="13436111" y="95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2" name="フローチャート : 判断 581"/>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117648</xdr:rowOff>
    </xdr:from>
    <xdr:ext cx="534377" cy="259045"/>
    <xdr:sp macro="" textlink="">
      <xdr:nvSpPr>
        <xdr:cNvPr id="583" name="テキスト ボックス 582"/>
        <xdr:cNvSpPr txBox="1"/>
      </xdr:nvSpPr>
      <xdr:spPr>
        <a:xfrm>
          <a:off x="12547111" y="95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75802</xdr:rowOff>
    </xdr:from>
    <xdr:to>
      <xdr:col>23</xdr:col>
      <xdr:colOff>568325</xdr:colOff>
      <xdr:row>58</xdr:row>
      <xdr:rowOff>5952</xdr:rowOff>
    </xdr:to>
    <xdr:sp macro="" textlink="">
      <xdr:nvSpPr>
        <xdr:cNvPr id="589" name="円/楕円 588"/>
        <xdr:cNvSpPr/>
      </xdr:nvSpPr>
      <xdr:spPr>
        <a:xfrm>
          <a:off x="16268700" y="98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54229</xdr:rowOff>
    </xdr:from>
    <xdr:ext cx="534377" cy="259045"/>
    <xdr:sp macro="" textlink="">
      <xdr:nvSpPr>
        <xdr:cNvPr id="590" name="教育費該当値テキスト"/>
        <xdr:cNvSpPr txBox="1"/>
      </xdr:nvSpPr>
      <xdr:spPr>
        <a:xfrm>
          <a:off x="16370300" y="982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68,438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91415</xdr:rowOff>
    </xdr:from>
    <xdr:to>
      <xdr:col>22</xdr:col>
      <xdr:colOff>415925</xdr:colOff>
      <xdr:row>58</xdr:row>
      <xdr:rowOff>21565</xdr:rowOff>
    </xdr:to>
    <xdr:sp macro="" textlink="">
      <xdr:nvSpPr>
        <xdr:cNvPr id="591" name="円/楕円 590"/>
        <xdr:cNvSpPr/>
      </xdr:nvSpPr>
      <xdr:spPr>
        <a:xfrm>
          <a:off x="15430500" y="98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12692</xdr:rowOff>
    </xdr:from>
    <xdr:ext cx="534377" cy="259045"/>
    <xdr:sp macro="" textlink="">
      <xdr:nvSpPr>
        <xdr:cNvPr id="592" name="テキスト ボックス 591"/>
        <xdr:cNvSpPr txBox="1"/>
      </xdr:nvSpPr>
      <xdr:spPr>
        <a:xfrm>
          <a:off x="15214111" y="99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170434</xdr:rowOff>
    </xdr:from>
    <xdr:to>
      <xdr:col>21</xdr:col>
      <xdr:colOff>212725</xdr:colOff>
      <xdr:row>58</xdr:row>
      <xdr:rowOff>100584</xdr:rowOff>
    </xdr:to>
    <xdr:sp macro="" textlink="">
      <xdr:nvSpPr>
        <xdr:cNvPr id="593" name="円/楕円 592"/>
        <xdr:cNvSpPr/>
      </xdr:nvSpPr>
      <xdr:spPr>
        <a:xfrm>
          <a:off x="14541500" y="99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91711</xdr:rowOff>
    </xdr:from>
    <xdr:ext cx="534377" cy="259045"/>
    <xdr:sp macro="" textlink="">
      <xdr:nvSpPr>
        <xdr:cNvPr id="594" name="テキスト ボックス 593"/>
        <xdr:cNvSpPr txBox="1"/>
      </xdr:nvSpPr>
      <xdr:spPr>
        <a:xfrm>
          <a:off x="14325111" y="1003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2180</xdr:rowOff>
    </xdr:from>
    <xdr:to>
      <xdr:col>20</xdr:col>
      <xdr:colOff>9525</xdr:colOff>
      <xdr:row>58</xdr:row>
      <xdr:rowOff>103780</xdr:rowOff>
    </xdr:to>
    <xdr:sp macro="" textlink="">
      <xdr:nvSpPr>
        <xdr:cNvPr id="595" name="円/楕円 594"/>
        <xdr:cNvSpPr/>
      </xdr:nvSpPr>
      <xdr:spPr>
        <a:xfrm>
          <a:off x="13652500" y="99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94907</xdr:rowOff>
    </xdr:from>
    <xdr:ext cx="534377" cy="259045"/>
    <xdr:sp macro="" textlink="">
      <xdr:nvSpPr>
        <xdr:cNvPr id="596" name="テキスト ボックス 595"/>
        <xdr:cNvSpPr txBox="1"/>
      </xdr:nvSpPr>
      <xdr:spPr>
        <a:xfrm>
          <a:off x="13436111" y="100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136235</xdr:rowOff>
    </xdr:from>
    <xdr:to>
      <xdr:col>18</xdr:col>
      <xdr:colOff>492125</xdr:colOff>
      <xdr:row>58</xdr:row>
      <xdr:rowOff>66385</xdr:rowOff>
    </xdr:to>
    <xdr:sp macro="" textlink="">
      <xdr:nvSpPr>
        <xdr:cNvPr id="597" name="円/楕円 596"/>
        <xdr:cNvSpPr/>
      </xdr:nvSpPr>
      <xdr:spPr>
        <a:xfrm>
          <a:off x="12763500" y="99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57512</xdr:rowOff>
    </xdr:from>
    <xdr:ext cx="534377" cy="259045"/>
    <xdr:sp macro="" textlink="">
      <xdr:nvSpPr>
        <xdr:cNvPr id="598" name="テキスト ボックス 597"/>
        <xdr:cNvSpPr txBox="1"/>
      </xdr:nvSpPr>
      <xdr:spPr>
        <a:xfrm>
          <a:off x="12547111" y="1000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138838</xdr:rowOff>
    </xdr:from>
    <xdr:to>
      <xdr:col>23</xdr:col>
      <xdr:colOff>517525</xdr:colOff>
      <xdr:row>78</xdr:row>
      <xdr:rowOff>139700</xdr:rowOff>
    </xdr:to>
    <xdr:cxnSp macro="">
      <xdr:nvCxnSpPr>
        <xdr:cNvPr id="625" name="直線コネクタ 624"/>
        <xdr:cNvCxnSpPr/>
      </xdr:nvCxnSpPr>
      <xdr:spPr>
        <a:xfrm flipV="1">
          <a:off x="15481300" y="13511938"/>
          <a:ext cx="8382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29" name="フローチャート : 判断 628"/>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10783</xdr:rowOff>
    </xdr:from>
    <xdr:ext cx="534377" cy="259045"/>
    <xdr:sp macro="" textlink="">
      <xdr:nvSpPr>
        <xdr:cNvPr id="630" name="テキスト ボックス 629"/>
        <xdr:cNvSpPr txBox="1"/>
      </xdr:nvSpPr>
      <xdr:spPr>
        <a:xfrm>
          <a:off x="15214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132753</xdr:rowOff>
    </xdr:from>
    <xdr:to>
      <xdr:col>21</xdr:col>
      <xdr:colOff>161925</xdr:colOff>
      <xdr:row>78</xdr:row>
      <xdr:rowOff>139700</xdr:rowOff>
    </xdr:to>
    <xdr:cxnSp macro="">
      <xdr:nvCxnSpPr>
        <xdr:cNvPr id="631" name="直線コネクタ 630"/>
        <xdr:cNvCxnSpPr/>
      </xdr:nvCxnSpPr>
      <xdr:spPr>
        <a:xfrm>
          <a:off x="13703300" y="13505853"/>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2" name="フローチャート : 判断 631"/>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20783</xdr:rowOff>
    </xdr:from>
    <xdr:ext cx="469744" cy="259045"/>
    <xdr:sp macro="" textlink="">
      <xdr:nvSpPr>
        <xdr:cNvPr id="633" name="テキスト ボックス 632"/>
        <xdr:cNvSpPr txBox="1"/>
      </xdr:nvSpPr>
      <xdr:spPr>
        <a:xfrm>
          <a:off x="14357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132753</xdr:rowOff>
    </xdr:from>
    <xdr:to>
      <xdr:col>19</xdr:col>
      <xdr:colOff>644525</xdr:colOff>
      <xdr:row>78</xdr:row>
      <xdr:rowOff>139700</xdr:rowOff>
    </xdr:to>
    <xdr:cxnSp macro="">
      <xdr:nvCxnSpPr>
        <xdr:cNvPr id="634" name="直線コネクタ 633"/>
        <xdr:cNvCxnSpPr/>
      </xdr:nvCxnSpPr>
      <xdr:spPr>
        <a:xfrm flipV="1">
          <a:off x="12814300" y="13505853"/>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5" name="フローチャート : 判断 634"/>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18462</xdr:rowOff>
    </xdr:from>
    <xdr:ext cx="469744" cy="259045"/>
    <xdr:sp macro="" textlink="">
      <xdr:nvSpPr>
        <xdr:cNvPr id="636" name="テキスト ボックス 635"/>
        <xdr:cNvSpPr txBox="1"/>
      </xdr:nvSpPr>
      <xdr:spPr>
        <a:xfrm>
          <a:off x="13468427"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7" name="フローチャート : 判断 636"/>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9887</xdr:rowOff>
    </xdr:from>
    <xdr:ext cx="534377" cy="259045"/>
    <xdr:sp macro="" textlink="">
      <xdr:nvSpPr>
        <xdr:cNvPr id="638" name="テキスト ボックス 637"/>
        <xdr:cNvSpPr txBox="1"/>
      </xdr:nvSpPr>
      <xdr:spPr>
        <a:xfrm>
          <a:off x="12547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88038</xdr:rowOff>
    </xdr:from>
    <xdr:to>
      <xdr:col>23</xdr:col>
      <xdr:colOff>568325</xdr:colOff>
      <xdr:row>79</xdr:row>
      <xdr:rowOff>18188</xdr:rowOff>
    </xdr:to>
    <xdr:sp macro="" textlink="">
      <xdr:nvSpPr>
        <xdr:cNvPr id="644" name="円/楕円 643"/>
        <xdr:cNvSpPr/>
      </xdr:nvSpPr>
      <xdr:spPr>
        <a:xfrm>
          <a:off x="16268700" y="134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378565" cy="259045"/>
    <xdr:sp macro="" textlink="">
      <xdr:nvSpPr>
        <xdr:cNvPr id="645" name="災害復旧費該当値テキスト"/>
        <xdr:cNvSpPr txBox="1"/>
      </xdr:nvSpPr>
      <xdr:spPr>
        <a:xfrm>
          <a:off x="16370300" y="1341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8" name="円/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9" name="テキスト ボックス 64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81953</xdr:rowOff>
    </xdr:from>
    <xdr:to>
      <xdr:col>20</xdr:col>
      <xdr:colOff>9525</xdr:colOff>
      <xdr:row>79</xdr:row>
      <xdr:rowOff>12103</xdr:rowOff>
    </xdr:to>
    <xdr:sp macro="" textlink="">
      <xdr:nvSpPr>
        <xdr:cNvPr id="650" name="円/楕円 649"/>
        <xdr:cNvSpPr/>
      </xdr:nvSpPr>
      <xdr:spPr>
        <a:xfrm>
          <a:off x="13652500" y="134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3230</xdr:rowOff>
    </xdr:from>
    <xdr:ext cx="469744" cy="259045"/>
    <xdr:sp macro="" textlink="">
      <xdr:nvSpPr>
        <xdr:cNvPr id="651" name="テキスト ボックス 650"/>
        <xdr:cNvSpPr txBox="1"/>
      </xdr:nvSpPr>
      <xdr:spPr>
        <a:xfrm>
          <a:off x="13468427" y="135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2" name="円/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3" name="テキスト ボックス 65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57410</xdr:rowOff>
    </xdr:from>
    <xdr:to>
      <xdr:col>23</xdr:col>
      <xdr:colOff>517525</xdr:colOff>
      <xdr:row>96</xdr:row>
      <xdr:rowOff>103267</xdr:rowOff>
    </xdr:to>
    <xdr:cxnSp macro="">
      <xdr:nvCxnSpPr>
        <xdr:cNvPr id="678" name="直線コネクタ 677"/>
        <xdr:cNvCxnSpPr/>
      </xdr:nvCxnSpPr>
      <xdr:spPr>
        <a:xfrm flipV="1">
          <a:off x="15481300" y="16516610"/>
          <a:ext cx="8382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103267</xdr:rowOff>
    </xdr:from>
    <xdr:to>
      <xdr:col>22</xdr:col>
      <xdr:colOff>365125</xdr:colOff>
      <xdr:row>96</xdr:row>
      <xdr:rowOff>121824</xdr:rowOff>
    </xdr:to>
    <xdr:cxnSp macro="">
      <xdr:nvCxnSpPr>
        <xdr:cNvPr id="681" name="直線コネクタ 680"/>
        <xdr:cNvCxnSpPr/>
      </xdr:nvCxnSpPr>
      <xdr:spPr>
        <a:xfrm flipV="1">
          <a:off x="14592300" y="16562467"/>
          <a:ext cx="8890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2" name="フローチャート : 判断 681"/>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5900</xdr:rowOff>
    </xdr:from>
    <xdr:ext cx="599010" cy="259045"/>
    <xdr:sp macro="" textlink="">
      <xdr:nvSpPr>
        <xdr:cNvPr id="683" name="テキスト ボックス 682"/>
        <xdr:cNvSpPr txBox="1"/>
      </xdr:nvSpPr>
      <xdr:spPr>
        <a:xfrm>
          <a:off x="15181794" y="159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121824</xdr:rowOff>
    </xdr:from>
    <xdr:to>
      <xdr:col>21</xdr:col>
      <xdr:colOff>161925</xdr:colOff>
      <xdr:row>96</xdr:row>
      <xdr:rowOff>138998</xdr:rowOff>
    </xdr:to>
    <xdr:cxnSp macro="">
      <xdr:nvCxnSpPr>
        <xdr:cNvPr id="684" name="直線コネクタ 683"/>
        <xdr:cNvCxnSpPr/>
      </xdr:nvCxnSpPr>
      <xdr:spPr>
        <a:xfrm flipV="1">
          <a:off x="13703300" y="16581024"/>
          <a:ext cx="8890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5" name="フローチャート : 判断 684"/>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148762</xdr:rowOff>
    </xdr:from>
    <xdr:ext cx="599010" cy="259045"/>
    <xdr:sp macro="" textlink="">
      <xdr:nvSpPr>
        <xdr:cNvPr id="686" name="テキスト ボックス 685"/>
        <xdr:cNvSpPr txBox="1"/>
      </xdr:nvSpPr>
      <xdr:spPr>
        <a:xfrm>
          <a:off x="14292794" y="159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138998</xdr:rowOff>
    </xdr:from>
    <xdr:to>
      <xdr:col>19</xdr:col>
      <xdr:colOff>644525</xdr:colOff>
      <xdr:row>96</xdr:row>
      <xdr:rowOff>171196</xdr:rowOff>
    </xdr:to>
    <xdr:cxnSp macro="">
      <xdr:nvCxnSpPr>
        <xdr:cNvPr id="687" name="直線コネクタ 686"/>
        <xdr:cNvCxnSpPr/>
      </xdr:nvCxnSpPr>
      <xdr:spPr>
        <a:xfrm flipV="1">
          <a:off x="12814300" y="16598198"/>
          <a:ext cx="889000" cy="3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8" name="フローチャート : 判断 687"/>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154700</xdr:rowOff>
    </xdr:from>
    <xdr:ext cx="599010" cy="259045"/>
    <xdr:sp macro="" textlink="">
      <xdr:nvSpPr>
        <xdr:cNvPr id="689" name="テキスト ボックス 688"/>
        <xdr:cNvSpPr txBox="1"/>
      </xdr:nvSpPr>
      <xdr:spPr>
        <a:xfrm>
          <a:off x="13403794" y="159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0" name="フローチャート : 判断 689"/>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142339</xdr:rowOff>
    </xdr:from>
    <xdr:ext cx="599010" cy="259045"/>
    <xdr:sp macro="" textlink="">
      <xdr:nvSpPr>
        <xdr:cNvPr id="691" name="テキスト ボックス 690"/>
        <xdr:cNvSpPr txBox="1"/>
      </xdr:nvSpPr>
      <xdr:spPr>
        <a:xfrm>
          <a:off x="12514794" y="1591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6610</xdr:rowOff>
    </xdr:from>
    <xdr:to>
      <xdr:col>23</xdr:col>
      <xdr:colOff>568325</xdr:colOff>
      <xdr:row>96</xdr:row>
      <xdr:rowOff>108210</xdr:rowOff>
    </xdr:to>
    <xdr:sp macro="" textlink="">
      <xdr:nvSpPr>
        <xdr:cNvPr id="697" name="円/楕円 696"/>
        <xdr:cNvSpPr/>
      </xdr:nvSpPr>
      <xdr:spPr>
        <a:xfrm>
          <a:off x="16268700" y="164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156487</xdr:rowOff>
    </xdr:from>
    <xdr:ext cx="534377" cy="259045"/>
    <xdr:sp macro="" textlink="">
      <xdr:nvSpPr>
        <xdr:cNvPr id="698" name="公債費該当値テキスト"/>
        <xdr:cNvSpPr txBox="1"/>
      </xdr:nvSpPr>
      <xdr:spPr>
        <a:xfrm>
          <a:off x="16370300" y="164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52467</xdr:rowOff>
    </xdr:from>
    <xdr:to>
      <xdr:col>22</xdr:col>
      <xdr:colOff>415925</xdr:colOff>
      <xdr:row>96</xdr:row>
      <xdr:rowOff>154067</xdr:rowOff>
    </xdr:to>
    <xdr:sp macro="" textlink="">
      <xdr:nvSpPr>
        <xdr:cNvPr id="699" name="円/楕円 698"/>
        <xdr:cNvSpPr/>
      </xdr:nvSpPr>
      <xdr:spPr>
        <a:xfrm>
          <a:off x="15430500" y="1651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145194</xdr:rowOff>
    </xdr:from>
    <xdr:ext cx="534377" cy="259045"/>
    <xdr:sp macro="" textlink="">
      <xdr:nvSpPr>
        <xdr:cNvPr id="700" name="テキスト ボックス 699"/>
        <xdr:cNvSpPr txBox="1"/>
      </xdr:nvSpPr>
      <xdr:spPr>
        <a:xfrm>
          <a:off x="15214111" y="1660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71024</xdr:rowOff>
    </xdr:from>
    <xdr:to>
      <xdr:col>21</xdr:col>
      <xdr:colOff>212725</xdr:colOff>
      <xdr:row>97</xdr:row>
      <xdr:rowOff>1174</xdr:rowOff>
    </xdr:to>
    <xdr:sp macro="" textlink="">
      <xdr:nvSpPr>
        <xdr:cNvPr id="701" name="円/楕円 700"/>
        <xdr:cNvSpPr/>
      </xdr:nvSpPr>
      <xdr:spPr>
        <a:xfrm>
          <a:off x="14541500" y="165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163751</xdr:rowOff>
    </xdr:from>
    <xdr:ext cx="534377" cy="259045"/>
    <xdr:sp macro="" textlink="">
      <xdr:nvSpPr>
        <xdr:cNvPr id="702" name="テキスト ボックス 701"/>
        <xdr:cNvSpPr txBox="1"/>
      </xdr:nvSpPr>
      <xdr:spPr>
        <a:xfrm>
          <a:off x="14325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88198</xdr:rowOff>
    </xdr:from>
    <xdr:to>
      <xdr:col>20</xdr:col>
      <xdr:colOff>9525</xdr:colOff>
      <xdr:row>97</xdr:row>
      <xdr:rowOff>18348</xdr:rowOff>
    </xdr:to>
    <xdr:sp macro="" textlink="">
      <xdr:nvSpPr>
        <xdr:cNvPr id="703" name="円/楕円 702"/>
        <xdr:cNvSpPr/>
      </xdr:nvSpPr>
      <xdr:spPr>
        <a:xfrm>
          <a:off x="13652500" y="165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9475</xdr:rowOff>
    </xdr:from>
    <xdr:ext cx="534377" cy="259045"/>
    <xdr:sp macro="" textlink="">
      <xdr:nvSpPr>
        <xdr:cNvPr id="704" name="テキスト ボックス 703"/>
        <xdr:cNvSpPr txBox="1"/>
      </xdr:nvSpPr>
      <xdr:spPr>
        <a:xfrm>
          <a:off x="13436111" y="166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120396</xdr:rowOff>
    </xdr:from>
    <xdr:to>
      <xdr:col>18</xdr:col>
      <xdr:colOff>492125</xdr:colOff>
      <xdr:row>97</xdr:row>
      <xdr:rowOff>50546</xdr:rowOff>
    </xdr:to>
    <xdr:sp macro="" textlink="">
      <xdr:nvSpPr>
        <xdr:cNvPr id="705" name="円/楕円 704"/>
        <xdr:cNvSpPr/>
      </xdr:nvSpPr>
      <xdr:spPr>
        <a:xfrm>
          <a:off x="12763500" y="165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41673</xdr:rowOff>
    </xdr:from>
    <xdr:ext cx="534377" cy="259045"/>
    <xdr:sp macro="" textlink="">
      <xdr:nvSpPr>
        <xdr:cNvPr id="706" name="テキスト ボックス 705"/>
        <xdr:cNvSpPr txBox="1"/>
      </xdr:nvSpPr>
      <xdr:spPr>
        <a:xfrm>
          <a:off x="12547111" y="1667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9" name="フローチャート : 判断 738"/>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0" name="テキスト ボックス 739"/>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111887</xdr:rowOff>
    </xdr:from>
    <xdr:to>
      <xdr:col>29</xdr:col>
      <xdr:colOff>517525</xdr:colOff>
      <xdr:row>39</xdr:row>
      <xdr:rowOff>44450</xdr:rowOff>
    </xdr:to>
    <xdr:cxnSp macro="">
      <xdr:nvCxnSpPr>
        <xdr:cNvPr id="741" name="直線コネクタ 740"/>
        <xdr:cNvCxnSpPr/>
      </xdr:nvCxnSpPr>
      <xdr:spPr>
        <a:xfrm>
          <a:off x="19545300" y="5598287"/>
          <a:ext cx="889000" cy="11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2" name="フローチャート : 判断 741"/>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3" name="テキスト ボックス 742"/>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111887</xdr:rowOff>
    </xdr:from>
    <xdr:to>
      <xdr:col>28</xdr:col>
      <xdr:colOff>314325</xdr:colOff>
      <xdr:row>39</xdr:row>
      <xdr:rowOff>44450</xdr:rowOff>
    </xdr:to>
    <xdr:cxnSp macro="">
      <xdr:nvCxnSpPr>
        <xdr:cNvPr id="744" name="直線コネクタ 743"/>
        <xdr:cNvCxnSpPr/>
      </xdr:nvCxnSpPr>
      <xdr:spPr>
        <a:xfrm flipV="1">
          <a:off x="18656300" y="5598287"/>
          <a:ext cx="889000" cy="11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5" name="フローチャート : 判断 744"/>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25798</xdr:rowOff>
    </xdr:from>
    <xdr:ext cx="378565" cy="259045"/>
    <xdr:sp macro="" textlink="">
      <xdr:nvSpPr>
        <xdr:cNvPr id="746" name="テキスト ボックス 745"/>
        <xdr:cNvSpPr txBox="1"/>
      </xdr:nvSpPr>
      <xdr:spPr>
        <a:xfrm>
          <a:off x="19356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7" name="フローチャート : 判断 746"/>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8" name="テキスト ボックス 747"/>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61087</xdr:rowOff>
    </xdr:from>
    <xdr:to>
      <xdr:col>28</xdr:col>
      <xdr:colOff>365125</xdr:colOff>
      <xdr:row>32</xdr:row>
      <xdr:rowOff>162687</xdr:rowOff>
    </xdr:to>
    <xdr:sp macro="" textlink="">
      <xdr:nvSpPr>
        <xdr:cNvPr id="760" name="円/楕円 759"/>
        <xdr:cNvSpPr/>
      </xdr:nvSpPr>
      <xdr:spPr>
        <a:xfrm>
          <a:off x="19494500" y="5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7764</xdr:rowOff>
    </xdr:from>
    <xdr:ext cx="469744" cy="259045"/>
    <xdr:sp macro="" textlink="">
      <xdr:nvSpPr>
        <xdr:cNvPr id="761" name="テキスト ボックス 760"/>
        <xdr:cNvSpPr txBox="1"/>
      </xdr:nvSpPr>
      <xdr:spPr>
        <a:xfrm>
          <a:off x="19310427" y="53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類似団体に比べ多くの項目でコストをかけずに事業実施ができている。近年は、</a:t>
          </a:r>
          <a:r>
            <a:rPr kumimoji="1" lang="ja-JP" altLang="en-US" sz="1100">
              <a:solidFill>
                <a:schemeClr val="dk1"/>
              </a:solidFill>
              <a:effectLst/>
              <a:latin typeface="+mn-lt"/>
              <a:ea typeface="+mn-ea"/>
              <a:cs typeface="+mn-cs"/>
            </a:rPr>
            <a:t>小中学校における</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教育実施のため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機器導入費など教育費</a:t>
          </a:r>
          <a:r>
            <a:rPr kumimoji="1" lang="ja-JP" altLang="ja-JP" sz="1100">
              <a:solidFill>
                <a:schemeClr val="dk1"/>
              </a:solidFill>
              <a:effectLst/>
              <a:latin typeface="+mn-lt"/>
              <a:ea typeface="+mn-ea"/>
              <a:cs typeface="+mn-cs"/>
            </a:rPr>
            <a:t>のコストが</a:t>
          </a:r>
          <a:r>
            <a:rPr kumimoji="1" lang="ja-JP" altLang="en-US" sz="1100">
              <a:solidFill>
                <a:schemeClr val="dk1"/>
              </a:solidFill>
              <a:effectLst/>
              <a:latin typeface="+mn-lt"/>
              <a:ea typeface="+mn-ea"/>
              <a:cs typeface="+mn-cs"/>
            </a:rPr>
            <a:t>上昇傾向である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公債費は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過去に行った防災無線等の大規模事業の元金償還が始まったことにより近年増加傾向である。</a:t>
          </a:r>
          <a:endParaRPr lang="ja-JP" altLang="ja-JP" sz="1400">
            <a:effectLst/>
          </a:endParaRPr>
        </a:p>
        <a:p>
          <a:r>
            <a:rPr kumimoji="1" lang="ja-JP" altLang="ja-JP" sz="1100">
              <a:solidFill>
                <a:schemeClr val="dk1"/>
              </a:solidFill>
              <a:effectLst/>
              <a:latin typeface="+mn-lt"/>
              <a:ea typeface="+mn-ea"/>
              <a:cs typeface="+mn-cs"/>
            </a:rPr>
            <a:t>民生費は、福祉医療の対象範囲の拡充や出産祝金、保育料の軽減など独自施策を展開し、子育てしやすい環境づくりを進めており、コストが高くなる傾向がある。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実質収支額は黒字が続き、財政運営は良好といえる。</a:t>
          </a:r>
          <a:endParaRPr lang="ja-JP" altLang="ja-JP" sz="1400">
            <a:effectLst/>
          </a:endParaRPr>
        </a:p>
        <a:p>
          <a:r>
            <a:rPr kumimoji="1" lang="ja-JP" altLang="ja-JP" sz="1100">
              <a:solidFill>
                <a:schemeClr val="dk1"/>
              </a:solidFill>
              <a:effectLst/>
              <a:latin typeface="+mn-lt"/>
              <a:ea typeface="+mn-ea"/>
              <a:cs typeface="+mn-cs"/>
            </a:rPr>
            <a:t>実質単年度収支は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年度は大型事業</a:t>
          </a:r>
          <a:r>
            <a:rPr kumimoji="1" lang="ja-JP" altLang="en-US" sz="1100">
              <a:solidFill>
                <a:schemeClr val="dk1"/>
              </a:solidFill>
              <a:effectLst/>
              <a:latin typeface="+mn-lt"/>
              <a:ea typeface="+mn-ea"/>
              <a:cs typeface="+mn-cs"/>
            </a:rPr>
            <a:t>繰り越し</a:t>
          </a:r>
          <a:r>
            <a:rPr kumimoji="1" lang="ja-JP" altLang="ja-JP" sz="1100">
              <a:solidFill>
                <a:schemeClr val="dk1"/>
              </a:solidFill>
              <a:effectLst/>
              <a:latin typeface="+mn-lt"/>
              <a:ea typeface="+mn-ea"/>
              <a:cs typeface="+mn-cs"/>
            </a:rPr>
            <a:t>や基金への積立をおこなったためマイナスとなっている。</a:t>
          </a:r>
          <a:endParaRPr lang="ja-JP" altLang="ja-JP" sz="1400">
            <a:effectLst/>
          </a:endParaRPr>
        </a:p>
        <a:p>
          <a:r>
            <a:rPr kumimoji="1" lang="ja-JP" altLang="ja-JP" sz="1100">
              <a:solidFill>
                <a:schemeClr val="dk1"/>
              </a:solidFill>
              <a:effectLst/>
              <a:latin typeface="+mn-lt"/>
              <a:ea typeface="+mn-ea"/>
              <a:cs typeface="+mn-cs"/>
            </a:rPr>
            <a:t>行政運営は黒字となればいいというものではないため、事務事業評価を行い限られた財源でいかに住民福祉向上を図るかという観点のもと、財政運営を行う必要がある。</a:t>
          </a:r>
          <a:endParaRPr lang="ja-JP" altLang="ja-JP" sz="1400">
            <a:effectLst/>
          </a:endParaRPr>
        </a:p>
        <a:p>
          <a:r>
            <a:rPr kumimoji="1" lang="ja-JP" altLang="ja-JP" sz="1100">
              <a:solidFill>
                <a:schemeClr val="dk1"/>
              </a:solidFill>
              <a:effectLst/>
              <a:latin typeface="+mn-lt"/>
              <a:ea typeface="+mn-ea"/>
              <a:cs typeface="+mn-cs"/>
            </a:rPr>
            <a:t>財政調整基金については、経済情勢は厳しく、リニア・三遠南信道開通を見据えた計画的な財政運営を行うためにも現状規模の基金を維持していく必要がある。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過去５年間では、全会計において赤字額が出ておらず、良好な財政運営ができているが、各会計での赤字運営を避けるために一般会計からの繰入により黒字を保っているのが現状である。</a:t>
          </a:r>
          <a:endParaRPr lang="ja-JP" altLang="ja-JP" sz="1400">
            <a:effectLst/>
          </a:endParaRPr>
        </a:p>
        <a:p>
          <a:r>
            <a:rPr kumimoji="1" lang="ja-JP" altLang="ja-JP" sz="1100">
              <a:solidFill>
                <a:schemeClr val="dk1"/>
              </a:solidFill>
              <a:effectLst/>
              <a:latin typeface="+mn-lt"/>
              <a:ea typeface="+mn-ea"/>
              <a:cs typeface="+mn-cs"/>
            </a:rPr>
            <a:t>国民健康保険特別会計においては、保険料の見直しをおこなったものの厳しい運営となっており、</a:t>
          </a:r>
          <a:r>
            <a:rPr kumimoji="1" lang="ja-JP" altLang="en-US" sz="1100">
              <a:solidFill>
                <a:schemeClr val="dk1"/>
              </a:solidFill>
              <a:effectLst/>
              <a:latin typeface="+mn-lt"/>
              <a:ea typeface="+mn-ea"/>
              <a:cs typeface="+mn-cs"/>
            </a:rPr>
            <a:t>計画的な運営に努める必要がある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扶助費の自然増に対しては、検討が必要であり、引き続き計画的な財政運営に努めていかなければならない。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4665488</v>
      </c>
      <c r="BO4" s="381"/>
      <c r="BP4" s="381"/>
      <c r="BQ4" s="381"/>
      <c r="BR4" s="381"/>
      <c r="BS4" s="381"/>
      <c r="BT4" s="381"/>
      <c r="BU4" s="382"/>
      <c r="BV4" s="380">
        <v>4835618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7.2</v>
      </c>
      <c r="CU4" s="387"/>
      <c r="CV4" s="387"/>
      <c r="CW4" s="387"/>
      <c r="CX4" s="387"/>
      <c r="CY4" s="387"/>
      <c r="CZ4" s="387"/>
      <c r="DA4" s="388"/>
      <c r="DB4" s="386">
        <v>20.399999999999999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4372101</v>
      </c>
      <c r="BO5" s="418"/>
      <c r="BP5" s="418"/>
      <c r="BQ5" s="418"/>
      <c r="BR5" s="418"/>
      <c r="BS5" s="418"/>
      <c r="BT5" s="418"/>
      <c r="BU5" s="419"/>
      <c r="BV5" s="417">
        <v>4253928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81.2</v>
      </c>
      <c r="CU5" s="415"/>
      <c r="CV5" s="415"/>
      <c r="CW5" s="415"/>
      <c r="CX5" s="415"/>
      <c r="CY5" s="415"/>
      <c r="CZ5" s="415"/>
      <c r="DA5" s="416"/>
      <c r="DB5" s="414">
        <v>80.3</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293387</v>
      </c>
      <c r="BO6" s="418"/>
      <c r="BP6" s="418"/>
      <c r="BQ6" s="418"/>
      <c r="BR6" s="418"/>
      <c r="BS6" s="418"/>
      <c r="BT6" s="418"/>
      <c r="BU6" s="419"/>
      <c r="BV6" s="417">
        <v>581690</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84.3</v>
      </c>
      <c r="CU6" s="455"/>
      <c r="CV6" s="455"/>
      <c r="CW6" s="455"/>
      <c r="CX6" s="455"/>
      <c r="CY6" s="455"/>
      <c r="CZ6" s="455"/>
      <c r="DA6" s="456"/>
      <c r="DB6" s="454">
        <v>83.7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116674</v>
      </c>
      <c r="BO7" s="418"/>
      <c r="BP7" s="418"/>
      <c r="BQ7" s="418"/>
      <c r="BR7" s="418"/>
      <c r="BS7" s="418"/>
      <c r="BT7" s="418"/>
      <c r="BU7" s="419"/>
      <c r="BV7" s="417">
        <v>73714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2449733</v>
      </c>
      <c r="CU7" s="418"/>
      <c r="CV7" s="418"/>
      <c r="CW7" s="418"/>
      <c r="CX7" s="418"/>
      <c r="CY7" s="418"/>
      <c r="CZ7" s="418"/>
      <c r="DA7" s="419"/>
      <c r="DB7" s="417">
        <v>2484845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176713</v>
      </c>
      <c r="BO8" s="418"/>
      <c r="BP8" s="418"/>
      <c r="BQ8" s="418"/>
      <c r="BR8" s="418"/>
      <c r="BS8" s="418"/>
      <c r="BT8" s="418"/>
      <c r="BU8" s="419"/>
      <c r="BV8" s="417">
        <v>507976</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0.25</v>
      </c>
      <c r="CU8" s="458"/>
      <c r="CV8" s="458"/>
      <c r="CW8" s="458"/>
      <c r="CX8" s="458"/>
      <c r="CY8" s="458"/>
      <c r="CZ8" s="458"/>
      <c r="DA8" s="459"/>
      <c r="DB8" s="457">
        <v>0.24</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6310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-331263</v>
      </c>
      <c r="BO9" s="418"/>
      <c r="BP9" s="418"/>
      <c r="BQ9" s="418"/>
      <c r="BR9" s="418"/>
      <c r="BS9" s="418"/>
      <c r="BT9" s="418"/>
      <c r="BU9" s="419"/>
      <c r="BV9" s="417">
        <v>289353</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9.5</v>
      </c>
      <c r="CU9" s="415"/>
      <c r="CV9" s="415"/>
      <c r="CW9" s="415"/>
      <c r="CX9" s="415"/>
      <c r="CY9" s="415"/>
      <c r="CZ9" s="415"/>
      <c r="DA9" s="416"/>
      <c r="DB9" s="414">
        <v>7.6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6692</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2302</v>
      </c>
      <c r="BO10" s="418"/>
      <c r="BP10" s="418"/>
      <c r="BQ10" s="418"/>
      <c r="BR10" s="418"/>
      <c r="BS10" s="418"/>
      <c r="BT10" s="418"/>
      <c r="BU10" s="419"/>
      <c r="BV10" s="417">
        <v>3582</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6556</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150000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6483</v>
      </c>
      <c r="S13" s="499"/>
      <c r="T13" s="499"/>
      <c r="U13" s="499"/>
      <c r="V13" s="500"/>
      <c r="W13" s="433" t="s">
        <v>125</v>
      </c>
      <c r="X13" s="434"/>
      <c r="Y13" s="434"/>
      <c r="Z13" s="434"/>
      <c r="AA13" s="434"/>
      <c r="AB13" s="424"/>
      <c r="AC13" s="468">
        <v>612</v>
      </c>
      <c r="AD13" s="469"/>
      <c r="AE13" s="469"/>
      <c r="AF13" s="469"/>
      <c r="AG13" s="508"/>
      <c r="AH13" s="468">
        <v>686</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-478961</v>
      </c>
      <c r="BO13" s="418"/>
      <c r="BP13" s="418"/>
      <c r="BQ13" s="418"/>
      <c r="BR13" s="418"/>
      <c r="BS13" s="418"/>
      <c r="BT13" s="418"/>
      <c r="BU13" s="419"/>
      <c r="BV13" s="417">
        <v>292935</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7.6</v>
      </c>
      <c r="CU13" s="415"/>
      <c r="CV13" s="415"/>
      <c r="CW13" s="415"/>
      <c r="CX13" s="415"/>
      <c r="CY13" s="415"/>
      <c r="CZ13" s="415"/>
      <c r="DA13" s="416"/>
      <c r="DB13" s="414">
        <v>6.6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6583</v>
      </c>
      <c r="S14" s="499"/>
      <c r="T14" s="499"/>
      <c r="U14" s="499"/>
      <c r="V14" s="500"/>
      <c r="W14" s="407"/>
      <c r="X14" s="408"/>
      <c r="Y14" s="408"/>
      <c r="Z14" s="408"/>
      <c r="AA14" s="408"/>
      <c r="AB14" s="397"/>
      <c r="AC14" s="501">
        <v>17.8</v>
      </c>
      <c r="AD14" s="502"/>
      <c r="AE14" s="502"/>
      <c r="AF14" s="502"/>
      <c r="AG14" s="503"/>
      <c r="AH14" s="501">
        <v>19.3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6507</v>
      </c>
      <c r="S15" s="499"/>
      <c r="T15" s="499"/>
      <c r="U15" s="499"/>
      <c r="V15" s="500"/>
      <c r="W15" s="433" t="s">
        <v>132</v>
      </c>
      <c r="X15" s="434"/>
      <c r="Y15" s="434"/>
      <c r="Z15" s="434"/>
      <c r="AA15" s="434"/>
      <c r="AB15" s="424"/>
      <c r="AC15" s="468">
        <v>1027</v>
      </c>
      <c r="AD15" s="469"/>
      <c r="AE15" s="469"/>
      <c r="AF15" s="469"/>
      <c r="AG15" s="508"/>
      <c r="AH15" s="468">
        <v>1096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557749</v>
      </c>
      <c r="BO15" s="381"/>
      <c r="BP15" s="381"/>
      <c r="BQ15" s="381"/>
      <c r="BR15" s="381"/>
      <c r="BS15" s="381"/>
      <c r="BT15" s="381"/>
      <c r="BU15" s="382"/>
      <c r="BV15" s="380">
        <v>551985</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29.9</v>
      </c>
      <c r="AD16" s="502"/>
      <c r="AE16" s="502"/>
      <c r="AF16" s="502"/>
      <c r="AG16" s="503"/>
      <c r="AH16" s="501">
        <v>30.8</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2218112</v>
      </c>
      <c r="BO16" s="418"/>
      <c r="BP16" s="418"/>
      <c r="BQ16" s="418"/>
      <c r="BR16" s="418"/>
      <c r="BS16" s="418"/>
      <c r="BT16" s="418"/>
      <c r="BU16" s="419"/>
      <c r="BV16" s="417">
        <v>2223878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1792</v>
      </c>
      <c r="AD17" s="469"/>
      <c r="AE17" s="469"/>
      <c r="AF17" s="469"/>
      <c r="AG17" s="508"/>
      <c r="AH17" s="468">
        <v>1780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691190</v>
      </c>
      <c r="BO17" s="418"/>
      <c r="BP17" s="418"/>
      <c r="BQ17" s="418"/>
      <c r="BR17" s="418"/>
      <c r="BS17" s="418"/>
      <c r="BT17" s="418"/>
      <c r="BU17" s="419"/>
      <c r="BV17" s="417">
        <v>684155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66.61</v>
      </c>
      <c r="M18" s="530"/>
      <c r="N18" s="530"/>
      <c r="O18" s="530"/>
      <c r="P18" s="530"/>
      <c r="Q18" s="530"/>
      <c r="R18" s="531"/>
      <c r="S18" s="531"/>
      <c r="T18" s="531"/>
      <c r="U18" s="531"/>
      <c r="V18" s="532"/>
      <c r="W18" s="435"/>
      <c r="X18" s="436"/>
      <c r="Y18" s="436"/>
      <c r="Z18" s="436"/>
      <c r="AA18" s="436"/>
      <c r="AB18" s="427"/>
      <c r="AC18" s="533">
        <v>52.2</v>
      </c>
      <c r="AD18" s="534"/>
      <c r="AE18" s="534"/>
      <c r="AF18" s="534"/>
      <c r="AG18" s="535"/>
      <c r="AH18" s="533">
        <v>50</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1993720</v>
      </c>
      <c r="BO18" s="418"/>
      <c r="BP18" s="418"/>
      <c r="BQ18" s="418"/>
      <c r="BR18" s="418"/>
      <c r="BS18" s="418"/>
      <c r="BT18" s="418"/>
      <c r="BU18" s="419"/>
      <c r="BV18" s="417">
        <v>1989803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95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3759718</v>
      </c>
      <c r="BO19" s="418"/>
      <c r="BP19" s="418"/>
      <c r="BQ19" s="418"/>
      <c r="BR19" s="418"/>
      <c r="BS19" s="418"/>
      <c r="BT19" s="418"/>
      <c r="BU19" s="419"/>
      <c r="BV19" s="417">
        <v>4004454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2029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2541991</v>
      </c>
      <c r="BO23" s="418"/>
      <c r="BP23" s="418"/>
      <c r="BQ23" s="418"/>
      <c r="BR23" s="418"/>
      <c r="BS23" s="418"/>
      <c r="BT23" s="418"/>
      <c r="BU23" s="419"/>
      <c r="BV23" s="417">
        <v>2712586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6100</v>
      </c>
      <c r="R24" s="469"/>
      <c r="S24" s="469"/>
      <c r="T24" s="469"/>
      <c r="U24" s="469"/>
      <c r="V24" s="508"/>
      <c r="W24" s="563"/>
      <c r="X24" s="551"/>
      <c r="Y24" s="552"/>
      <c r="Z24" s="467" t="s">
        <v>155</v>
      </c>
      <c r="AA24" s="447"/>
      <c r="AB24" s="447"/>
      <c r="AC24" s="447"/>
      <c r="AD24" s="447"/>
      <c r="AE24" s="447"/>
      <c r="AF24" s="447"/>
      <c r="AG24" s="448"/>
      <c r="AH24" s="468">
        <v>63</v>
      </c>
      <c r="AI24" s="469"/>
      <c r="AJ24" s="469"/>
      <c r="AK24" s="469"/>
      <c r="AL24" s="508"/>
      <c r="AM24" s="468">
        <v>172620</v>
      </c>
      <c r="AN24" s="469"/>
      <c r="AO24" s="469"/>
      <c r="AP24" s="469"/>
      <c r="AQ24" s="469"/>
      <c r="AR24" s="508"/>
      <c r="AS24" s="468">
        <v>2740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1231603</v>
      </c>
      <c r="BO24" s="418"/>
      <c r="BP24" s="418"/>
      <c r="BQ24" s="418"/>
      <c r="BR24" s="418"/>
      <c r="BS24" s="418"/>
      <c r="BT24" s="418"/>
      <c r="BU24" s="419"/>
      <c r="BV24" s="417">
        <v>1309745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5200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122</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4600</v>
      </c>
      <c r="R26" s="469"/>
      <c r="S26" s="469"/>
      <c r="T26" s="469"/>
      <c r="U26" s="469"/>
      <c r="V26" s="508"/>
      <c r="W26" s="563"/>
      <c r="X26" s="551"/>
      <c r="Y26" s="552"/>
      <c r="Z26" s="467" t="s">
        <v>161</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2470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53941</v>
      </c>
      <c r="BO27" s="587"/>
      <c r="BP27" s="587"/>
      <c r="BQ27" s="587"/>
      <c r="BR27" s="587"/>
      <c r="BS27" s="587"/>
      <c r="BT27" s="587"/>
      <c r="BU27" s="588"/>
      <c r="BV27" s="586">
        <v>53814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1770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834825</v>
      </c>
      <c r="BO28" s="381"/>
      <c r="BP28" s="381"/>
      <c r="BQ28" s="381"/>
      <c r="BR28" s="381"/>
      <c r="BS28" s="381"/>
      <c r="BT28" s="381"/>
      <c r="BU28" s="382"/>
      <c r="BV28" s="380">
        <v>982523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10</v>
      </c>
      <c r="M29" s="469"/>
      <c r="N29" s="469"/>
      <c r="O29" s="469"/>
      <c r="P29" s="508"/>
      <c r="Q29" s="468">
        <v>1430</v>
      </c>
      <c r="R29" s="469"/>
      <c r="S29" s="469"/>
      <c r="T29" s="469"/>
      <c r="U29" s="469"/>
      <c r="V29" s="508"/>
      <c r="W29" s="564"/>
      <c r="X29" s="565"/>
      <c r="Y29" s="566"/>
      <c r="Z29" s="467" t="s">
        <v>171</v>
      </c>
      <c r="AA29" s="447"/>
      <c r="AB29" s="447"/>
      <c r="AC29" s="447"/>
      <c r="AD29" s="447"/>
      <c r="AE29" s="447"/>
      <c r="AF29" s="447"/>
      <c r="AG29" s="448"/>
      <c r="AH29" s="468">
        <v>63</v>
      </c>
      <c r="AI29" s="469"/>
      <c r="AJ29" s="469"/>
      <c r="AK29" s="469"/>
      <c r="AL29" s="508"/>
      <c r="AM29" s="468">
        <v>172620</v>
      </c>
      <c r="AN29" s="469"/>
      <c r="AO29" s="469"/>
      <c r="AP29" s="469"/>
      <c r="AQ29" s="469"/>
      <c r="AR29" s="508"/>
      <c r="AS29" s="468">
        <v>2740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447351</v>
      </c>
      <c r="BO29" s="418"/>
      <c r="BP29" s="418"/>
      <c r="BQ29" s="418"/>
      <c r="BR29" s="418"/>
      <c r="BS29" s="418"/>
      <c r="BT29" s="418"/>
      <c r="BU29" s="419"/>
      <c r="BV29" s="417">
        <v>446277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2388863</v>
      </c>
      <c r="BO30" s="587"/>
      <c r="BP30" s="587"/>
      <c r="BQ30" s="587"/>
      <c r="BR30" s="587"/>
      <c r="BS30" s="587"/>
      <c r="BT30" s="587"/>
      <c r="BU30" s="588"/>
      <c r="BV30" s="586">
        <v>1840574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喬木村国民健康保険特別会計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喬木村村営水道特別会計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南信州広域連合（一般会計）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喬木村介護保険特別会計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喬木村下水道特別会計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南信州広域連合（南信州広域連合振興基金特別会計）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喬木村後期高齢者医療特別会計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喬木村農業集落排水特別会計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南信州広域連合（飯田広域消防特別会計）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喬木村介護サービス事業会計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南信州広域連合（稲葉クリーンセンター特別会計）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下伊那郡町村総合事務組合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下伊那自治センター組合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下伊那郡土木技術センター組合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長野県市町村自治振興組合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長野県後期高齢者医療広域連合（一般会計）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長野県後期高齢者医療広域連合（後期高齢者医療特別会計）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11.81</v>
      </c>
      <c r="G34" s="33">
        <v>20</v>
      </c>
      <c r="H34" s="33">
        <v>9.0399999999999991</v>
      </c>
      <c r="I34" s="33">
        <v>20.440000000000001</v>
      </c>
      <c r="J34" s="34">
        <v>7.21</v>
      </c>
      <c r="K34" s="22"/>
      <c r="L34" s="22"/>
      <c r="M34" s="22"/>
      <c r="N34" s="22"/>
      <c r="O34" s="22"/>
      <c r="P34" s="22"/>
    </row>
    <row r="35" spans="1:16" ht="39" customHeight="1" x14ac:dyDescent="0.15">
      <c r="A35" s="22"/>
      <c r="B35" s="35"/>
      <c r="C35" s="1178" t="s">
        <v>527</v>
      </c>
      <c r="D35" s="1179"/>
      <c r="E35" s="1180"/>
      <c r="F35" s="36">
        <v>0.25</v>
      </c>
      <c r="G35" s="37">
        <v>0.72</v>
      </c>
      <c r="H35" s="37">
        <v>0.68</v>
      </c>
      <c r="I35" s="37">
        <v>1.31</v>
      </c>
      <c r="J35" s="38">
        <v>1.81</v>
      </c>
      <c r="K35" s="22"/>
      <c r="L35" s="22"/>
      <c r="M35" s="22"/>
      <c r="N35" s="22"/>
      <c r="O35" s="22"/>
      <c r="P35" s="22"/>
    </row>
    <row r="36" spans="1:16" ht="39" customHeight="1" x14ac:dyDescent="0.15">
      <c r="A36" s="22"/>
      <c r="B36" s="35"/>
      <c r="C36" s="1178" t="s">
        <v>528</v>
      </c>
      <c r="D36" s="1179"/>
      <c r="E36" s="1180"/>
      <c r="F36" s="36">
        <v>4.7699999999999996</v>
      </c>
      <c r="G36" s="37">
        <v>0.51</v>
      </c>
      <c r="H36" s="37">
        <v>1.06</v>
      </c>
      <c r="I36" s="37">
        <v>0.81</v>
      </c>
      <c r="J36" s="38">
        <v>1.78</v>
      </c>
      <c r="K36" s="22"/>
      <c r="L36" s="22"/>
      <c r="M36" s="22"/>
      <c r="N36" s="22"/>
      <c r="O36" s="22"/>
      <c r="P36" s="22"/>
    </row>
    <row r="37" spans="1:16" ht="39" customHeight="1" x14ac:dyDescent="0.15">
      <c r="A37" s="22"/>
      <c r="B37" s="35"/>
      <c r="C37" s="1178" t="s">
        <v>529</v>
      </c>
      <c r="D37" s="1179"/>
      <c r="E37" s="1180"/>
      <c r="F37" s="36">
        <v>1.34</v>
      </c>
      <c r="G37" s="37">
        <v>1.34</v>
      </c>
      <c r="H37" s="37">
        <v>1.26</v>
      </c>
      <c r="I37" s="37">
        <v>1.71</v>
      </c>
      <c r="J37" s="38">
        <v>1.75</v>
      </c>
      <c r="K37" s="22"/>
      <c r="L37" s="22"/>
      <c r="M37" s="22"/>
      <c r="N37" s="22"/>
      <c r="O37" s="22"/>
      <c r="P37" s="22"/>
    </row>
    <row r="38" spans="1:16" ht="39" customHeight="1" x14ac:dyDescent="0.15">
      <c r="A38" s="22"/>
      <c r="B38" s="35"/>
      <c r="C38" s="1178" t="s">
        <v>530</v>
      </c>
      <c r="D38" s="1179"/>
      <c r="E38" s="1180"/>
      <c r="F38" s="36">
        <v>0.13</v>
      </c>
      <c r="G38" s="37">
        <v>0.36</v>
      </c>
      <c r="H38" s="37">
        <v>0.49</v>
      </c>
      <c r="I38" s="37">
        <v>0.4</v>
      </c>
      <c r="J38" s="38">
        <v>0.53</v>
      </c>
      <c r="K38" s="22"/>
      <c r="L38" s="22"/>
      <c r="M38" s="22"/>
      <c r="N38" s="22"/>
      <c r="O38" s="22"/>
      <c r="P38" s="22"/>
    </row>
    <row r="39" spans="1:16" ht="39" customHeight="1" x14ac:dyDescent="0.15">
      <c r="A39" s="22"/>
      <c r="B39" s="35"/>
      <c r="C39" s="1178" t="s">
        <v>531</v>
      </c>
      <c r="D39" s="1179"/>
      <c r="E39" s="1180"/>
      <c r="F39" s="36">
        <v>0.56999999999999995</v>
      </c>
      <c r="G39" s="37">
        <v>0.32</v>
      </c>
      <c r="H39" s="37">
        <v>0.22</v>
      </c>
      <c r="I39" s="37">
        <v>0.09</v>
      </c>
      <c r="J39" s="38">
        <v>0.25</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234</v>
      </c>
      <c r="L45" s="60">
        <v>270</v>
      </c>
      <c r="M45" s="60">
        <v>286</v>
      </c>
      <c r="N45" s="60">
        <v>305</v>
      </c>
      <c r="O45" s="61">
        <v>357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227</v>
      </c>
      <c r="L48" s="64">
        <v>227</v>
      </c>
      <c r="M48" s="64">
        <v>221</v>
      </c>
      <c r="N48" s="64">
        <v>219</v>
      </c>
      <c r="O48" s="65">
        <v>208</v>
      </c>
      <c r="P48" s="48"/>
      <c r="Q48" s="48"/>
      <c r="R48" s="48"/>
      <c r="S48" s="48"/>
      <c r="T48" s="48"/>
      <c r="U48" s="48"/>
    </row>
    <row r="49" spans="1:21" ht="30.75" customHeight="1" x14ac:dyDescent="0.15">
      <c r="A49" s="48"/>
      <c r="B49" s="1196"/>
      <c r="C49" s="1197"/>
      <c r="D49" s="62"/>
      <c r="E49" s="1188" t="s">
        <v>16</v>
      </c>
      <c r="F49" s="1188"/>
      <c r="G49" s="1188"/>
      <c r="H49" s="1188"/>
      <c r="I49" s="1188"/>
      <c r="J49" s="1189"/>
      <c r="K49" s="63">
        <v>21</v>
      </c>
      <c r="L49" s="64">
        <v>6</v>
      </c>
      <c r="M49" s="64">
        <v>6</v>
      </c>
      <c r="N49" s="64">
        <v>7</v>
      </c>
      <c r="O49" s="65">
        <v>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339</v>
      </c>
      <c r="L52" s="64">
        <v>361</v>
      </c>
      <c r="M52" s="64">
        <v>390</v>
      </c>
      <c r="N52" s="64">
        <v>381</v>
      </c>
      <c r="O52" s="65">
        <v>367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143</v>
      </c>
      <c r="L53" s="69">
        <v>142</v>
      </c>
      <c r="M53" s="69">
        <v>123</v>
      </c>
      <c r="N53" s="69">
        <v>150</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2581</v>
      </c>
      <c r="J41" s="83">
        <v>2597</v>
      </c>
      <c r="K41" s="83">
        <v>2791</v>
      </c>
      <c r="L41" s="83">
        <v>2713</v>
      </c>
      <c r="M41" s="84">
        <v>2542</v>
      </c>
    </row>
    <row r="42" spans="2:13" ht="27.75" customHeight="1" x14ac:dyDescent="0.15">
      <c r="B42" s="1204"/>
      <c r="C42" s="1205"/>
      <c r="D42" s="85"/>
      <c r="E42" s="1210" t="s">
        <v>26</v>
      </c>
      <c r="F42" s="1210"/>
      <c r="G42" s="1210"/>
      <c r="H42" s="1211"/>
      <c r="I42" s="86" t="s">
        <v>479</v>
      </c>
      <c r="J42" s="87" t="s">
        <v>479</v>
      </c>
      <c r="K42" s="87" t="s">
        <v>479</v>
      </c>
      <c r="L42" s="87" t="s">
        <v>479</v>
      </c>
      <c r="M42" s="88" t="s">
        <v>479</v>
      </c>
    </row>
    <row r="43" spans="2:13" ht="27.75" customHeight="1" x14ac:dyDescent="0.15">
      <c r="B43" s="1204"/>
      <c r="C43" s="1205"/>
      <c r="D43" s="85"/>
      <c r="E43" s="1210" t="s">
        <v>27</v>
      </c>
      <c r="F43" s="1210"/>
      <c r="G43" s="1210"/>
      <c r="H43" s="1211"/>
      <c r="I43" s="86">
        <v>2195</v>
      </c>
      <c r="J43" s="87">
        <v>2068</v>
      </c>
      <c r="K43" s="87">
        <v>1973</v>
      </c>
      <c r="L43" s="87">
        <v>1851</v>
      </c>
      <c r="M43" s="88">
        <v>1752</v>
      </c>
    </row>
    <row r="44" spans="2:13" ht="27.75" customHeight="1" x14ac:dyDescent="0.15">
      <c r="B44" s="1204"/>
      <c r="C44" s="1205"/>
      <c r="D44" s="85"/>
      <c r="E44" s="1210" t="s">
        <v>28</v>
      </c>
      <c r="F44" s="1210"/>
      <c r="G44" s="1210"/>
      <c r="H44" s="1211"/>
      <c r="I44" s="86">
        <v>77</v>
      </c>
      <c r="J44" s="87">
        <v>38</v>
      </c>
      <c r="K44" s="87">
        <v>33</v>
      </c>
      <c r="L44" s="87">
        <v>36</v>
      </c>
      <c r="M44" s="88">
        <v>85</v>
      </c>
    </row>
    <row r="45" spans="2:13" ht="27.75" customHeight="1" x14ac:dyDescent="0.15">
      <c r="B45" s="1204"/>
      <c r="C45" s="1205"/>
      <c r="D45" s="85"/>
      <c r="E45" s="1210" t="s">
        <v>29</v>
      </c>
      <c r="F45" s="1210"/>
      <c r="G45" s="1210"/>
      <c r="H45" s="1211"/>
      <c r="I45" s="86">
        <v>636</v>
      </c>
      <c r="J45" s="87">
        <v>620</v>
      </c>
      <c r="K45" s="87">
        <v>565</v>
      </c>
      <c r="L45" s="87">
        <v>578</v>
      </c>
      <c r="M45" s="88">
        <v>580</v>
      </c>
    </row>
    <row r="46" spans="2:13" ht="27.75" customHeight="1" x14ac:dyDescent="0.15">
      <c r="B46" s="1204"/>
      <c r="C46" s="1205"/>
      <c r="D46" s="89"/>
      <c r="E46" s="1210" t="s">
        <v>30</v>
      </c>
      <c r="F46" s="1210"/>
      <c r="G46" s="1210"/>
      <c r="H46" s="1211"/>
      <c r="I46" s="86" t="s">
        <v>479</v>
      </c>
      <c r="J46" s="87" t="s">
        <v>479</v>
      </c>
      <c r="K46" s="87" t="s">
        <v>479</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3158</v>
      </c>
      <c r="J50" s="87">
        <v>3024</v>
      </c>
      <c r="K50" s="87">
        <v>3070</v>
      </c>
      <c r="L50" s="87">
        <v>3343</v>
      </c>
      <c r="M50" s="88">
        <v>3793</v>
      </c>
    </row>
    <row r="51" spans="2:13" ht="27.75" customHeight="1" x14ac:dyDescent="0.15">
      <c r="B51" s="1204"/>
      <c r="C51" s="1205"/>
      <c r="D51" s="85"/>
      <c r="E51" s="1210" t="s">
        <v>36</v>
      </c>
      <c r="F51" s="1210"/>
      <c r="G51" s="1210"/>
      <c r="H51" s="1211"/>
      <c r="I51" s="86" t="s">
        <v>479</v>
      </c>
      <c r="J51" s="87" t="s">
        <v>479</v>
      </c>
      <c r="K51" s="87" t="s">
        <v>479</v>
      </c>
      <c r="L51" s="87" t="s">
        <v>479</v>
      </c>
      <c r="M51" s="88" t="s">
        <v>479</v>
      </c>
    </row>
    <row r="52" spans="2:13" ht="27.75" customHeight="1" x14ac:dyDescent="0.15">
      <c r="B52" s="1206"/>
      <c r="C52" s="1207"/>
      <c r="D52" s="85"/>
      <c r="E52" s="1210" t="s">
        <v>37</v>
      </c>
      <c r="F52" s="1210"/>
      <c r="G52" s="1210"/>
      <c r="H52" s="1211"/>
      <c r="I52" s="86">
        <v>2774</v>
      </c>
      <c r="J52" s="87">
        <v>3002</v>
      </c>
      <c r="K52" s="87">
        <v>2922</v>
      </c>
      <c r="L52" s="87">
        <v>2885</v>
      </c>
      <c r="M52" s="88">
        <v>3618</v>
      </c>
    </row>
    <row r="53" spans="2:13" ht="27.75" customHeight="1" thickBot="1" x14ac:dyDescent="0.2">
      <c r="B53" s="1217" t="s">
        <v>38</v>
      </c>
      <c r="C53" s="1218"/>
      <c r="D53" s="92"/>
      <c r="E53" s="1219" t="s">
        <v>39</v>
      </c>
      <c r="F53" s="1219"/>
      <c r="G53" s="1219"/>
      <c r="H53" s="1220"/>
      <c r="I53" s="93">
        <v>-442</v>
      </c>
      <c r="J53" s="94">
        <v>-703</v>
      </c>
      <c r="K53" s="94">
        <v>-630</v>
      </c>
      <c r="L53" s="94">
        <v>-1051</v>
      </c>
      <c r="M53" s="95">
        <v>-2451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563</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564</v>
      </c>
    </row>
    <row r="50" spans="1:17" x14ac:dyDescent="0.15">
      <c r="B50" s="250"/>
      <c r="C50" s="246"/>
      <c r="D50" s="246"/>
      <c r="E50" s="246"/>
      <c r="F50" s="246"/>
      <c r="G50" s="1242"/>
      <c r="H50" s="1243"/>
      <c r="I50" s="1243"/>
      <c r="J50" s="1244"/>
      <c r="K50" s="356" t="s">
        <v>519</v>
      </c>
      <c r="L50" s="356" t="s">
        <v>520</v>
      </c>
      <c r="M50" s="356" t="s">
        <v>521</v>
      </c>
      <c r="N50" s="356" t="s">
        <v>522</v>
      </c>
      <c r="O50" s="356" t="s">
        <v>523</v>
      </c>
    </row>
    <row r="51" spans="1:17" x14ac:dyDescent="0.15">
      <c r="B51" s="250"/>
      <c r="C51" s="246"/>
      <c r="D51" s="246"/>
      <c r="E51" s="246"/>
      <c r="F51" s="246"/>
      <c r="G51" s="1245" t="s">
        <v>565</v>
      </c>
      <c r="H51" s="1246"/>
      <c r="I51" s="1251" t="s">
        <v>566</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571</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567</v>
      </c>
      <c r="H55" s="1226"/>
      <c r="I55" s="1231" t="s">
        <v>566</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571</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3" t="s">
        <v>563</v>
      </c>
      <c r="I64" s="354"/>
      <c r="J64" s="354"/>
      <c r="K64" s="354"/>
      <c r="L64" s="246"/>
      <c r="M64" s="246"/>
      <c r="N64" s="246"/>
      <c r="O64" s="246"/>
    </row>
    <row r="65" spans="2:30" x14ac:dyDescent="0.15">
      <c r="B65" s="250"/>
      <c r="C65" s="246"/>
      <c r="D65" s="246"/>
      <c r="E65" s="246"/>
      <c r="F65" s="246"/>
      <c r="G65" s="1233" t="s">
        <v>572</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42"/>
      <c r="H72" s="1243"/>
      <c r="I72" s="1243"/>
      <c r="J72" s="1244"/>
      <c r="K72" s="356" t="s">
        <v>519</v>
      </c>
      <c r="L72" s="356" t="s">
        <v>520</v>
      </c>
      <c r="M72" s="356" t="s">
        <v>521</v>
      </c>
      <c r="N72" s="356" t="s">
        <v>522</v>
      </c>
      <c r="O72" s="356" t="s">
        <v>523</v>
      </c>
    </row>
    <row r="73" spans="2:30" x14ac:dyDescent="0.15">
      <c r="B73" s="250"/>
      <c r="C73" s="246"/>
      <c r="D73" s="246"/>
      <c r="E73" s="246"/>
      <c r="F73" s="246"/>
      <c r="G73" s="1245" t="s">
        <v>565</v>
      </c>
      <c r="H73" s="1246"/>
      <c r="I73" s="1251" t="s">
        <v>566</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570</v>
      </c>
      <c r="J75" s="1231"/>
      <c r="K75" s="1253">
        <v>10.8</v>
      </c>
      <c r="L75" s="1253">
        <v>8.8000000000000007</v>
      </c>
      <c r="M75" s="1253">
        <v>6.6</v>
      </c>
      <c r="N75" s="1253">
        <v>6.6</v>
      </c>
      <c r="O75" s="1253">
        <v>7.6</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567</v>
      </c>
      <c r="H77" s="1226"/>
      <c r="I77" s="1231" t="s">
        <v>566</v>
      </c>
      <c r="J77" s="1231"/>
      <c r="K77" s="1232">
        <v>5.7</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570</v>
      </c>
      <c r="J79" s="1223"/>
      <c r="K79" s="1224">
        <v>10.8</v>
      </c>
      <c r="L79" s="1224">
        <v>9.8000000000000007</v>
      </c>
      <c r="M79" s="1224">
        <v>9.1</v>
      </c>
      <c r="N79" s="1224">
        <v>8.6</v>
      </c>
      <c r="O79" s="1224">
        <v>7.3</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96521</v>
      </c>
      <c r="E3" s="118"/>
      <c r="F3" s="119">
        <v>146641</v>
      </c>
      <c r="G3" s="120"/>
      <c r="H3" s="121"/>
    </row>
    <row r="4" spans="1:8" x14ac:dyDescent="0.15">
      <c r="A4" s="122"/>
      <c r="B4" s="123"/>
      <c r="C4" s="124"/>
      <c r="D4" s="125">
        <v>53473</v>
      </c>
      <c r="E4" s="126"/>
      <c r="F4" s="127">
        <v>68142</v>
      </c>
      <c r="G4" s="128"/>
      <c r="H4" s="129"/>
    </row>
    <row r="5" spans="1:8" x14ac:dyDescent="0.15">
      <c r="A5" s="110" t="s">
        <v>513</v>
      </c>
      <c r="B5" s="115"/>
      <c r="C5" s="116"/>
      <c r="D5" s="117">
        <v>90327</v>
      </c>
      <c r="E5" s="118"/>
      <c r="F5" s="119">
        <v>174587</v>
      </c>
      <c r="G5" s="120"/>
      <c r="H5" s="121"/>
    </row>
    <row r="6" spans="1:8" x14ac:dyDescent="0.15">
      <c r="A6" s="122"/>
      <c r="B6" s="123"/>
      <c r="C6" s="124"/>
      <c r="D6" s="125">
        <v>81368</v>
      </c>
      <c r="E6" s="126"/>
      <c r="F6" s="127">
        <v>79695</v>
      </c>
      <c r="G6" s="128"/>
      <c r="H6" s="129"/>
    </row>
    <row r="7" spans="1:8" x14ac:dyDescent="0.15">
      <c r="A7" s="110" t="s">
        <v>514</v>
      </c>
      <c r="B7" s="115"/>
      <c r="C7" s="116"/>
      <c r="D7" s="117">
        <v>118930</v>
      </c>
      <c r="E7" s="118"/>
      <c r="F7" s="119">
        <v>175675</v>
      </c>
      <c r="G7" s="120"/>
      <c r="H7" s="121"/>
    </row>
    <row r="8" spans="1:8" x14ac:dyDescent="0.15">
      <c r="A8" s="122"/>
      <c r="B8" s="123"/>
      <c r="C8" s="124"/>
      <c r="D8" s="125">
        <v>100225</v>
      </c>
      <c r="E8" s="126"/>
      <c r="F8" s="127">
        <v>87698</v>
      </c>
      <c r="G8" s="128"/>
      <c r="H8" s="129"/>
    </row>
    <row r="9" spans="1:8" x14ac:dyDescent="0.15">
      <c r="A9" s="110" t="s">
        <v>515</v>
      </c>
      <c r="B9" s="115"/>
      <c r="C9" s="116"/>
      <c r="D9" s="117">
        <v>93379</v>
      </c>
      <c r="E9" s="118"/>
      <c r="F9" s="119">
        <v>162193</v>
      </c>
      <c r="G9" s="120"/>
      <c r="H9" s="121"/>
    </row>
    <row r="10" spans="1:8" x14ac:dyDescent="0.15">
      <c r="A10" s="122"/>
      <c r="B10" s="123"/>
      <c r="C10" s="124"/>
      <c r="D10" s="125">
        <v>56420</v>
      </c>
      <c r="E10" s="126"/>
      <c r="F10" s="127">
        <v>79985</v>
      </c>
      <c r="G10" s="128"/>
      <c r="H10" s="129"/>
    </row>
    <row r="11" spans="1:8" x14ac:dyDescent="0.15">
      <c r="A11" s="110" t="s">
        <v>516</v>
      </c>
      <c r="B11" s="115"/>
      <c r="C11" s="116"/>
      <c r="D11" s="117">
        <v>107249</v>
      </c>
      <c r="E11" s="118"/>
      <c r="F11" s="119">
        <v>138651</v>
      </c>
      <c r="G11" s="120"/>
      <c r="H11" s="121"/>
    </row>
    <row r="12" spans="1:8" x14ac:dyDescent="0.15">
      <c r="A12" s="122"/>
      <c r="B12" s="123"/>
      <c r="C12" s="130"/>
      <c r="D12" s="125">
        <v>49163</v>
      </c>
      <c r="E12" s="126"/>
      <c r="F12" s="127">
        <v>71211</v>
      </c>
      <c r="G12" s="128"/>
      <c r="H12" s="129"/>
    </row>
    <row r="13" spans="1:8" x14ac:dyDescent="0.15">
      <c r="A13" s="110"/>
      <c r="B13" s="115"/>
      <c r="C13" s="131"/>
      <c r="D13" s="132">
        <v>101281</v>
      </c>
      <c r="E13" s="133"/>
      <c r="F13" s="134">
        <v>159549</v>
      </c>
      <c r="G13" s="135"/>
      <c r="H13" s="121"/>
    </row>
    <row r="14" spans="1:8" x14ac:dyDescent="0.15">
      <c r="A14" s="122"/>
      <c r="B14" s="123"/>
      <c r="C14" s="124"/>
      <c r="D14" s="125">
        <v>68130</v>
      </c>
      <c r="E14" s="126"/>
      <c r="F14" s="127">
        <v>77346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11.81</v>
      </c>
      <c r="C19" s="136">
        <f>ROUND(VALUE(SUBSTITUTE(実質収支比率等に係る経年分析!G$48,"▲","-")),2)</f>
        <v>20.010000000000002</v>
      </c>
      <c r="D19" s="136">
        <f>ROUND(VALUE(SUBSTITUTE(実質収支比率等に係る経年分析!H$48,"▲","-")),2)</f>
        <v>9.0399999999999991</v>
      </c>
      <c r="E19" s="136">
        <f>ROUND(VALUE(SUBSTITUTE(実質収支比率等に係る経年分析!I$48,"▲","-")),2)</f>
        <v>20.440000000000001</v>
      </c>
      <c r="F19" s="136">
        <f>ROUND(VALUE(SUBSTITUTE(実質収支比率等に係る経年分析!J$48,"▲","-")),2)</f>
        <v>7.21</v>
      </c>
    </row>
    <row r="20" spans="1:11" x14ac:dyDescent="0.15">
      <c r="A20" s="136" t="s">
        <v>44</v>
      </c>
      <c r="B20" s="136">
        <f>ROUND(VALUE(SUBSTITUTE(実質収支比率等に係る経年分析!F$47,"▲","-")),2)</f>
        <v>40.68</v>
      </c>
      <c r="C20" s="136">
        <f>ROUND(VALUE(SUBSTITUTE(実質収支比率等に係る経年分析!G$47,"▲","-")),2)</f>
        <v>40.270000000000003</v>
      </c>
      <c r="D20" s="136">
        <f>ROUND(VALUE(SUBSTITUTE(実質収支比率等に係る経年分析!H$47,"▲","-")),2)</f>
        <v>40.49</v>
      </c>
      <c r="E20" s="136">
        <f>ROUND(VALUE(SUBSTITUTE(実質収支比率等に係る経年分析!I$47,"▲","-")),2)</f>
        <v>39.54</v>
      </c>
      <c r="F20" s="136">
        <f>ROUND(VALUE(SUBSTITUTE(実質収支比率等に係る経年分析!J$47,"▲","-")),2)</f>
        <v>34.08</v>
      </c>
    </row>
    <row r="21" spans="1:11" x14ac:dyDescent="0.15">
      <c r="A21" s="136" t="s">
        <v>45</v>
      </c>
      <c r="B21" s="136">
        <f>IF(ISNUMBER(VALUE(SUBSTITUTE(実質収支比率等に係る経年分析!F$49,"▲","-"))),ROUND(VALUE(SUBSTITUTE(実質収支比率等に係る経年分析!F$49,"▲","-")),2),NA())</f>
        <v>13.62</v>
      </c>
      <c r="C21" s="136">
        <f>IF(ISNUMBER(VALUE(SUBSTITUTE(実質収支比率等に係る経年分析!G$49,"▲","-"))),ROUND(VALUE(SUBSTITUTE(実質収支比率等に係る経年分析!G$49,"▲","-")),2),NA())</f>
        <v>8.5</v>
      </c>
      <c r="D21" s="136">
        <f>IF(ISNUMBER(VALUE(SUBSTITUTE(実質収支比率等に係る経年分析!H$49,"▲","-"))),ROUND(VALUE(SUBSTITUTE(実質収支比率等に係る経年分析!H$49,"▲","-")),2),NA())</f>
        <v>-10.86</v>
      </c>
      <c r="E21" s="136">
        <f>IF(ISNUMBER(VALUE(SUBSTITUTE(実質収支比率等に係る経年分析!I$49,"▲","-"))),ROUND(VALUE(SUBSTITUTE(実質収支比率等に係る経年分析!I$49,"▲","-")),2),NA())</f>
        <v>11.79</v>
      </c>
      <c r="F21" s="136">
        <f>IF(ISNUMBER(VALUE(SUBSTITUTE(実質収支比率等に係る経年分析!J$49,"▲","-"))),ROUND(VALUE(SUBSTITUTE(実質収支比率等に係る経年分析!J$49,"▲","-")),2),NA())</f>
        <v>-19.55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喬木村介護サービス事業会計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喬木村後期高齢者医療特別会計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喬木村農業集落排水特別会計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0.56999999999999995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x14ac:dyDescent="0.15">
      <c r="A32" s="137" t="str">
        <f>IF(連結実質赤字比率に係る赤字・黒字の構成分析!C$38="",NA(),連結実質赤字比率に係る赤字・黒字の構成分析!C$38)</f>
        <v>喬木村介護保険特別会計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0.53</v>
      </c>
    </row>
    <row r="33" spans="1:16" x14ac:dyDescent="0.15">
      <c r="A33" s="137" t="str">
        <f>IF(連結実質赤字比率に係る赤字・黒字の構成分析!C$37="",NA(),連結実質赤字比率に係る赤字・黒字の構成分析!C$37)</f>
        <v>喬木村下水道特別会計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1.75</v>
      </c>
    </row>
    <row r="34" spans="1:16" x14ac:dyDescent="0.15">
      <c r="A34" s="137" t="str">
        <f>IF(連結実質赤字比率に係る赤字・黒字の構成分析!C$36="",NA(),連結実質赤字比率に係る赤字・黒字の構成分析!C$36)</f>
        <v>喬木村国民健康保険特別会計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4.7699999999999996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1.78</v>
      </c>
    </row>
    <row r="35" spans="1:16" x14ac:dyDescent="0.15">
      <c r="A35" s="137" t="str">
        <f>IF(連結実質赤字比率に係る赤字・黒字の構成分析!C$35="",NA(),連結実質赤字比率に係る赤字・黒字の構成分析!C$35)</f>
        <v>喬木村村営水道特別会計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1.81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11.81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9.0399999999999991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20.440000000000001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339</v>
      </c>
      <c r="E42" s="138"/>
      <c r="F42" s="138"/>
      <c r="G42" s="138">
        <f>'実質公債費比率（分子）の構造'!L$52</f>
        <v>361</v>
      </c>
      <c r="H42" s="138"/>
      <c r="I42" s="138"/>
      <c r="J42" s="138">
        <f>'実質公債費比率（分子）の構造'!M$52</f>
        <v>390</v>
      </c>
      <c r="K42" s="138"/>
      <c r="L42" s="138"/>
      <c r="M42" s="138">
        <f>'実質公債費比率（分子）の構造'!N$52</f>
        <v>381</v>
      </c>
      <c r="N42" s="138"/>
      <c r="O42" s="138"/>
      <c r="P42" s="138">
        <f>'実質公債費比率（分子）の構造'!O$52</f>
        <v>367</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21</v>
      </c>
      <c r="C45" s="138"/>
      <c r="D45" s="138"/>
      <c r="E45" s="138">
        <f>'実質公債費比率（分子）の構造'!L$49</f>
        <v>6</v>
      </c>
      <c r="F45" s="138"/>
      <c r="G45" s="138"/>
      <c r="H45" s="138">
        <f>'実質公債費比率（分子）の構造'!M$49</f>
        <v>6</v>
      </c>
      <c r="I45" s="138"/>
      <c r="J45" s="138"/>
      <c r="K45" s="138">
        <f>'実質公債費比率（分子）の構造'!N$49</f>
        <v>7</v>
      </c>
      <c r="L45" s="138"/>
      <c r="M45" s="138"/>
      <c r="N45" s="138">
        <f>'実質公債費比率（分子）の構造'!O$49</f>
        <v>7</v>
      </c>
      <c r="O45" s="138"/>
      <c r="P45" s="138"/>
    </row>
    <row r="46" spans="1:16" x14ac:dyDescent="0.15">
      <c r="A46" s="138" t="s">
        <v>56</v>
      </c>
      <c r="B46" s="138">
        <f>'実質公債費比率（分子）の構造'!K$48</f>
        <v>227</v>
      </c>
      <c r="C46" s="138"/>
      <c r="D46" s="138"/>
      <c r="E46" s="138">
        <f>'実質公債費比率（分子）の構造'!L$48</f>
        <v>227</v>
      </c>
      <c r="F46" s="138"/>
      <c r="G46" s="138"/>
      <c r="H46" s="138">
        <f>'実質公債費比率（分子）の構造'!M$48</f>
        <v>221</v>
      </c>
      <c r="I46" s="138"/>
      <c r="J46" s="138"/>
      <c r="K46" s="138">
        <f>'実質公債費比率（分子）の構造'!N$48</f>
        <v>219</v>
      </c>
      <c r="L46" s="138"/>
      <c r="M46" s="138"/>
      <c r="N46" s="138">
        <f>'実質公債費比率（分子）の構造'!O$48</f>
        <v>208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234</v>
      </c>
      <c r="C49" s="138"/>
      <c r="D49" s="138"/>
      <c r="E49" s="138">
        <f>'実質公債費比率（分子）の構造'!L$45</f>
        <v>270</v>
      </c>
      <c r="F49" s="138"/>
      <c r="G49" s="138"/>
      <c r="H49" s="138">
        <f>'実質公債費比率（分子）の構造'!M$45</f>
        <v>286</v>
      </c>
      <c r="I49" s="138"/>
      <c r="J49" s="138"/>
      <c r="K49" s="138">
        <f>'実質公債費比率（分子）の構造'!N$45</f>
        <v>305</v>
      </c>
      <c r="L49" s="138"/>
      <c r="M49" s="138"/>
      <c r="N49" s="138">
        <f>'実質公債費比率（分子）の構造'!O$45</f>
        <v>357</v>
      </c>
      <c r="O49" s="138"/>
      <c r="P49" s="138"/>
    </row>
    <row r="50" spans="1:16" x14ac:dyDescent="0.15">
      <c r="A50" s="138" t="s">
        <v>60</v>
      </c>
      <c r="B50" s="138" t="e">
        <f>NA()</f>
        <v>#N/A</v>
      </c>
      <c r="C50" s="138">
        <f>IF(ISNUMBER('実質公債費比率（分子）の構造'!K$53),'実質公債費比率（分子）の構造'!K$53,NA())</f>
        <v>143</v>
      </c>
      <c r="D50" s="138" t="e">
        <f>NA()</f>
        <v>#N/A</v>
      </c>
      <c r="E50" s="138" t="e">
        <f>NA()</f>
        <v>#N/A</v>
      </c>
      <c r="F50" s="138">
        <f>IF(ISNUMBER('実質公債費比率（分子）の構造'!L$53),'実質公債費比率（分子）の構造'!L$53,NA())</f>
        <v>142</v>
      </c>
      <c r="G50" s="138" t="e">
        <f>NA()</f>
        <v>#N/A</v>
      </c>
      <c r="H50" s="138" t="e">
        <f>NA()</f>
        <v>#N/A</v>
      </c>
      <c r="I50" s="138">
        <f>IF(ISNUMBER('実質公債費比率（分子）の構造'!M$53),'実質公債費比率（分子）の構造'!M$53,NA())</f>
        <v>123</v>
      </c>
      <c r="J50" s="138" t="e">
        <f>NA()</f>
        <v>#N/A</v>
      </c>
      <c r="K50" s="138" t="e">
        <f>NA()</f>
        <v>#N/A</v>
      </c>
      <c r="L50" s="138">
        <f>IF(ISNUMBER('実質公債費比率（分子）の構造'!N$53),'実質公債費比率（分子）の構造'!N$53,NA())</f>
        <v>150</v>
      </c>
      <c r="M50" s="138" t="e">
        <f>NA()</f>
        <v>#N/A</v>
      </c>
      <c r="N50" s="138" t="e">
        <f>NA()</f>
        <v>#N/A</v>
      </c>
      <c r="O50" s="138">
        <f>IF(ISNUMBER('実質公債費比率（分子）の構造'!O$53),'実質公債費比率（分子）の構造'!O$53,NA())</f>
        <v>205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2774</v>
      </c>
      <c r="E56" s="137"/>
      <c r="F56" s="137"/>
      <c r="G56" s="137">
        <f>'将来負担比率（分子）の構造'!J$52</f>
        <v>3002</v>
      </c>
      <c r="H56" s="137"/>
      <c r="I56" s="137"/>
      <c r="J56" s="137">
        <f>'将来負担比率（分子）の構造'!K$52</f>
        <v>2922</v>
      </c>
      <c r="K56" s="137"/>
      <c r="L56" s="137"/>
      <c r="M56" s="137">
        <f>'将来負担比率（分子）の構造'!L$52</f>
        <v>2885</v>
      </c>
      <c r="N56" s="137"/>
      <c r="O56" s="137"/>
      <c r="P56" s="137">
        <f>'将来負担比率（分子）の構造'!M$52</f>
        <v>3618</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3158</v>
      </c>
      <c r="E58" s="137"/>
      <c r="F58" s="137"/>
      <c r="G58" s="137">
        <f>'将来負担比率（分子）の構造'!J$50</f>
        <v>3024</v>
      </c>
      <c r="H58" s="137"/>
      <c r="I58" s="137"/>
      <c r="J58" s="137">
        <f>'将来負担比率（分子）の構造'!K$50</f>
        <v>3070</v>
      </c>
      <c r="K58" s="137"/>
      <c r="L58" s="137"/>
      <c r="M58" s="137">
        <f>'将来負担比率（分子）の構造'!L$50</f>
        <v>3343</v>
      </c>
      <c r="N58" s="137"/>
      <c r="O58" s="137"/>
      <c r="P58" s="137">
        <f>'将来負担比率（分子）の構造'!M$50</f>
        <v>3793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636</v>
      </c>
      <c r="C62" s="137"/>
      <c r="D62" s="137"/>
      <c r="E62" s="137">
        <f>'将来負担比率（分子）の構造'!J$45</f>
        <v>620</v>
      </c>
      <c r="F62" s="137"/>
      <c r="G62" s="137"/>
      <c r="H62" s="137">
        <f>'将来負担比率（分子）の構造'!K$45</f>
        <v>565</v>
      </c>
      <c r="I62" s="137"/>
      <c r="J62" s="137"/>
      <c r="K62" s="137">
        <f>'将来負担比率（分子）の構造'!L$45</f>
        <v>578</v>
      </c>
      <c r="L62" s="137"/>
      <c r="M62" s="137"/>
      <c r="N62" s="137">
        <f>'将来負担比率（分子）の構造'!M$45</f>
        <v>580</v>
      </c>
      <c r="O62" s="137"/>
      <c r="P62" s="137"/>
    </row>
    <row r="63" spans="1:16" x14ac:dyDescent="0.15">
      <c r="A63" s="137" t="s">
        <v>28</v>
      </c>
      <c r="B63" s="137">
        <f>'将来負担比率（分子）の構造'!I$44</f>
        <v>77</v>
      </c>
      <c r="C63" s="137"/>
      <c r="D63" s="137"/>
      <c r="E63" s="137">
        <f>'将来負担比率（分子）の構造'!J$44</f>
        <v>38</v>
      </c>
      <c r="F63" s="137"/>
      <c r="G63" s="137"/>
      <c r="H63" s="137">
        <f>'将来負担比率（分子）の構造'!K$44</f>
        <v>33</v>
      </c>
      <c r="I63" s="137"/>
      <c r="J63" s="137"/>
      <c r="K63" s="137">
        <f>'将来負担比率（分子）の構造'!L$44</f>
        <v>36</v>
      </c>
      <c r="L63" s="137"/>
      <c r="M63" s="137"/>
      <c r="N63" s="137">
        <f>'将来負担比率（分子）の構造'!M$44</f>
        <v>85</v>
      </c>
      <c r="O63" s="137"/>
      <c r="P63" s="137"/>
    </row>
    <row r="64" spans="1:16" x14ac:dyDescent="0.15">
      <c r="A64" s="137" t="s">
        <v>27</v>
      </c>
      <c r="B64" s="137">
        <f>'将来負担比率（分子）の構造'!I$43</f>
        <v>2195</v>
      </c>
      <c r="C64" s="137"/>
      <c r="D64" s="137"/>
      <c r="E64" s="137">
        <f>'将来負担比率（分子）の構造'!J$43</f>
        <v>2068</v>
      </c>
      <c r="F64" s="137"/>
      <c r="G64" s="137"/>
      <c r="H64" s="137">
        <f>'将来負担比率（分子）の構造'!K$43</f>
        <v>1973</v>
      </c>
      <c r="I64" s="137"/>
      <c r="J64" s="137"/>
      <c r="K64" s="137">
        <f>'将来負担比率（分子）の構造'!L$43</f>
        <v>1851</v>
      </c>
      <c r="L64" s="137"/>
      <c r="M64" s="137"/>
      <c r="N64" s="137">
        <f>'将来負担比率（分子）の構造'!M$43</f>
        <v>1752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2581</v>
      </c>
      <c r="C66" s="137"/>
      <c r="D66" s="137"/>
      <c r="E66" s="137">
        <f>'将来負担比率（分子）の構造'!J$41</f>
        <v>2597</v>
      </c>
      <c r="F66" s="137"/>
      <c r="G66" s="137"/>
      <c r="H66" s="137">
        <f>'将来負担比率（分子）の構造'!K$41</f>
        <v>2791</v>
      </c>
      <c r="I66" s="137"/>
      <c r="J66" s="137"/>
      <c r="K66" s="137">
        <f>'将来負担比率（分子）の構造'!L$41</f>
        <v>2713</v>
      </c>
      <c r="L66" s="137"/>
      <c r="M66" s="137"/>
      <c r="N66" s="137">
        <f>'将来負担比率（分子）の構造'!M$41</f>
        <v>2542</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538334</v>
      </c>
      <c r="S5" s="615"/>
      <c r="T5" s="615"/>
      <c r="U5" s="615"/>
      <c r="V5" s="615"/>
      <c r="W5" s="615"/>
      <c r="X5" s="615"/>
      <c r="Y5" s="616"/>
      <c r="Z5" s="617">
        <v>11.5</v>
      </c>
      <c r="AA5" s="617"/>
      <c r="AB5" s="617"/>
      <c r="AC5" s="617"/>
      <c r="AD5" s="618">
        <v>538334</v>
      </c>
      <c r="AE5" s="618"/>
      <c r="AF5" s="618"/>
      <c r="AG5" s="618"/>
      <c r="AH5" s="618"/>
      <c r="AI5" s="618"/>
      <c r="AJ5" s="618"/>
      <c r="AK5" s="618"/>
      <c r="AL5" s="619">
        <v>22.8</v>
      </c>
      <c r="AM5" s="620"/>
      <c r="AN5" s="620"/>
      <c r="AO5" s="621"/>
      <c r="AP5" s="611" t="s">
        <v>210</v>
      </c>
      <c r="AQ5" s="612"/>
      <c r="AR5" s="612"/>
      <c r="AS5" s="612"/>
      <c r="AT5" s="612"/>
      <c r="AU5" s="612"/>
      <c r="AV5" s="612"/>
      <c r="AW5" s="612"/>
      <c r="AX5" s="612"/>
      <c r="AY5" s="612"/>
      <c r="AZ5" s="612"/>
      <c r="BA5" s="612"/>
      <c r="BB5" s="612"/>
      <c r="BC5" s="612"/>
      <c r="BD5" s="612"/>
      <c r="BE5" s="612"/>
      <c r="BF5" s="613"/>
      <c r="BG5" s="625">
        <v>538334</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38333</v>
      </c>
      <c r="S6" s="626"/>
      <c r="T6" s="626"/>
      <c r="U6" s="626"/>
      <c r="V6" s="626"/>
      <c r="W6" s="626"/>
      <c r="X6" s="626"/>
      <c r="Y6" s="627"/>
      <c r="Z6" s="628">
        <v>0.8</v>
      </c>
      <c r="AA6" s="628"/>
      <c r="AB6" s="628"/>
      <c r="AC6" s="628"/>
      <c r="AD6" s="629">
        <v>38333</v>
      </c>
      <c r="AE6" s="629"/>
      <c r="AF6" s="629"/>
      <c r="AG6" s="629"/>
      <c r="AH6" s="629"/>
      <c r="AI6" s="629"/>
      <c r="AJ6" s="629"/>
      <c r="AK6" s="629"/>
      <c r="AL6" s="630">
        <v>1.6</v>
      </c>
      <c r="AM6" s="631"/>
      <c r="AN6" s="631"/>
      <c r="AO6" s="632"/>
      <c r="AP6" s="622" t="s">
        <v>216</v>
      </c>
      <c r="AQ6" s="623"/>
      <c r="AR6" s="623"/>
      <c r="AS6" s="623"/>
      <c r="AT6" s="623"/>
      <c r="AU6" s="623"/>
      <c r="AV6" s="623"/>
      <c r="AW6" s="623"/>
      <c r="AX6" s="623"/>
      <c r="AY6" s="623"/>
      <c r="AZ6" s="623"/>
      <c r="BA6" s="623"/>
      <c r="BB6" s="623"/>
      <c r="BC6" s="623"/>
      <c r="BD6" s="623"/>
      <c r="BE6" s="623"/>
      <c r="BF6" s="624"/>
      <c r="BG6" s="625">
        <v>538334</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52567</v>
      </c>
      <c r="CS6" s="626"/>
      <c r="CT6" s="626"/>
      <c r="CU6" s="626"/>
      <c r="CV6" s="626"/>
      <c r="CW6" s="626"/>
      <c r="CX6" s="626"/>
      <c r="CY6" s="627"/>
      <c r="CZ6" s="628">
        <v>1.2</v>
      </c>
      <c r="DA6" s="628"/>
      <c r="DB6" s="628"/>
      <c r="DC6" s="628"/>
      <c r="DD6" s="634" t="s">
        <v>211</v>
      </c>
      <c r="DE6" s="626"/>
      <c r="DF6" s="626"/>
      <c r="DG6" s="626"/>
      <c r="DH6" s="626"/>
      <c r="DI6" s="626"/>
      <c r="DJ6" s="626"/>
      <c r="DK6" s="626"/>
      <c r="DL6" s="626"/>
      <c r="DM6" s="626"/>
      <c r="DN6" s="626"/>
      <c r="DO6" s="626"/>
      <c r="DP6" s="627"/>
      <c r="DQ6" s="634">
        <v>52567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627</v>
      </c>
      <c r="S7" s="626"/>
      <c r="T7" s="626"/>
      <c r="U7" s="626"/>
      <c r="V7" s="626"/>
      <c r="W7" s="626"/>
      <c r="X7" s="626"/>
      <c r="Y7" s="627"/>
      <c r="Z7" s="628">
        <v>0</v>
      </c>
      <c r="AA7" s="628"/>
      <c r="AB7" s="628"/>
      <c r="AC7" s="628"/>
      <c r="AD7" s="629">
        <v>627</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255578</v>
      </c>
      <c r="BH7" s="626"/>
      <c r="BI7" s="626"/>
      <c r="BJ7" s="626"/>
      <c r="BK7" s="626"/>
      <c r="BL7" s="626"/>
      <c r="BM7" s="626"/>
      <c r="BN7" s="627"/>
      <c r="BO7" s="628">
        <v>47.5</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1325743</v>
      </c>
      <c r="CS7" s="626"/>
      <c r="CT7" s="626"/>
      <c r="CU7" s="626"/>
      <c r="CV7" s="626"/>
      <c r="CW7" s="626"/>
      <c r="CX7" s="626"/>
      <c r="CY7" s="627"/>
      <c r="CZ7" s="628">
        <v>30.3</v>
      </c>
      <c r="DA7" s="628"/>
      <c r="DB7" s="628"/>
      <c r="DC7" s="628"/>
      <c r="DD7" s="634">
        <v>58172</v>
      </c>
      <c r="DE7" s="626"/>
      <c r="DF7" s="626"/>
      <c r="DG7" s="626"/>
      <c r="DH7" s="626"/>
      <c r="DI7" s="626"/>
      <c r="DJ7" s="626"/>
      <c r="DK7" s="626"/>
      <c r="DL7" s="626"/>
      <c r="DM7" s="626"/>
      <c r="DN7" s="626"/>
      <c r="DO7" s="626"/>
      <c r="DP7" s="627"/>
      <c r="DQ7" s="634">
        <v>1232027</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1932</v>
      </c>
      <c r="S8" s="626"/>
      <c r="T8" s="626"/>
      <c r="U8" s="626"/>
      <c r="V8" s="626"/>
      <c r="W8" s="626"/>
      <c r="X8" s="626"/>
      <c r="Y8" s="627"/>
      <c r="Z8" s="628">
        <v>0</v>
      </c>
      <c r="AA8" s="628"/>
      <c r="AB8" s="628"/>
      <c r="AC8" s="628"/>
      <c r="AD8" s="629">
        <v>1932</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11043</v>
      </c>
      <c r="BH8" s="626"/>
      <c r="BI8" s="626"/>
      <c r="BJ8" s="626"/>
      <c r="BK8" s="626"/>
      <c r="BL8" s="626"/>
      <c r="BM8" s="626"/>
      <c r="BN8" s="627"/>
      <c r="BO8" s="628">
        <v>2.1</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888184</v>
      </c>
      <c r="CS8" s="626"/>
      <c r="CT8" s="626"/>
      <c r="CU8" s="626"/>
      <c r="CV8" s="626"/>
      <c r="CW8" s="626"/>
      <c r="CX8" s="626"/>
      <c r="CY8" s="627"/>
      <c r="CZ8" s="628">
        <v>20.3</v>
      </c>
      <c r="DA8" s="628"/>
      <c r="DB8" s="628"/>
      <c r="DC8" s="628"/>
      <c r="DD8" s="634">
        <v>630</v>
      </c>
      <c r="DE8" s="626"/>
      <c r="DF8" s="626"/>
      <c r="DG8" s="626"/>
      <c r="DH8" s="626"/>
      <c r="DI8" s="626"/>
      <c r="DJ8" s="626"/>
      <c r="DK8" s="626"/>
      <c r="DL8" s="626"/>
      <c r="DM8" s="626"/>
      <c r="DN8" s="626"/>
      <c r="DO8" s="626"/>
      <c r="DP8" s="627"/>
      <c r="DQ8" s="634">
        <v>492926</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1121</v>
      </c>
      <c r="S9" s="626"/>
      <c r="T9" s="626"/>
      <c r="U9" s="626"/>
      <c r="V9" s="626"/>
      <c r="W9" s="626"/>
      <c r="X9" s="626"/>
      <c r="Y9" s="627"/>
      <c r="Z9" s="628">
        <v>0</v>
      </c>
      <c r="AA9" s="628"/>
      <c r="AB9" s="628"/>
      <c r="AC9" s="628"/>
      <c r="AD9" s="629">
        <v>1121</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220908</v>
      </c>
      <c r="BH9" s="626"/>
      <c r="BI9" s="626"/>
      <c r="BJ9" s="626"/>
      <c r="BK9" s="626"/>
      <c r="BL9" s="626"/>
      <c r="BM9" s="626"/>
      <c r="BN9" s="627"/>
      <c r="BO9" s="628">
        <v>41</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187157</v>
      </c>
      <c r="CS9" s="626"/>
      <c r="CT9" s="626"/>
      <c r="CU9" s="626"/>
      <c r="CV9" s="626"/>
      <c r="CW9" s="626"/>
      <c r="CX9" s="626"/>
      <c r="CY9" s="627"/>
      <c r="CZ9" s="628">
        <v>4.3</v>
      </c>
      <c r="DA9" s="628"/>
      <c r="DB9" s="628"/>
      <c r="DC9" s="628"/>
      <c r="DD9" s="634">
        <v>4203</v>
      </c>
      <c r="DE9" s="626"/>
      <c r="DF9" s="626"/>
      <c r="DG9" s="626"/>
      <c r="DH9" s="626"/>
      <c r="DI9" s="626"/>
      <c r="DJ9" s="626"/>
      <c r="DK9" s="626"/>
      <c r="DL9" s="626"/>
      <c r="DM9" s="626"/>
      <c r="DN9" s="626"/>
      <c r="DO9" s="626"/>
      <c r="DP9" s="627"/>
      <c r="DQ9" s="634">
        <v>169201</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109218</v>
      </c>
      <c r="S10" s="626"/>
      <c r="T10" s="626"/>
      <c r="U10" s="626"/>
      <c r="V10" s="626"/>
      <c r="W10" s="626"/>
      <c r="X10" s="626"/>
      <c r="Y10" s="627"/>
      <c r="Z10" s="628">
        <v>2.2999999999999998</v>
      </c>
      <c r="AA10" s="628"/>
      <c r="AB10" s="628"/>
      <c r="AC10" s="628"/>
      <c r="AD10" s="629">
        <v>109218</v>
      </c>
      <c r="AE10" s="629"/>
      <c r="AF10" s="629"/>
      <c r="AG10" s="629"/>
      <c r="AH10" s="629"/>
      <c r="AI10" s="629"/>
      <c r="AJ10" s="629"/>
      <c r="AK10" s="629"/>
      <c r="AL10" s="630">
        <v>4.5999999999999996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8995</v>
      </c>
      <c r="BH10" s="626"/>
      <c r="BI10" s="626"/>
      <c r="BJ10" s="626"/>
      <c r="BK10" s="626"/>
      <c r="BL10" s="626"/>
      <c r="BM10" s="626"/>
      <c r="BN10" s="627"/>
      <c r="BO10" s="628">
        <v>1.7</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14632</v>
      </c>
      <c r="BH11" s="626"/>
      <c r="BI11" s="626"/>
      <c r="BJ11" s="626"/>
      <c r="BK11" s="626"/>
      <c r="BL11" s="626"/>
      <c r="BM11" s="626"/>
      <c r="BN11" s="627"/>
      <c r="BO11" s="628">
        <v>2.7</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190652</v>
      </c>
      <c r="CS11" s="626"/>
      <c r="CT11" s="626"/>
      <c r="CU11" s="626"/>
      <c r="CV11" s="626"/>
      <c r="CW11" s="626"/>
      <c r="CX11" s="626"/>
      <c r="CY11" s="627"/>
      <c r="CZ11" s="628">
        <v>4.4000000000000004</v>
      </c>
      <c r="DA11" s="628"/>
      <c r="DB11" s="628"/>
      <c r="DC11" s="628"/>
      <c r="DD11" s="634">
        <v>77636</v>
      </c>
      <c r="DE11" s="626"/>
      <c r="DF11" s="626"/>
      <c r="DG11" s="626"/>
      <c r="DH11" s="626"/>
      <c r="DI11" s="626"/>
      <c r="DJ11" s="626"/>
      <c r="DK11" s="626"/>
      <c r="DL11" s="626"/>
      <c r="DM11" s="626"/>
      <c r="DN11" s="626"/>
      <c r="DO11" s="626"/>
      <c r="DP11" s="627"/>
      <c r="DQ11" s="634">
        <v>82107</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231494</v>
      </c>
      <c r="BH12" s="626"/>
      <c r="BI12" s="626"/>
      <c r="BJ12" s="626"/>
      <c r="BK12" s="626"/>
      <c r="BL12" s="626"/>
      <c r="BM12" s="626"/>
      <c r="BN12" s="627"/>
      <c r="BO12" s="628">
        <v>43</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51916</v>
      </c>
      <c r="CS12" s="626"/>
      <c r="CT12" s="626"/>
      <c r="CU12" s="626"/>
      <c r="CV12" s="626"/>
      <c r="CW12" s="626"/>
      <c r="CX12" s="626"/>
      <c r="CY12" s="627"/>
      <c r="CZ12" s="628">
        <v>1.2</v>
      </c>
      <c r="DA12" s="628"/>
      <c r="DB12" s="628"/>
      <c r="DC12" s="628"/>
      <c r="DD12" s="634" t="s">
        <v>113</v>
      </c>
      <c r="DE12" s="626"/>
      <c r="DF12" s="626"/>
      <c r="DG12" s="626"/>
      <c r="DH12" s="626"/>
      <c r="DI12" s="626"/>
      <c r="DJ12" s="626"/>
      <c r="DK12" s="626"/>
      <c r="DL12" s="626"/>
      <c r="DM12" s="626"/>
      <c r="DN12" s="626"/>
      <c r="DO12" s="626"/>
      <c r="DP12" s="627"/>
      <c r="DQ12" s="634">
        <v>50000</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6848</v>
      </c>
      <c r="S13" s="626"/>
      <c r="T13" s="626"/>
      <c r="U13" s="626"/>
      <c r="V13" s="626"/>
      <c r="W13" s="626"/>
      <c r="X13" s="626"/>
      <c r="Y13" s="627"/>
      <c r="Z13" s="628">
        <v>0.1</v>
      </c>
      <c r="AA13" s="628"/>
      <c r="AB13" s="628"/>
      <c r="AC13" s="628"/>
      <c r="AD13" s="629">
        <v>6848</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230573</v>
      </c>
      <c r="BH13" s="626"/>
      <c r="BI13" s="626"/>
      <c r="BJ13" s="626"/>
      <c r="BK13" s="626"/>
      <c r="BL13" s="626"/>
      <c r="BM13" s="626"/>
      <c r="BN13" s="627"/>
      <c r="BO13" s="628">
        <v>42.8</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701186</v>
      </c>
      <c r="CS13" s="626"/>
      <c r="CT13" s="626"/>
      <c r="CU13" s="626"/>
      <c r="CV13" s="626"/>
      <c r="CW13" s="626"/>
      <c r="CX13" s="626"/>
      <c r="CY13" s="627"/>
      <c r="CZ13" s="628">
        <v>16</v>
      </c>
      <c r="DA13" s="628"/>
      <c r="DB13" s="628"/>
      <c r="DC13" s="628"/>
      <c r="DD13" s="634">
        <v>395458</v>
      </c>
      <c r="DE13" s="626"/>
      <c r="DF13" s="626"/>
      <c r="DG13" s="626"/>
      <c r="DH13" s="626"/>
      <c r="DI13" s="626"/>
      <c r="DJ13" s="626"/>
      <c r="DK13" s="626"/>
      <c r="DL13" s="626"/>
      <c r="DM13" s="626"/>
      <c r="DN13" s="626"/>
      <c r="DO13" s="626"/>
      <c r="DP13" s="627"/>
      <c r="DQ13" s="634">
        <v>527428</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23995</v>
      </c>
      <c r="BH14" s="626"/>
      <c r="BI14" s="626"/>
      <c r="BJ14" s="626"/>
      <c r="BK14" s="626"/>
      <c r="BL14" s="626"/>
      <c r="BM14" s="626"/>
      <c r="BN14" s="627"/>
      <c r="BO14" s="628">
        <v>4.5</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166906</v>
      </c>
      <c r="CS14" s="626"/>
      <c r="CT14" s="626"/>
      <c r="CU14" s="626"/>
      <c r="CV14" s="626"/>
      <c r="CW14" s="626"/>
      <c r="CX14" s="626"/>
      <c r="CY14" s="627"/>
      <c r="CZ14" s="628">
        <v>3.8</v>
      </c>
      <c r="DA14" s="628"/>
      <c r="DB14" s="628"/>
      <c r="DC14" s="628"/>
      <c r="DD14" s="634">
        <v>15347</v>
      </c>
      <c r="DE14" s="626"/>
      <c r="DF14" s="626"/>
      <c r="DG14" s="626"/>
      <c r="DH14" s="626"/>
      <c r="DI14" s="626"/>
      <c r="DJ14" s="626"/>
      <c r="DK14" s="626"/>
      <c r="DL14" s="626"/>
      <c r="DM14" s="626"/>
      <c r="DN14" s="626"/>
      <c r="DO14" s="626"/>
      <c r="DP14" s="627"/>
      <c r="DQ14" s="634">
        <v>158539</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2970</v>
      </c>
      <c r="S15" s="626"/>
      <c r="T15" s="626"/>
      <c r="U15" s="626"/>
      <c r="V15" s="626"/>
      <c r="W15" s="626"/>
      <c r="X15" s="626"/>
      <c r="Y15" s="627"/>
      <c r="Z15" s="628">
        <v>0.1</v>
      </c>
      <c r="AA15" s="628"/>
      <c r="AB15" s="628"/>
      <c r="AC15" s="628"/>
      <c r="AD15" s="629">
        <v>2970</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27267</v>
      </c>
      <c r="BH15" s="626"/>
      <c r="BI15" s="626"/>
      <c r="BJ15" s="626"/>
      <c r="BK15" s="626"/>
      <c r="BL15" s="626"/>
      <c r="BM15" s="626"/>
      <c r="BN15" s="627"/>
      <c r="BO15" s="628">
        <v>5.0999999999999996</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448679</v>
      </c>
      <c r="CS15" s="626"/>
      <c r="CT15" s="626"/>
      <c r="CU15" s="626"/>
      <c r="CV15" s="626"/>
      <c r="CW15" s="626"/>
      <c r="CX15" s="626"/>
      <c r="CY15" s="627"/>
      <c r="CZ15" s="628">
        <v>10.3</v>
      </c>
      <c r="DA15" s="628"/>
      <c r="DB15" s="628"/>
      <c r="DC15" s="628"/>
      <c r="DD15" s="634">
        <v>151678</v>
      </c>
      <c r="DE15" s="626"/>
      <c r="DF15" s="626"/>
      <c r="DG15" s="626"/>
      <c r="DH15" s="626"/>
      <c r="DI15" s="626"/>
      <c r="DJ15" s="626"/>
      <c r="DK15" s="626"/>
      <c r="DL15" s="626"/>
      <c r="DM15" s="626"/>
      <c r="DN15" s="626"/>
      <c r="DO15" s="626"/>
      <c r="DP15" s="627"/>
      <c r="DQ15" s="634">
        <v>344259</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1795074</v>
      </c>
      <c r="S16" s="626"/>
      <c r="T16" s="626"/>
      <c r="U16" s="626"/>
      <c r="V16" s="626"/>
      <c r="W16" s="626"/>
      <c r="X16" s="626"/>
      <c r="Y16" s="627"/>
      <c r="Z16" s="628">
        <v>38.5</v>
      </c>
      <c r="AA16" s="628"/>
      <c r="AB16" s="628"/>
      <c r="AC16" s="628"/>
      <c r="AD16" s="629">
        <v>1658538</v>
      </c>
      <c r="AE16" s="629"/>
      <c r="AF16" s="629"/>
      <c r="AG16" s="629"/>
      <c r="AH16" s="629"/>
      <c r="AI16" s="629"/>
      <c r="AJ16" s="629"/>
      <c r="AK16" s="629"/>
      <c r="AL16" s="630">
        <v>70.2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2471</v>
      </c>
      <c r="CS16" s="626"/>
      <c r="CT16" s="626"/>
      <c r="CU16" s="626"/>
      <c r="CV16" s="626"/>
      <c r="CW16" s="626"/>
      <c r="CX16" s="626"/>
      <c r="CY16" s="627"/>
      <c r="CZ16" s="628">
        <v>0.1</v>
      </c>
      <c r="DA16" s="628"/>
      <c r="DB16" s="628"/>
      <c r="DC16" s="628"/>
      <c r="DD16" s="634" t="s">
        <v>113</v>
      </c>
      <c r="DE16" s="626"/>
      <c r="DF16" s="626"/>
      <c r="DG16" s="626"/>
      <c r="DH16" s="626"/>
      <c r="DI16" s="626"/>
      <c r="DJ16" s="626"/>
      <c r="DK16" s="626"/>
      <c r="DL16" s="626"/>
      <c r="DM16" s="626"/>
      <c r="DN16" s="626"/>
      <c r="DO16" s="626"/>
      <c r="DP16" s="627"/>
      <c r="DQ16" s="634">
        <v>637</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1658538</v>
      </c>
      <c r="S17" s="626"/>
      <c r="T17" s="626"/>
      <c r="U17" s="626"/>
      <c r="V17" s="626"/>
      <c r="W17" s="626"/>
      <c r="X17" s="626"/>
      <c r="Y17" s="627"/>
      <c r="Z17" s="628">
        <v>35.5</v>
      </c>
      <c r="AA17" s="628"/>
      <c r="AB17" s="628"/>
      <c r="AC17" s="628"/>
      <c r="AD17" s="629">
        <v>1658538</v>
      </c>
      <c r="AE17" s="629"/>
      <c r="AF17" s="629"/>
      <c r="AG17" s="629"/>
      <c r="AH17" s="629"/>
      <c r="AI17" s="629"/>
      <c r="AJ17" s="629"/>
      <c r="AK17" s="629"/>
      <c r="AL17" s="630">
        <v>70.2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356640</v>
      </c>
      <c r="CS17" s="626"/>
      <c r="CT17" s="626"/>
      <c r="CU17" s="626"/>
      <c r="CV17" s="626"/>
      <c r="CW17" s="626"/>
      <c r="CX17" s="626"/>
      <c r="CY17" s="627"/>
      <c r="CZ17" s="628">
        <v>8.1999999999999993</v>
      </c>
      <c r="DA17" s="628"/>
      <c r="DB17" s="628"/>
      <c r="DC17" s="628"/>
      <c r="DD17" s="634" t="s">
        <v>113</v>
      </c>
      <c r="DE17" s="626"/>
      <c r="DF17" s="626"/>
      <c r="DG17" s="626"/>
      <c r="DH17" s="626"/>
      <c r="DI17" s="626"/>
      <c r="DJ17" s="626"/>
      <c r="DK17" s="626"/>
      <c r="DL17" s="626"/>
      <c r="DM17" s="626"/>
      <c r="DN17" s="626"/>
      <c r="DO17" s="626"/>
      <c r="DP17" s="627"/>
      <c r="DQ17" s="634">
        <v>356640</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136536</v>
      </c>
      <c r="S18" s="626"/>
      <c r="T18" s="626"/>
      <c r="U18" s="626"/>
      <c r="V18" s="626"/>
      <c r="W18" s="626"/>
      <c r="X18" s="626"/>
      <c r="Y18" s="627"/>
      <c r="Z18" s="628">
        <v>2.9</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2494457</v>
      </c>
      <c r="S20" s="626"/>
      <c r="T20" s="626"/>
      <c r="U20" s="626"/>
      <c r="V20" s="626"/>
      <c r="W20" s="626"/>
      <c r="X20" s="626"/>
      <c r="Y20" s="627"/>
      <c r="Z20" s="628">
        <v>53.5</v>
      </c>
      <c r="AA20" s="628"/>
      <c r="AB20" s="628"/>
      <c r="AC20" s="628"/>
      <c r="AD20" s="629">
        <v>2357921</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4372101</v>
      </c>
      <c r="CS20" s="626"/>
      <c r="CT20" s="626"/>
      <c r="CU20" s="626"/>
      <c r="CV20" s="626"/>
      <c r="CW20" s="626"/>
      <c r="CX20" s="626"/>
      <c r="CY20" s="627"/>
      <c r="CZ20" s="628">
        <v>100</v>
      </c>
      <c r="DA20" s="628"/>
      <c r="DB20" s="628"/>
      <c r="DC20" s="628"/>
      <c r="DD20" s="634">
        <v>703124</v>
      </c>
      <c r="DE20" s="626"/>
      <c r="DF20" s="626"/>
      <c r="DG20" s="626"/>
      <c r="DH20" s="626"/>
      <c r="DI20" s="626"/>
      <c r="DJ20" s="626"/>
      <c r="DK20" s="626"/>
      <c r="DL20" s="626"/>
      <c r="DM20" s="626"/>
      <c r="DN20" s="626"/>
      <c r="DO20" s="626"/>
      <c r="DP20" s="627"/>
      <c r="DQ20" s="634">
        <v>3466331</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612</v>
      </c>
      <c r="S21" s="626"/>
      <c r="T21" s="626"/>
      <c r="U21" s="626"/>
      <c r="V21" s="626"/>
      <c r="W21" s="626"/>
      <c r="X21" s="626"/>
      <c r="Y21" s="627"/>
      <c r="Z21" s="628">
        <v>0</v>
      </c>
      <c r="AA21" s="628"/>
      <c r="AB21" s="628"/>
      <c r="AC21" s="628"/>
      <c r="AD21" s="629">
        <v>612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50850</v>
      </c>
      <c r="S22" s="626"/>
      <c r="T22" s="626"/>
      <c r="U22" s="626"/>
      <c r="V22" s="626"/>
      <c r="W22" s="626"/>
      <c r="X22" s="626"/>
      <c r="Y22" s="627"/>
      <c r="Z22" s="628">
        <v>1.1000000000000001</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53956</v>
      </c>
      <c r="S23" s="626"/>
      <c r="T23" s="626"/>
      <c r="U23" s="626"/>
      <c r="V23" s="626"/>
      <c r="W23" s="626"/>
      <c r="X23" s="626"/>
      <c r="Y23" s="627"/>
      <c r="Z23" s="628">
        <v>1.2</v>
      </c>
      <c r="AA23" s="628"/>
      <c r="AB23" s="628"/>
      <c r="AC23" s="628"/>
      <c r="AD23" s="629" t="s">
        <v>113</v>
      </c>
      <c r="AE23" s="629"/>
      <c r="AF23" s="629"/>
      <c r="AG23" s="629"/>
      <c r="AH23" s="629"/>
      <c r="AI23" s="629"/>
      <c r="AJ23" s="629"/>
      <c r="AK23" s="629"/>
      <c r="AL23" s="630" t="s">
        <v>113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8384</v>
      </c>
      <c r="S24" s="626"/>
      <c r="T24" s="626"/>
      <c r="U24" s="626"/>
      <c r="V24" s="626"/>
      <c r="W24" s="626"/>
      <c r="X24" s="626"/>
      <c r="Y24" s="627"/>
      <c r="Z24" s="628">
        <v>0.2</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1295608</v>
      </c>
      <c r="CS24" s="615"/>
      <c r="CT24" s="615"/>
      <c r="CU24" s="615"/>
      <c r="CV24" s="615"/>
      <c r="CW24" s="615"/>
      <c r="CX24" s="615"/>
      <c r="CY24" s="616"/>
      <c r="CZ24" s="652">
        <v>29.6</v>
      </c>
      <c r="DA24" s="653"/>
      <c r="DB24" s="653"/>
      <c r="DC24" s="654"/>
      <c r="DD24" s="651">
        <v>992480</v>
      </c>
      <c r="DE24" s="615"/>
      <c r="DF24" s="615"/>
      <c r="DG24" s="615"/>
      <c r="DH24" s="615"/>
      <c r="DI24" s="615"/>
      <c r="DJ24" s="615"/>
      <c r="DK24" s="616"/>
      <c r="DL24" s="651">
        <v>982527</v>
      </c>
      <c r="DM24" s="615"/>
      <c r="DN24" s="615"/>
      <c r="DO24" s="615"/>
      <c r="DP24" s="615"/>
      <c r="DQ24" s="615"/>
      <c r="DR24" s="615"/>
      <c r="DS24" s="615"/>
      <c r="DT24" s="615"/>
      <c r="DU24" s="615"/>
      <c r="DV24" s="616"/>
      <c r="DW24" s="619">
        <v>40</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490345</v>
      </c>
      <c r="S25" s="626"/>
      <c r="T25" s="626"/>
      <c r="U25" s="626"/>
      <c r="V25" s="626"/>
      <c r="W25" s="626"/>
      <c r="X25" s="626"/>
      <c r="Y25" s="627"/>
      <c r="Z25" s="628">
        <v>10.5</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574912</v>
      </c>
      <c r="CS25" s="657"/>
      <c r="CT25" s="657"/>
      <c r="CU25" s="657"/>
      <c r="CV25" s="657"/>
      <c r="CW25" s="657"/>
      <c r="CX25" s="657"/>
      <c r="CY25" s="658"/>
      <c r="CZ25" s="659">
        <v>13.1</v>
      </c>
      <c r="DA25" s="660"/>
      <c r="DB25" s="660"/>
      <c r="DC25" s="661"/>
      <c r="DD25" s="634">
        <v>526398</v>
      </c>
      <c r="DE25" s="657"/>
      <c r="DF25" s="657"/>
      <c r="DG25" s="657"/>
      <c r="DH25" s="657"/>
      <c r="DI25" s="657"/>
      <c r="DJ25" s="657"/>
      <c r="DK25" s="658"/>
      <c r="DL25" s="634">
        <v>519945</v>
      </c>
      <c r="DM25" s="657"/>
      <c r="DN25" s="657"/>
      <c r="DO25" s="657"/>
      <c r="DP25" s="657"/>
      <c r="DQ25" s="657"/>
      <c r="DR25" s="657"/>
      <c r="DS25" s="657"/>
      <c r="DT25" s="657"/>
      <c r="DU25" s="657"/>
      <c r="DV25" s="658"/>
      <c r="DW25" s="630">
        <v>21.2</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302750</v>
      </c>
      <c r="CS26" s="626"/>
      <c r="CT26" s="626"/>
      <c r="CU26" s="626"/>
      <c r="CV26" s="626"/>
      <c r="CW26" s="626"/>
      <c r="CX26" s="626"/>
      <c r="CY26" s="627"/>
      <c r="CZ26" s="659">
        <v>6.9</v>
      </c>
      <c r="DA26" s="660"/>
      <c r="DB26" s="660"/>
      <c r="DC26" s="661"/>
      <c r="DD26" s="634">
        <v>260347</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170987</v>
      </c>
      <c r="S27" s="626"/>
      <c r="T27" s="626"/>
      <c r="U27" s="626"/>
      <c r="V27" s="626"/>
      <c r="W27" s="626"/>
      <c r="X27" s="626"/>
      <c r="Y27" s="627"/>
      <c r="Z27" s="628">
        <v>3.7</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538334</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364056</v>
      </c>
      <c r="CS27" s="657"/>
      <c r="CT27" s="657"/>
      <c r="CU27" s="657"/>
      <c r="CV27" s="657"/>
      <c r="CW27" s="657"/>
      <c r="CX27" s="657"/>
      <c r="CY27" s="658"/>
      <c r="CZ27" s="659">
        <v>8.3000000000000007</v>
      </c>
      <c r="DA27" s="660"/>
      <c r="DB27" s="660"/>
      <c r="DC27" s="661"/>
      <c r="DD27" s="634">
        <v>109442</v>
      </c>
      <c r="DE27" s="657"/>
      <c r="DF27" s="657"/>
      <c r="DG27" s="657"/>
      <c r="DH27" s="657"/>
      <c r="DI27" s="657"/>
      <c r="DJ27" s="657"/>
      <c r="DK27" s="658"/>
      <c r="DL27" s="634">
        <v>105942</v>
      </c>
      <c r="DM27" s="657"/>
      <c r="DN27" s="657"/>
      <c r="DO27" s="657"/>
      <c r="DP27" s="657"/>
      <c r="DQ27" s="657"/>
      <c r="DR27" s="657"/>
      <c r="DS27" s="657"/>
      <c r="DT27" s="657"/>
      <c r="DU27" s="657"/>
      <c r="DV27" s="658"/>
      <c r="DW27" s="630">
        <v>4.3</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22810</v>
      </c>
      <c r="S28" s="626"/>
      <c r="T28" s="626"/>
      <c r="U28" s="626"/>
      <c r="V28" s="626"/>
      <c r="W28" s="626"/>
      <c r="X28" s="626"/>
      <c r="Y28" s="627"/>
      <c r="Z28" s="628">
        <v>0.5</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356640</v>
      </c>
      <c r="CS28" s="626"/>
      <c r="CT28" s="626"/>
      <c r="CU28" s="626"/>
      <c r="CV28" s="626"/>
      <c r="CW28" s="626"/>
      <c r="CX28" s="626"/>
      <c r="CY28" s="627"/>
      <c r="CZ28" s="659">
        <v>8.1999999999999993</v>
      </c>
      <c r="DA28" s="660"/>
      <c r="DB28" s="660"/>
      <c r="DC28" s="661"/>
      <c r="DD28" s="634">
        <v>356640</v>
      </c>
      <c r="DE28" s="626"/>
      <c r="DF28" s="626"/>
      <c r="DG28" s="626"/>
      <c r="DH28" s="626"/>
      <c r="DI28" s="626"/>
      <c r="DJ28" s="626"/>
      <c r="DK28" s="627"/>
      <c r="DL28" s="634">
        <v>356640</v>
      </c>
      <c r="DM28" s="626"/>
      <c r="DN28" s="626"/>
      <c r="DO28" s="626"/>
      <c r="DP28" s="626"/>
      <c r="DQ28" s="626"/>
      <c r="DR28" s="626"/>
      <c r="DS28" s="626"/>
      <c r="DT28" s="626"/>
      <c r="DU28" s="626"/>
      <c r="DV28" s="627"/>
      <c r="DW28" s="630">
        <v>14.5</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433573</v>
      </c>
      <c r="S29" s="626"/>
      <c r="T29" s="626"/>
      <c r="U29" s="626"/>
      <c r="V29" s="626"/>
      <c r="W29" s="626"/>
      <c r="X29" s="626"/>
      <c r="Y29" s="627"/>
      <c r="Z29" s="628">
        <v>9.3000000000000007</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356640</v>
      </c>
      <c r="CS29" s="657"/>
      <c r="CT29" s="657"/>
      <c r="CU29" s="657"/>
      <c r="CV29" s="657"/>
      <c r="CW29" s="657"/>
      <c r="CX29" s="657"/>
      <c r="CY29" s="658"/>
      <c r="CZ29" s="659">
        <v>8.1999999999999993</v>
      </c>
      <c r="DA29" s="660"/>
      <c r="DB29" s="660"/>
      <c r="DC29" s="661"/>
      <c r="DD29" s="634">
        <v>356640</v>
      </c>
      <c r="DE29" s="657"/>
      <c r="DF29" s="657"/>
      <c r="DG29" s="657"/>
      <c r="DH29" s="657"/>
      <c r="DI29" s="657"/>
      <c r="DJ29" s="657"/>
      <c r="DK29" s="658"/>
      <c r="DL29" s="634">
        <v>356640</v>
      </c>
      <c r="DM29" s="657"/>
      <c r="DN29" s="657"/>
      <c r="DO29" s="657"/>
      <c r="DP29" s="657"/>
      <c r="DQ29" s="657"/>
      <c r="DR29" s="657"/>
      <c r="DS29" s="657"/>
      <c r="DT29" s="657"/>
      <c r="DU29" s="657"/>
      <c r="DV29" s="658"/>
      <c r="DW29" s="630">
        <v>14.5</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155684</v>
      </c>
      <c r="S30" s="626"/>
      <c r="T30" s="626"/>
      <c r="U30" s="626"/>
      <c r="V30" s="626"/>
      <c r="W30" s="626"/>
      <c r="X30" s="626"/>
      <c r="Y30" s="627"/>
      <c r="Z30" s="628">
        <v>3.3</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99.3</v>
      </c>
      <c r="BH30" s="684"/>
      <c r="BI30" s="684"/>
      <c r="BJ30" s="684"/>
      <c r="BK30" s="684"/>
      <c r="BL30" s="684"/>
      <c r="BM30" s="620">
        <v>97.3</v>
      </c>
      <c r="BN30" s="684"/>
      <c r="BO30" s="684"/>
      <c r="BP30" s="684"/>
      <c r="BQ30" s="685"/>
      <c r="BR30" s="683">
        <v>99.3</v>
      </c>
      <c r="BS30" s="684"/>
      <c r="BT30" s="684"/>
      <c r="BU30" s="684"/>
      <c r="BV30" s="684"/>
      <c r="BW30" s="684"/>
      <c r="BX30" s="620">
        <v>97.2</v>
      </c>
      <c r="BY30" s="684"/>
      <c r="BZ30" s="684"/>
      <c r="CA30" s="684"/>
      <c r="CB30" s="685"/>
      <c r="CD30" s="688"/>
      <c r="CE30" s="689"/>
      <c r="CF30" s="639" t="s">
        <v>293</v>
      </c>
      <c r="CG30" s="640"/>
      <c r="CH30" s="640"/>
      <c r="CI30" s="640"/>
      <c r="CJ30" s="640"/>
      <c r="CK30" s="640"/>
      <c r="CL30" s="640"/>
      <c r="CM30" s="640"/>
      <c r="CN30" s="640"/>
      <c r="CO30" s="640"/>
      <c r="CP30" s="640"/>
      <c r="CQ30" s="641"/>
      <c r="CR30" s="625">
        <v>337095</v>
      </c>
      <c r="CS30" s="626"/>
      <c r="CT30" s="626"/>
      <c r="CU30" s="626"/>
      <c r="CV30" s="626"/>
      <c r="CW30" s="626"/>
      <c r="CX30" s="626"/>
      <c r="CY30" s="627"/>
      <c r="CZ30" s="659">
        <v>7.7</v>
      </c>
      <c r="DA30" s="660"/>
      <c r="DB30" s="660"/>
      <c r="DC30" s="661"/>
      <c r="DD30" s="634">
        <v>337095</v>
      </c>
      <c r="DE30" s="626"/>
      <c r="DF30" s="626"/>
      <c r="DG30" s="626"/>
      <c r="DH30" s="626"/>
      <c r="DI30" s="626"/>
      <c r="DJ30" s="626"/>
      <c r="DK30" s="627"/>
      <c r="DL30" s="634">
        <v>337095</v>
      </c>
      <c r="DM30" s="626"/>
      <c r="DN30" s="626"/>
      <c r="DO30" s="626"/>
      <c r="DP30" s="626"/>
      <c r="DQ30" s="626"/>
      <c r="DR30" s="626"/>
      <c r="DS30" s="626"/>
      <c r="DT30" s="626"/>
      <c r="DU30" s="626"/>
      <c r="DV30" s="627"/>
      <c r="DW30" s="630">
        <v>13.7</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581690</v>
      </c>
      <c r="S31" s="626"/>
      <c r="T31" s="626"/>
      <c r="U31" s="626"/>
      <c r="V31" s="626"/>
      <c r="W31" s="626"/>
      <c r="X31" s="626"/>
      <c r="Y31" s="627"/>
      <c r="Z31" s="628">
        <v>12.5</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99.5</v>
      </c>
      <c r="BH31" s="657"/>
      <c r="BI31" s="657"/>
      <c r="BJ31" s="657"/>
      <c r="BK31" s="657"/>
      <c r="BL31" s="657"/>
      <c r="BM31" s="631">
        <v>98.5</v>
      </c>
      <c r="BN31" s="681"/>
      <c r="BO31" s="681"/>
      <c r="BP31" s="681"/>
      <c r="BQ31" s="682"/>
      <c r="BR31" s="680">
        <v>99.4</v>
      </c>
      <c r="BS31" s="657"/>
      <c r="BT31" s="657"/>
      <c r="BU31" s="657"/>
      <c r="BV31" s="657"/>
      <c r="BW31" s="657"/>
      <c r="BX31" s="631">
        <v>98.2</v>
      </c>
      <c r="BY31" s="681"/>
      <c r="BZ31" s="681"/>
      <c r="CA31" s="681"/>
      <c r="CB31" s="682"/>
      <c r="CD31" s="688"/>
      <c r="CE31" s="689"/>
      <c r="CF31" s="639" t="s">
        <v>297</v>
      </c>
      <c r="CG31" s="640"/>
      <c r="CH31" s="640"/>
      <c r="CI31" s="640"/>
      <c r="CJ31" s="640"/>
      <c r="CK31" s="640"/>
      <c r="CL31" s="640"/>
      <c r="CM31" s="640"/>
      <c r="CN31" s="640"/>
      <c r="CO31" s="640"/>
      <c r="CP31" s="640"/>
      <c r="CQ31" s="641"/>
      <c r="CR31" s="625">
        <v>19545</v>
      </c>
      <c r="CS31" s="657"/>
      <c r="CT31" s="657"/>
      <c r="CU31" s="657"/>
      <c r="CV31" s="657"/>
      <c r="CW31" s="657"/>
      <c r="CX31" s="657"/>
      <c r="CY31" s="658"/>
      <c r="CZ31" s="659">
        <v>0.4</v>
      </c>
      <c r="DA31" s="660"/>
      <c r="DB31" s="660"/>
      <c r="DC31" s="661"/>
      <c r="DD31" s="634">
        <v>19545</v>
      </c>
      <c r="DE31" s="657"/>
      <c r="DF31" s="657"/>
      <c r="DG31" s="657"/>
      <c r="DH31" s="657"/>
      <c r="DI31" s="657"/>
      <c r="DJ31" s="657"/>
      <c r="DK31" s="658"/>
      <c r="DL31" s="634">
        <v>19545</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35640</v>
      </c>
      <c r="S32" s="626"/>
      <c r="T32" s="626"/>
      <c r="U32" s="626"/>
      <c r="V32" s="626"/>
      <c r="W32" s="626"/>
      <c r="X32" s="626"/>
      <c r="Y32" s="627"/>
      <c r="Z32" s="628">
        <v>0.8</v>
      </c>
      <c r="AA32" s="628"/>
      <c r="AB32" s="628"/>
      <c r="AC32" s="628"/>
      <c r="AD32" s="629">
        <v>5353</v>
      </c>
      <c r="AE32" s="629"/>
      <c r="AF32" s="629"/>
      <c r="AG32" s="629"/>
      <c r="AH32" s="629"/>
      <c r="AI32" s="629"/>
      <c r="AJ32" s="629"/>
      <c r="AK32" s="629"/>
      <c r="AL32" s="630">
        <v>0.2</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v>
      </c>
      <c r="BH32" s="693"/>
      <c r="BI32" s="693"/>
      <c r="BJ32" s="693"/>
      <c r="BK32" s="693"/>
      <c r="BL32" s="693"/>
      <c r="BM32" s="694">
        <v>95.5</v>
      </c>
      <c r="BN32" s="693"/>
      <c r="BO32" s="693"/>
      <c r="BP32" s="693"/>
      <c r="BQ32" s="695"/>
      <c r="BR32" s="692">
        <v>99.1</v>
      </c>
      <c r="BS32" s="693"/>
      <c r="BT32" s="693"/>
      <c r="BU32" s="693"/>
      <c r="BV32" s="693"/>
      <c r="BW32" s="693"/>
      <c r="BX32" s="694">
        <v>95.7</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166500</v>
      </c>
      <c r="S33" s="626"/>
      <c r="T33" s="626"/>
      <c r="U33" s="626"/>
      <c r="V33" s="626"/>
      <c r="W33" s="626"/>
      <c r="X33" s="626"/>
      <c r="Y33" s="627"/>
      <c r="Z33" s="628">
        <v>3.6</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2370898</v>
      </c>
      <c r="CS33" s="657"/>
      <c r="CT33" s="657"/>
      <c r="CU33" s="657"/>
      <c r="CV33" s="657"/>
      <c r="CW33" s="657"/>
      <c r="CX33" s="657"/>
      <c r="CY33" s="658"/>
      <c r="CZ33" s="659">
        <v>54.2</v>
      </c>
      <c r="DA33" s="660"/>
      <c r="DB33" s="660"/>
      <c r="DC33" s="661"/>
      <c r="DD33" s="634">
        <v>2059957</v>
      </c>
      <c r="DE33" s="657"/>
      <c r="DF33" s="657"/>
      <c r="DG33" s="657"/>
      <c r="DH33" s="657"/>
      <c r="DI33" s="657"/>
      <c r="DJ33" s="657"/>
      <c r="DK33" s="658"/>
      <c r="DL33" s="634">
        <v>1011193</v>
      </c>
      <c r="DM33" s="657"/>
      <c r="DN33" s="657"/>
      <c r="DO33" s="657"/>
      <c r="DP33" s="657"/>
      <c r="DQ33" s="657"/>
      <c r="DR33" s="657"/>
      <c r="DS33" s="657"/>
      <c r="DT33" s="657"/>
      <c r="DU33" s="657"/>
      <c r="DV33" s="658"/>
      <c r="DW33" s="630">
        <v>41.2</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895929</v>
      </c>
      <c r="CS34" s="626"/>
      <c r="CT34" s="626"/>
      <c r="CU34" s="626"/>
      <c r="CV34" s="626"/>
      <c r="CW34" s="626"/>
      <c r="CX34" s="626"/>
      <c r="CY34" s="627"/>
      <c r="CZ34" s="659">
        <v>20.5</v>
      </c>
      <c r="DA34" s="660"/>
      <c r="DB34" s="660"/>
      <c r="DC34" s="661"/>
      <c r="DD34" s="634">
        <v>718125</v>
      </c>
      <c r="DE34" s="626"/>
      <c r="DF34" s="626"/>
      <c r="DG34" s="626"/>
      <c r="DH34" s="626"/>
      <c r="DI34" s="626"/>
      <c r="DJ34" s="626"/>
      <c r="DK34" s="627"/>
      <c r="DL34" s="634">
        <v>334543</v>
      </c>
      <c r="DM34" s="626"/>
      <c r="DN34" s="626"/>
      <c r="DO34" s="626"/>
      <c r="DP34" s="626"/>
      <c r="DQ34" s="626"/>
      <c r="DR34" s="626"/>
      <c r="DS34" s="626"/>
      <c r="DT34" s="626"/>
      <c r="DU34" s="626"/>
      <c r="DV34" s="627"/>
      <c r="DW34" s="630">
        <v>13.6</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90000</v>
      </c>
      <c r="S35" s="626"/>
      <c r="T35" s="626"/>
      <c r="U35" s="626"/>
      <c r="V35" s="626"/>
      <c r="W35" s="626"/>
      <c r="X35" s="626"/>
      <c r="Y35" s="627"/>
      <c r="Z35" s="628">
        <v>1.9</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450423</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43635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52805</v>
      </c>
      <c r="CS35" s="657"/>
      <c r="CT35" s="657"/>
      <c r="CU35" s="657"/>
      <c r="CV35" s="657"/>
      <c r="CW35" s="657"/>
      <c r="CX35" s="657"/>
      <c r="CY35" s="658"/>
      <c r="CZ35" s="659">
        <v>1.2</v>
      </c>
      <c r="DA35" s="660"/>
      <c r="DB35" s="660"/>
      <c r="DC35" s="661"/>
      <c r="DD35" s="634">
        <v>51877</v>
      </c>
      <c r="DE35" s="657"/>
      <c r="DF35" s="657"/>
      <c r="DG35" s="657"/>
      <c r="DH35" s="657"/>
      <c r="DI35" s="657"/>
      <c r="DJ35" s="657"/>
      <c r="DK35" s="658"/>
      <c r="DL35" s="634">
        <v>51306</v>
      </c>
      <c r="DM35" s="657"/>
      <c r="DN35" s="657"/>
      <c r="DO35" s="657"/>
      <c r="DP35" s="657"/>
      <c r="DQ35" s="657"/>
      <c r="DR35" s="657"/>
      <c r="DS35" s="657"/>
      <c r="DT35" s="657"/>
      <c r="DU35" s="657"/>
      <c r="DV35" s="658"/>
      <c r="DW35" s="630">
        <v>2.1</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4665488</v>
      </c>
      <c r="S36" s="698"/>
      <c r="T36" s="698"/>
      <c r="U36" s="698"/>
      <c r="V36" s="698"/>
      <c r="W36" s="698"/>
      <c r="X36" s="698"/>
      <c r="Y36" s="699"/>
      <c r="Z36" s="700">
        <v>100</v>
      </c>
      <c r="AA36" s="700"/>
      <c r="AB36" s="700"/>
      <c r="AC36" s="700"/>
      <c r="AD36" s="701">
        <v>2363886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191810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40200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414508</v>
      </c>
      <c r="CS36" s="626"/>
      <c r="CT36" s="626"/>
      <c r="CU36" s="626"/>
      <c r="CV36" s="626"/>
      <c r="CW36" s="626"/>
      <c r="CX36" s="626"/>
      <c r="CY36" s="627"/>
      <c r="CZ36" s="659">
        <v>9.5</v>
      </c>
      <c r="DA36" s="660"/>
      <c r="DB36" s="660"/>
      <c r="DC36" s="661"/>
      <c r="DD36" s="634">
        <v>330144</v>
      </c>
      <c r="DE36" s="626"/>
      <c r="DF36" s="626"/>
      <c r="DG36" s="626"/>
      <c r="DH36" s="626"/>
      <c r="DI36" s="626"/>
      <c r="DJ36" s="626"/>
      <c r="DK36" s="627"/>
      <c r="DL36" s="634">
        <v>220533</v>
      </c>
      <c r="DM36" s="626"/>
      <c r="DN36" s="626"/>
      <c r="DO36" s="626"/>
      <c r="DP36" s="626"/>
      <c r="DQ36" s="626"/>
      <c r="DR36" s="626"/>
      <c r="DS36" s="626"/>
      <c r="DT36" s="626"/>
      <c r="DU36" s="626"/>
      <c r="DV36" s="627"/>
      <c r="DW36" s="630">
        <v>9</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17094</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833</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203151</v>
      </c>
      <c r="CS37" s="657"/>
      <c r="CT37" s="657"/>
      <c r="CU37" s="657"/>
      <c r="CV37" s="657"/>
      <c r="CW37" s="657"/>
      <c r="CX37" s="657"/>
      <c r="CY37" s="658"/>
      <c r="CZ37" s="659">
        <v>4.5999999999999996</v>
      </c>
      <c r="DA37" s="660"/>
      <c r="DB37" s="660"/>
      <c r="DC37" s="661"/>
      <c r="DD37" s="634">
        <v>201996</v>
      </c>
      <c r="DE37" s="657"/>
      <c r="DF37" s="657"/>
      <c r="DG37" s="657"/>
      <c r="DH37" s="657"/>
      <c r="DI37" s="657"/>
      <c r="DJ37" s="657"/>
      <c r="DK37" s="658"/>
      <c r="DL37" s="634">
        <v>151204</v>
      </c>
      <c r="DM37" s="657"/>
      <c r="DN37" s="657"/>
      <c r="DO37" s="657"/>
      <c r="DP37" s="657"/>
      <c r="DQ37" s="657"/>
      <c r="DR37" s="657"/>
      <c r="DS37" s="657"/>
      <c r="DT37" s="657"/>
      <c r="DU37" s="657"/>
      <c r="DV37" s="658"/>
      <c r="DW37" s="630">
        <v>6.2</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1455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450423</v>
      </c>
      <c r="CS38" s="626"/>
      <c r="CT38" s="626"/>
      <c r="CU38" s="626"/>
      <c r="CV38" s="626"/>
      <c r="CW38" s="626"/>
      <c r="CX38" s="626"/>
      <c r="CY38" s="627"/>
      <c r="CZ38" s="659">
        <v>10.3</v>
      </c>
      <c r="DA38" s="660"/>
      <c r="DB38" s="660"/>
      <c r="DC38" s="661"/>
      <c r="DD38" s="634">
        <v>409811</v>
      </c>
      <c r="DE38" s="626"/>
      <c r="DF38" s="626"/>
      <c r="DG38" s="626"/>
      <c r="DH38" s="626"/>
      <c r="DI38" s="626"/>
      <c r="DJ38" s="626"/>
      <c r="DK38" s="627"/>
      <c r="DL38" s="634">
        <v>404811</v>
      </c>
      <c r="DM38" s="626"/>
      <c r="DN38" s="626"/>
      <c r="DO38" s="626"/>
      <c r="DP38" s="626"/>
      <c r="DQ38" s="626"/>
      <c r="DR38" s="626"/>
      <c r="DS38" s="626"/>
      <c r="DT38" s="626"/>
      <c r="DU38" s="626"/>
      <c r="DV38" s="627"/>
      <c r="DW38" s="630">
        <v>16.5</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557233</v>
      </c>
      <c r="CS39" s="657"/>
      <c r="CT39" s="657"/>
      <c r="CU39" s="657"/>
      <c r="CV39" s="657"/>
      <c r="CW39" s="657"/>
      <c r="CX39" s="657"/>
      <c r="CY39" s="658"/>
      <c r="CZ39" s="659">
        <v>12.7</v>
      </c>
      <c r="DA39" s="660"/>
      <c r="DB39" s="660"/>
      <c r="DC39" s="661"/>
      <c r="DD39" s="634">
        <v>550000</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40586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319</v>
      </c>
      <c r="CS40" s="626"/>
      <c r="CT40" s="626"/>
      <c r="CU40" s="626"/>
      <c r="CV40" s="626"/>
      <c r="CW40" s="626"/>
      <c r="CX40" s="626"/>
      <c r="CY40" s="627"/>
      <c r="CZ40" s="659" t="s">
        <v>319</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200933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705595</v>
      </c>
      <c r="CS42" s="626"/>
      <c r="CT42" s="626"/>
      <c r="CU42" s="626"/>
      <c r="CV42" s="626"/>
      <c r="CW42" s="626"/>
      <c r="CX42" s="626"/>
      <c r="CY42" s="627"/>
      <c r="CZ42" s="659">
        <v>16.100000000000001</v>
      </c>
      <c r="DA42" s="708"/>
      <c r="DB42" s="708"/>
      <c r="DC42" s="709"/>
      <c r="DD42" s="634">
        <v>413894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113</v>
      </c>
      <c r="CS43" s="657"/>
      <c r="CT43" s="657"/>
      <c r="CU43" s="657"/>
      <c r="CV43" s="657"/>
      <c r="CW43" s="657"/>
      <c r="CX43" s="657"/>
      <c r="CY43" s="658"/>
      <c r="CZ43" s="659" t="s">
        <v>113</v>
      </c>
      <c r="DA43" s="660"/>
      <c r="DB43" s="660"/>
      <c r="DC43" s="661"/>
      <c r="DD43" s="634" t="s">
        <v>113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703124</v>
      </c>
      <c r="CS44" s="626"/>
      <c r="CT44" s="626"/>
      <c r="CU44" s="626"/>
      <c r="CV44" s="626"/>
      <c r="CW44" s="626"/>
      <c r="CX44" s="626"/>
      <c r="CY44" s="627"/>
      <c r="CZ44" s="659">
        <v>16.100000000000001</v>
      </c>
      <c r="DA44" s="708"/>
      <c r="DB44" s="708"/>
      <c r="DC44" s="709"/>
      <c r="DD44" s="634">
        <v>413257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376177</v>
      </c>
      <c r="CS45" s="657"/>
      <c r="CT45" s="657"/>
      <c r="CU45" s="657"/>
      <c r="CV45" s="657"/>
      <c r="CW45" s="657"/>
      <c r="CX45" s="657"/>
      <c r="CY45" s="658"/>
      <c r="CZ45" s="659">
        <v>8.6</v>
      </c>
      <c r="DA45" s="660"/>
      <c r="DB45" s="660"/>
      <c r="DC45" s="661"/>
      <c r="DD45" s="634">
        <v>166815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322314</v>
      </c>
      <c r="CS46" s="626"/>
      <c r="CT46" s="626"/>
      <c r="CU46" s="626"/>
      <c r="CV46" s="626"/>
      <c r="CW46" s="626"/>
      <c r="CX46" s="626"/>
      <c r="CY46" s="627"/>
      <c r="CZ46" s="659">
        <v>7.4</v>
      </c>
      <c r="DA46" s="708"/>
      <c r="DB46" s="708"/>
      <c r="DC46" s="709"/>
      <c r="DD46" s="634">
        <v>246409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2471</v>
      </c>
      <c r="CS47" s="657"/>
      <c r="CT47" s="657"/>
      <c r="CU47" s="657"/>
      <c r="CV47" s="657"/>
      <c r="CW47" s="657"/>
      <c r="CX47" s="657"/>
      <c r="CY47" s="658"/>
      <c r="CZ47" s="659">
        <v>0.1</v>
      </c>
      <c r="DA47" s="660"/>
      <c r="DB47" s="660"/>
      <c r="DC47" s="661"/>
      <c r="DD47" s="634">
        <v>637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4372101</v>
      </c>
      <c r="CS49" s="693"/>
      <c r="CT49" s="693"/>
      <c r="CU49" s="693"/>
      <c r="CV49" s="693"/>
      <c r="CW49" s="693"/>
      <c r="CX49" s="693"/>
      <c r="CY49" s="720"/>
      <c r="CZ49" s="721">
        <v>100</v>
      </c>
      <c r="DA49" s="722"/>
      <c r="DB49" s="722"/>
      <c r="DC49" s="723"/>
      <c r="DD49" s="724">
        <v>3466331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4665</v>
      </c>
      <c r="R7" s="755"/>
      <c r="S7" s="755"/>
      <c r="T7" s="755"/>
      <c r="U7" s="755"/>
      <c r="V7" s="755">
        <v>4372</v>
      </c>
      <c r="W7" s="755"/>
      <c r="X7" s="755"/>
      <c r="Y7" s="755"/>
      <c r="Z7" s="755"/>
      <c r="AA7" s="755">
        <v>293</v>
      </c>
      <c r="AB7" s="755"/>
      <c r="AC7" s="755"/>
      <c r="AD7" s="755"/>
      <c r="AE7" s="756"/>
      <c r="AF7" s="757">
        <v>177</v>
      </c>
      <c r="AG7" s="758"/>
      <c r="AH7" s="758"/>
      <c r="AI7" s="758"/>
      <c r="AJ7" s="759"/>
      <c r="AK7" s="794">
        <v>0</v>
      </c>
      <c r="AL7" s="795"/>
      <c r="AM7" s="795"/>
      <c r="AN7" s="795"/>
      <c r="AO7" s="795"/>
      <c r="AP7" s="795">
        <v>2542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4665</v>
      </c>
      <c r="R23" s="814"/>
      <c r="S23" s="814"/>
      <c r="T23" s="814"/>
      <c r="U23" s="814"/>
      <c r="V23" s="814">
        <v>4372</v>
      </c>
      <c r="W23" s="814"/>
      <c r="X23" s="814"/>
      <c r="Y23" s="814"/>
      <c r="Z23" s="814"/>
      <c r="AA23" s="814">
        <v>293</v>
      </c>
      <c r="AB23" s="814"/>
      <c r="AC23" s="814"/>
      <c r="AD23" s="814"/>
      <c r="AE23" s="815"/>
      <c r="AF23" s="816">
        <v>177</v>
      </c>
      <c r="AG23" s="814"/>
      <c r="AH23" s="814"/>
      <c r="AI23" s="814"/>
      <c r="AJ23" s="817"/>
      <c r="AK23" s="818"/>
      <c r="AL23" s="819"/>
      <c r="AM23" s="819"/>
      <c r="AN23" s="819"/>
      <c r="AO23" s="819"/>
      <c r="AP23" s="814">
        <v>2542</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756</v>
      </c>
      <c r="R28" s="843"/>
      <c r="S28" s="843"/>
      <c r="T28" s="843"/>
      <c r="U28" s="843"/>
      <c r="V28" s="843">
        <v>713</v>
      </c>
      <c r="W28" s="843"/>
      <c r="X28" s="843"/>
      <c r="Y28" s="843"/>
      <c r="Z28" s="843"/>
      <c r="AA28" s="843">
        <v>44</v>
      </c>
      <c r="AB28" s="843"/>
      <c r="AC28" s="843"/>
      <c r="AD28" s="843"/>
      <c r="AE28" s="844"/>
      <c r="AF28" s="845">
        <v>44</v>
      </c>
      <c r="AG28" s="843"/>
      <c r="AH28" s="843"/>
      <c r="AI28" s="843"/>
      <c r="AJ28" s="846"/>
      <c r="AK28" s="847">
        <v>41</v>
      </c>
      <c r="AL28" s="838"/>
      <c r="AM28" s="838"/>
      <c r="AN28" s="838"/>
      <c r="AO28" s="838"/>
      <c r="AP28" s="838" t="s">
        <v>536</v>
      </c>
      <c r="AQ28" s="838"/>
      <c r="AR28" s="838"/>
      <c r="AS28" s="838"/>
      <c r="AT28" s="838"/>
      <c r="AU28" s="838" t="s">
        <v>536</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730</v>
      </c>
      <c r="R29" s="779"/>
      <c r="S29" s="779"/>
      <c r="T29" s="779"/>
      <c r="U29" s="779"/>
      <c r="V29" s="779">
        <v>717</v>
      </c>
      <c r="W29" s="779"/>
      <c r="X29" s="779"/>
      <c r="Y29" s="779"/>
      <c r="Z29" s="779"/>
      <c r="AA29" s="779">
        <v>13</v>
      </c>
      <c r="AB29" s="779"/>
      <c r="AC29" s="779"/>
      <c r="AD29" s="779"/>
      <c r="AE29" s="780"/>
      <c r="AF29" s="781">
        <v>13</v>
      </c>
      <c r="AG29" s="782"/>
      <c r="AH29" s="782"/>
      <c r="AI29" s="782"/>
      <c r="AJ29" s="783"/>
      <c r="AK29" s="850">
        <v>98</v>
      </c>
      <c r="AL29" s="851"/>
      <c r="AM29" s="851"/>
      <c r="AN29" s="851"/>
      <c r="AO29" s="851"/>
      <c r="AP29" s="851" t="s">
        <v>536</v>
      </c>
      <c r="AQ29" s="851"/>
      <c r="AR29" s="851"/>
      <c r="AS29" s="851"/>
      <c r="AT29" s="851"/>
      <c r="AU29" s="851" t="s">
        <v>537</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69</v>
      </c>
      <c r="R30" s="779"/>
      <c r="S30" s="779"/>
      <c r="T30" s="779"/>
      <c r="U30" s="779"/>
      <c r="V30" s="779">
        <v>69</v>
      </c>
      <c r="W30" s="779"/>
      <c r="X30" s="779"/>
      <c r="Y30" s="779"/>
      <c r="Z30" s="779"/>
      <c r="AA30" s="779">
        <v>0</v>
      </c>
      <c r="AB30" s="779"/>
      <c r="AC30" s="779"/>
      <c r="AD30" s="779"/>
      <c r="AE30" s="780"/>
      <c r="AF30" s="781">
        <v>0</v>
      </c>
      <c r="AG30" s="782"/>
      <c r="AH30" s="782"/>
      <c r="AI30" s="782"/>
      <c r="AJ30" s="783"/>
      <c r="AK30" s="850">
        <v>26</v>
      </c>
      <c r="AL30" s="851"/>
      <c r="AM30" s="851"/>
      <c r="AN30" s="851"/>
      <c r="AO30" s="851"/>
      <c r="AP30" s="851" t="s">
        <v>537</v>
      </c>
      <c r="AQ30" s="851"/>
      <c r="AR30" s="851"/>
      <c r="AS30" s="851"/>
      <c r="AT30" s="851"/>
      <c r="AU30" s="851" t="s">
        <v>537</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3</v>
      </c>
      <c r="R31" s="779"/>
      <c r="S31" s="779"/>
      <c r="T31" s="779"/>
      <c r="U31" s="779"/>
      <c r="V31" s="779">
        <v>3</v>
      </c>
      <c r="W31" s="779"/>
      <c r="X31" s="779"/>
      <c r="Y31" s="779"/>
      <c r="Z31" s="779"/>
      <c r="AA31" s="779" t="s">
        <v>536</v>
      </c>
      <c r="AB31" s="779"/>
      <c r="AC31" s="779"/>
      <c r="AD31" s="779"/>
      <c r="AE31" s="780"/>
      <c r="AF31" s="781" t="s">
        <v>113</v>
      </c>
      <c r="AG31" s="782"/>
      <c r="AH31" s="782"/>
      <c r="AI31" s="782"/>
      <c r="AJ31" s="783"/>
      <c r="AK31" s="850">
        <v>0</v>
      </c>
      <c r="AL31" s="851"/>
      <c r="AM31" s="851"/>
      <c r="AN31" s="851"/>
      <c r="AO31" s="851"/>
      <c r="AP31" s="851" t="s">
        <v>536</v>
      </c>
      <c r="AQ31" s="851"/>
      <c r="AR31" s="851"/>
      <c r="AS31" s="851"/>
      <c r="AT31" s="851"/>
      <c r="AU31" s="851" t="s">
        <v>537</v>
      </c>
      <c r="AV31" s="851"/>
      <c r="AW31" s="851"/>
      <c r="AX31" s="851"/>
      <c r="AY31" s="851"/>
      <c r="AZ31" s="852" t="s">
        <v>538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166</v>
      </c>
      <c r="R32" s="779"/>
      <c r="S32" s="779"/>
      <c r="T32" s="779"/>
      <c r="U32" s="779"/>
      <c r="V32" s="779">
        <v>121</v>
      </c>
      <c r="W32" s="779"/>
      <c r="X32" s="779"/>
      <c r="Y32" s="779"/>
      <c r="Z32" s="779"/>
      <c r="AA32" s="779">
        <v>44</v>
      </c>
      <c r="AB32" s="779"/>
      <c r="AC32" s="779"/>
      <c r="AD32" s="779"/>
      <c r="AE32" s="780"/>
      <c r="AF32" s="781">
        <v>44</v>
      </c>
      <c r="AG32" s="782"/>
      <c r="AH32" s="782"/>
      <c r="AI32" s="782"/>
      <c r="AJ32" s="783"/>
      <c r="AK32" s="850">
        <v>17</v>
      </c>
      <c r="AL32" s="851"/>
      <c r="AM32" s="851"/>
      <c r="AN32" s="851"/>
      <c r="AO32" s="851"/>
      <c r="AP32" s="851">
        <v>480</v>
      </c>
      <c r="AQ32" s="851"/>
      <c r="AR32" s="851"/>
      <c r="AS32" s="851"/>
      <c r="AT32" s="851"/>
      <c r="AU32" s="851">
        <v>263</v>
      </c>
      <c r="AV32" s="851"/>
      <c r="AW32" s="851"/>
      <c r="AX32" s="851"/>
      <c r="AY32" s="851"/>
      <c r="AZ32" s="852" t="s">
        <v>536</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379</v>
      </c>
      <c r="R33" s="779"/>
      <c r="S33" s="779"/>
      <c r="T33" s="779"/>
      <c r="U33" s="779"/>
      <c r="V33" s="779">
        <v>333</v>
      </c>
      <c r="W33" s="779"/>
      <c r="X33" s="779"/>
      <c r="Y33" s="779"/>
      <c r="Z33" s="779"/>
      <c r="AA33" s="779">
        <v>46</v>
      </c>
      <c r="AB33" s="779"/>
      <c r="AC33" s="779"/>
      <c r="AD33" s="779"/>
      <c r="AE33" s="780"/>
      <c r="AF33" s="781">
        <v>43</v>
      </c>
      <c r="AG33" s="782"/>
      <c r="AH33" s="782"/>
      <c r="AI33" s="782"/>
      <c r="AJ33" s="783"/>
      <c r="AK33" s="850">
        <v>149</v>
      </c>
      <c r="AL33" s="851"/>
      <c r="AM33" s="851"/>
      <c r="AN33" s="851"/>
      <c r="AO33" s="851"/>
      <c r="AP33" s="851">
        <v>1227</v>
      </c>
      <c r="AQ33" s="851"/>
      <c r="AR33" s="851"/>
      <c r="AS33" s="851"/>
      <c r="AT33" s="851"/>
      <c r="AU33" s="851">
        <v>1222</v>
      </c>
      <c r="AV33" s="851"/>
      <c r="AW33" s="851"/>
      <c r="AX33" s="851"/>
      <c r="AY33" s="851"/>
      <c r="AZ33" s="852" t="s">
        <v>536</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77</v>
      </c>
      <c r="R34" s="779"/>
      <c r="S34" s="779"/>
      <c r="T34" s="779"/>
      <c r="U34" s="779"/>
      <c r="V34" s="779">
        <v>71</v>
      </c>
      <c r="W34" s="779"/>
      <c r="X34" s="779"/>
      <c r="Y34" s="779"/>
      <c r="Z34" s="779"/>
      <c r="AA34" s="779">
        <v>6</v>
      </c>
      <c r="AB34" s="779"/>
      <c r="AC34" s="779"/>
      <c r="AD34" s="779"/>
      <c r="AE34" s="780"/>
      <c r="AF34" s="781">
        <v>6</v>
      </c>
      <c r="AG34" s="782"/>
      <c r="AH34" s="782"/>
      <c r="AI34" s="782"/>
      <c r="AJ34" s="783"/>
      <c r="AK34" s="850">
        <v>43</v>
      </c>
      <c r="AL34" s="851"/>
      <c r="AM34" s="851"/>
      <c r="AN34" s="851"/>
      <c r="AO34" s="851"/>
      <c r="AP34" s="851">
        <v>268</v>
      </c>
      <c r="AQ34" s="851"/>
      <c r="AR34" s="851"/>
      <c r="AS34" s="851"/>
      <c r="AT34" s="851"/>
      <c r="AU34" s="851">
        <v>267</v>
      </c>
      <c r="AV34" s="851"/>
      <c r="AW34" s="851"/>
      <c r="AX34" s="851"/>
      <c r="AY34" s="851"/>
      <c r="AZ34" s="852" t="s">
        <v>537</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150</v>
      </c>
      <c r="AG63" s="862"/>
      <c r="AH63" s="862"/>
      <c r="AI63" s="862"/>
      <c r="AJ63" s="863"/>
      <c r="AK63" s="864"/>
      <c r="AL63" s="859"/>
      <c r="AM63" s="859"/>
      <c r="AN63" s="859"/>
      <c r="AO63" s="859"/>
      <c r="AP63" s="862">
        <v>1975</v>
      </c>
      <c r="AQ63" s="862"/>
      <c r="AR63" s="862"/>
      <c r="AS63" s="862"/>
      <c r="AT63" s="862"/>
      <c r="AU63" s="862">
        <v>1752</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5878</v>
      </c>
      <c r="R68" s="886"/>
      <c r="S68" s="886"/>
      <c r="T68" s="886"/>
      <c r="U68" s="886"/>
      <c r="V68" s="886">
        <v>5677</v>
      </c>
      <c r="W68" s="886"/>
      <c r="X68" s="886"/>
      <c r="Y68" s="886"/>
      <c r="Z68" s="886"/>
      <c r="AA68" s="886">
        <v>201</v>
      </c>
      <c r="AB68" s="886"/>
      <c r="AC68" s="886"/>
      <c r="AD68" s="886"/>
      <c r="AE68" s="886"/>
      <c r="AF68" s="886">
        <v>194</v>
      </c>
      <c r="AG68" s="886"/>
      <c r="AH68" s="886"/>
      <c r="AI68" s="886"/>
      <c r="AJ68" s="886"/>
      <c r="AK68" s="886" t="s">
        <v>479</v>
      </c>
      <c r="AL68" s="886"/>
      <c r="AM68" s="886"/>
      <c r="AN68" s="886"/>
      <c r="AO68" s="886"/>
      <c r="AP68" s="886">
        <v>1672</v>
      </c>
      <c r="AQ68" s="886"/>
      <c r="AR68" s="886"/>
      <c r="AS68" s="886"/>
      <c r="AT68" s="886"/>
      <c r="AU68" s="886">
        <v>72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22</v>
      </c>
      <c r="R69" s="851"/>
      <c r="S69" s="851"/>
      <c r="T69" s="851"/>
      <c r="U69" s="851"/>
      <c r="V69" s="851">
        <v>13</v>
      </c>
      <c r="W69" s="851"/>
      <c r="X69" s="851"/>
      <c r="Y69" s="851"/>
      <c r="Z69" s="851"/>
      <c r="AA69" s="851">
        <v>9</v>
      </c>
      <c r="AB69" s="851"/>
      <c r="AC69" s="851"/>
      <c r="AD69" s="851"/>
      <c r="AE69" s="851"/>
      <c r="AF69" s="851">
        <v>9</v>
      </c>
      <c r="AG69" s="851"/>
      <c r="AH69" s="851"/>
      <c r="AI69" s="851"/>
      <c r="AJ69" s="851"/>
      <c r="AK69" s="851" t="s">
        <v>479</v>
      </c>
      <c r="AL69" s="851"/>
      <c r="AM69" s="851"/>
      <c r="AN69" s="851"/>
      <c r="AO69" s="851"/>
      <c r="AP69" s="851" t="s">
        <v>556</v>
      </c>
      <c r="AQ69" s="851"/>
      <c r="AR69" s="851"/>
      <c r="AS69" s="851"/>
      <c r="AT69" s="851"/>
      <c r="AU69" s="851" t="s">
        <v>556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2125</v>
      </c>
      <c r="R70" s="851"/>
      <c r="S70" s="851"/>
      <c r="T70" s="851"/>
      <c r="U70" s="851"/>
      <c r="V70" s="851">
        <v>2108</v>
      </c>
      <c r="W70" s="851"/>
      <c r="X70" s="851"/>
      <c r="Y70" s="851"/>
      <c r="Z70" s="851"/>
      <c r="AA70" s="851">
        <v>17</v>
      </c>
      <c r="AB70" s="851"/>
      <c r="AC70" s="851"/>
      <c r="AD70" s="851"/>
      <c r="AE70" s="851"/>
      <c r="AF70" s="851">
        <v>17</v>
      </c>
      <c r="AG70" s="851"/>
      <c r="AH70" s="851"/>
      <c r="AI70" s="851"/>
      <c r="AJ70" s="851"/>
      <c r="AK70" s="851">
        <v>21</v>
      </c>
      <c r="AL70" s="851"/>
      <c r="AM70" s="851"/>
      <c r="AN70" s="851"/>
      <c r="AO70" s="851"/>
      <c r="AP70" s="851">
        <v>249</v>
      </c>
      <c r="AQ70" s="851"/>
      <c r="AR70" s="851"/>
      <c r="AS70" s="851"/>
      <c r="AT70" s="851"/>
      <c r="AU70" s="851">
        <v>13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554</v>
      </c>
      <c r="C71" s="894"/>
      <c r="D71" s="894"/>
      <c r="E71" s="894"/>
      <c r="F71" s="894"/>
      <c r="G71" s="894"/>
      <c r="H71" s="894"/>
      <c r="I71" s="894"/>
      <c r="J71" s="894"/>
      <c r="K71" s="894"/>
      <c r="L71" s="894"/>
      <c r="M71" s="894"/>
      <c r="N71" s="894"/>
      <c r="O71" s="894"/>
      <c r="P71" s="895"/>
      <c r="Q71" s="896">
        <v>271</v>
      </c>
      <c r="R71" s="851"/>
      <c r="S71" s="851"/>
      <c r="T71" s="851"/>
      <c r="U71" s="851"/>
      <c r="V71" s="851">
        <v>271</v>
      </c>
      <c r="W71" s="851"/>
      <c r="X71" s="851"/>
      <c r="Y71" s="851"/>
      <c r="Z71" s="851"/>
      <c r="AA71" s="851" t="s">
        <v>479</v>
      </c>
      <c r="AB71" s="851"/>
      <c r="AC71" s="851"/>
      <c r="AD71" s="851"/>
      <c r="AE71" s="851"/>
      <c r="AF71" s="851" t="s">
        <v>555</v>
      </c>
      <c r="AG71" s="851"/>
      <c r="AH71" s="851"/>
      <c r="AI71" s="851"/>
      <c r="AJ71" s="851"/>
      <c r="AK71" s="851" t="s">
        <v>479</v>
      </c>
      <c r="AL71" s="851"/>
      <c r="AM71" s="851"/>
      <c r="AN71" s="851"/>
      <c r="AO71" s="851"/>
      <c r="AP71" s="851" t="s">
        <v>557</v>
      </c>
      <c r="AQ71" s="851"/>
      <c r="AR71" s="851"/>
      <c r="AS71" s="851"/>
      <c r="AT71" s="851"/>
      <c r="AU71" s="851" t="s">
        <v>557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26</v>
      </c>
      <c r="R72" s="851"/>
      <c r="S72" s="851"/>
      <c r="T72" s="851"/>
      <c r="U72" s="851"/>
      <c r="V72" s="851">
        <v>25</v>
      </c>
      <c r="W72" s="851"/>
      <c r="X72" s="851"/>
      <c r="Y72" s="851"/>
      <c r="Z72" s="851"/>
      <c r="AA72" s="851">
        <v>1</v>
      </c>
      <c r="AB72" s="851"/>
      <c r="AC72" s="851"/>
      <c r="AD72" s="851"/>
      <c r="AE72" s="851"/>
      <c r="AF72" s="851">
        <v>1</v>
      </c>
      <c r="AG72" s="851"/>
      <c r="AH72" s="851"/>
      <c r="AI72" s="851"/>
      <c r="AJ72" s="851"/>
      <c r="AK72" s="851" t="s">
        <v>479</v>
      </c>
      <c r="AL72" s="851"/>
      <c r="AM72" s="851"/>
      <c r="AN72" s="851"/>
      <c r="AO72" s="851"/>
      <c r="AP72" s="851" t="s">
        <v>479</v>
      </c>
      <c r="AQ72" s="851"/>
      <c r="AR72" s="851"/>
      <c r="AS72" s="851"/>
      <c r="AT72" s="851"/>
      <c r="AU72" s="851" t="s">
        <v>479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2</v>
      </c>
      <c r="R73" s="851"/>
      <c r="S73" s="851"/>
      <c r="T73" s="851"/>
      <c r="U73" s="851"/>
      <c r="V73" s="851">
        <v>2</v>
      </c>
      <c r="W73" s="851"/>
      <c r="X73" s="851"/>
      <c r="Y73" s="851"/>
      <c r="Z73" s="851"/>
      <c r="AA73" s="851">
        <v>0</v>
      </c>
      <c r="AB73" s="851"/>
      <c r="AC73" s="851"/>
      <c r="AD73" s="851"/>
      <c r="AE73" s="851"/>
      <c r="AF73" s="851">
        <v>0</v>
      </c>
      <c r="AG73" s="851"/>
      <c r="AH73" s="851"/>
      <c r="AI73" s="851"/>
      <c r="AJ73" s="851"/>
      <c r="AK73" s="851" t="s">
        <v>557</v>
      </c>
      <c r="AL73" s="851"/>
      <c r="AM73" s="851"/>
      <c r="AN73" s="851"/>
      <c r="AO73" s="851"/>
      <c r="AP73" s="851" t="s">
        <v>556</v>
      </c>
      <c r="AQ73" s="851"/>
      <c r="AR73" s="851"/>
      <c r="AS73" s="851"/>
      <c r="AT73" s="851"/>
      <c r="AU73" s="851" t="s">
        <v>557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544</v>
      </c>
      <c r="C74" s="894"/>
      <c r="D74" s="894"/>
      <c r="E74" s="894"/>
      <c r="F74" s="894"/>
      <c r="G74" s="894"/>
      <c r="H74" s="894"/>
      <c r="I74" s="894"/>
      <c r="J74" s="894"/>
      <c r="K74" s="894"/>
      <c r="L74" s="894"/>
      <c r="M74" s="894"/>
      <c r="N74" s="894"/>
      <c r="O74" s="894"/>
      <c r="P74" s="895"/>
      <c r="Q74" s="896">
        <v>232</v>
      </c>
      <c r="R74" s="851"/>
      <c r="S74" s="851"/>
      <c r="T74" s="851"/>
      <c r="U74" s="851"/>
      <c r="V74" s="851">
        <v>227</v>
      </c>
      <c r="W74" s="851"/>
      <c r="X74" s="851"/>
      <c r="Y74" s="851"/>
      <c r="Z74" s="851"/>
      <c r="AA74" s="851">
        <v>5</v>
      </c>
      <c r="AB74" s="851"/>
      <c r="AC74" s="851"/>
      <c r="AD74" s="851"/>
      <c r="AE74" s="851"/>
      <c r="AF74" s="851">
        <v>5</v>
      </c>
      <c r="AG74" s="851"/>
      <c r="AH74" s="851"/>
      <c r="AI74" s="851"/>
      <c r="AJ74" s="851"/>
      <c r="AK74" s="851" t="s">
        <v>557</v>
      </c>
      <c r="AL74" s="851"/>
      <c r="AM74" s="851"/>
      <c r="AN74" s="851"/>
      <c r="AO74" s="851"/>
      <c r="AP74" s="851" t="s">
        <v>558</v>
      </c>
      <c r="AQ74" s="851"/>
      <c r="AR74" s="851"/>
      <c r="AS74" s="851"/>
      <c r="AT74" s="851"/>
      <c r="AU74" s="851" t="s">
        <v>557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545</v>
      </c>
      <c r="C75" s="894"/>
      <c r="D75" s="894"/>
      <c r="E75" s="894"/>
      <c r="F75" s="894"/>
      <c r="G75" s="894"/>
      <c r="H75" s="894"/>
      <c r="I75" s="894"/>
      <c r="J75" s="894"/>
      <c r="K75" s="894"/>
      <c r="L75" s="894"/>
      <c r="M75" s="894"/>
      <c r="N75" s="894"/>
      <c r="O75" s="894"/>
      <c r="P75" s="895"/>
      <c r="Q75" s="899">
        <v>455</v>
      </c>
      <c r="R75" s="900"/>
      <c r="S75" s="900"/>
      <c r="T75" s="900"/>
      <c r="U75" s="850"/>
      <c r="V75" s="901">
        <v>429</v>
      </c>
      <c r="W75" s="900"/>
      <c r="X75" s="900"/>
      <c r="Y75" s="900"/>
      <c r="Z75" s="850"/>
      <c r="AA75" s="901">
        <v>26</v>
      </c>
      <c r="AB75" s="900"/>
      <c r="AC75" s="900"/>
      <c r="AD75" s="900"/>
      <c r="AE75" s="850"/>
      <c r="AF75" s="901">
        <v>26</v>
      </c>
      <c r="AG75" s="900"/>
      <c r="AH75" s="900"/>
      <c r="AI75" s="900"/>
      <c r="AJ75" s="850"/>
      <c r="AK75" s="901" t="s">
        <v>557</v>
      </c>
      <c r="AL75" s="900"/>
      <c r="AM75" s="900"/>
      <c r="AN75" s="900"/>
      <c r="AO75" s="850"/>
      <c r="AP75" s="901" t="s">
        <v>559</v>
      </c>
      <c r="AQ75" s="900"/>
      <c r="AR75" s="900"/>
      <c r="AS75" s="900"/>
      <c r="AT75" s="850"/>
      <c r="AU75" s="901" t="s">
        <v>557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546</v>
      </c>
      <c r="C76" s="894"/>
      <c r="D76" s="894"/>
      <c r="E76" s="894"/>
      <c r="F76" s="894"/>
      <c r="G76" s="894"/>
      <c r="H76" s="894"/>
      <c r="I76" s="894"/>
      <c r="J76" s="894"/>
      <c r="K76" s="894"/>
      <c r="L76" s="894"/>
      <c r="M76" s="894"/>
      <c r="N76" s="894"/>
      <c r="O76" s="894"/>
      <c r="P76" s="895"/>
      <c r="Q76" s="899">
        <v>2125</v>
      </c>
      <c r="R76" s="900"/>
      <c r="S76" s="900"/>
      <c r="T76" s="900"/>
      <c r="U76" s="850"/>
      <c r="V76" s="901">
        <v>2067</v>
      </c>
      <c r="W76" s="900"/>
      <c r="X76" s="900"/>
      <c r="Y76" s="900"/>
      <c r="Z76" s="850"/>
      <c r="AA76" s="901">
        <v>58</v>
      </c>
      <c r="AB76" s="900"/>
      <c r="AC76" s="900"/>
      <c r="AD76" s="900"/>
      <c r="AE76" s="850"/>
      <c r="AF76" s="901">
        <v>58</v>
      </c>
      <c r="AG76" s="900"/>
      <c r="AH76" s="900"/>
      <c r="AI76" s="900"/>
      <c r="AJ76" s="850"/>
      <c r="AK76" s="901">
        <v>125</v>
      </c>
      <c r="AL76" s="900"/>
      <c r="AM76" s="900"/>
      <c r="AN76" s="900"/>
      <c r="AO76" s="850"/>
      <c r="AP76" s="901" t="s">
        <v>557</v>
      </c>
      <c r="AQ76" s="900"/>
      <c r="AR76" s="900"/>
      <c r="AS76" s="900"/>
      <c r="AT76" s="850"/>
      <c r="AU76" s="901" t="s">
        <v>557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547</v>
      </c>
      <c r="C77" s="894"/>
      <c r="D77" s="894"/>
      <c r="E77" s="894"/>
      <c r="F77" s="894"/>
      <c r="G77" s="894"/>
      <c r="H77" s="894"/>
      <c r="I77" s="894"/>
      <c r="J77" s="894"/>
      <c r="K77" s="894"/>
      <c r="L77" s="894"/>
      <c r="M77" s="894"/>
      <c r="N77" s="894"/>
      <c r="O77" s="894"/>
      <c r="P77" s="895"/>
      <c r="Q77" s="899">
        <v>273707</v>
      </c>
      <c r="R77" s="900"/>
      <c r="S77" s="900"/>
      <c r="T77" s="900"/>
      <c r="U77" s="850"/>
      <c r="V77" s="901">
        <v>260942</v>
      </c>
      <c r="W77" s="900"/>
      <c r="X77" s="900"/>
      <c r="Y77" s="900"/>
      <c r="Z77" s="850"/>
      <c r="AA77" s="901">
        <v>12765</v>
      </c>
      <c r="AB77" s="900"/>
      <c r="AC77" s="900"/>
      <c r="AD77" s="900"/>
      <c r="AE77" s="850"/>
      <c r="AF77" s="901">
        <v>12765</v>
      </c>
      <c r="AG77" s="900"/>
      <c r="AH77" s="900"/>
      <c r="AI77" s="900"/>
      <c r="AJ77" s="850"/>
      <c r="AK77" s="901">
        <v>1788</v>
      </c>
      <c r="AL77" s="900"/>
      <c r="AM77" s="900"/>
      <c r="AN77" s="900"/>
      <c r="AO77" s="850"/>
      <c r="AP77" s="901" t="s">
        <v>557</v>
      </c>
      <c r="AQ77" s="900"/>
      <c r="AR77" s="900"/>
      <c r="AS77" s="900"/>
      <c r="AT77" s="850"/>
      <c r="AU77" s="901" t="s">
        <v>557</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548</v>
      </c>
      <c r="C78" s="894"/>
      <c r="D78" s="894"/>
      <c r="E78" s="894"/>
      <c r="F78" s="894"/>
      <c r="G78" s="894"/>
      <c r="H78" s="894"/>
      <c r="I78" s="894"/>
      <c r="J78" s="894"/>
      <c r="K78" s="894"/>
      <c r="L78" s="894"/>
      <c r="M78" s="894"/>
      <c r="N78" s="894"/>
      <c r="O78" s="894"/>
      <c r="P78" s="895"/>
      <c r="Q78" s="896">
        <v>0</v>
      </c>
      <c r="R78" s="851"/>
      <c r="S78" s="851"/>
      <c r="T78" s="851"/>
      <c r="U78" s="851"/>
      <c r="V78" s="851">
        <v>0</v>
      </c>
      <c r="W78" s="851"/>
      <c r="X78" s="851"/>
      <c r="Y78" s="851"/>
      <c r="Z78" s="851"/>
      <c r="AA78" s="851">
        <v>0</v>
      </c>
      <c r="AB78" s="851"/>
      <c r="AC78" s="851"/>
      <c r="AD78" s="851"/>
      <c r="AE78" s="851"/>
      <c r="AF78" s="851">
        <v>5</v>
      </c>
      <c r="AG78" s="851"/>
      <c r="AH78" s="851"/>
      <c r="AI78" s="851"/>
      <c r="AJ78" s="851"/>
      <c r="AK78" s="851" t="s">
        <v>557</v>
      </c>
      <c r="AL78" s="851"/>
      <c r="AM78" s="851"/>
      <c r="AN78" s="851"/>
      <c r="AO78" s="851"/>
      <c r="AP78" s="851" t="s">
        <v>557</v>
      </c>
      <c r="AQ78" s="851"/>
      <c r="AR78" s="851"/>
      <c r="AS78" s="851"/>
      <c r="AT78" s="851"/>
      <c r="AU78" s="851" t="s">
        <v>557</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549</v>
      </c>
      <c r="C79" s="894"/>
      <c r="D79" s="894"/>
      <c r="E79" s="894"/>
      <c r="F79" s="894"/>
      <c r="G79" s="894"/>
      <c r="H79" s="894"/>
      <c r="I79" s="894"/>
      <c r="J79" s="894"/>
      <c r="K79" s="894"/>
      <c r="L79" s="894"/>
      <c r="M79" s="894"/>
      <c r="N79" s="894"/>
      <c r="O79" s="894"/>
      <c r="P79" s="895"/>
      <c r="Q79" s="896">
        <v>6977</v>
      </c>
      <c r="R79" s="851"/>
      <c r="S79" s="851"/>
      <c r="T79" s="851"/>
      <c r="U79" s="851"/>
      <c r="V79" s="851">
        <v>6240</v>
      </c>
      <c r="W79" s="851"/>
      <c r="X79" s="851"/>
      <c r="Y79" s="851"/>
      <c r="Z79" s="851"/>
      <c r="AA79" s="851">
        <v>737</v>
      </c>
      <c r="AB79" s="851"/>
      <c r="AC79" s="851"/>
      <c r="AD79" s="851"/>
      <c r="AE79" s="851"/>
      <c r="AF79" s="851">
        <v>737</v>
      </c>
      <c r="AG79" s="851"/>
      <c r="AH79" s="851"/>
      <c r="AI79" s="851"/>
      <c r="AJ79" s="851"/>
      <c r="AK79" s="851">
        <v>630</v>
      </c>
      <c r="AL79" s="851"/>
      <c r="AM79" s="851"/>
      <c r="AN79" s="851"/>
      <c r="AO79" s="851"/>
      <c r="AP79" s="851" t="s">
        <v>560</v>
      </c>
      <c r="AQ79" s="851"/>
      <c r="AR79" s="851"/>
      <c r="AS79" s="851"/>
      <c r="AT79" s="851"/>
      <c r="AU79" s="851" t="s">
        <v>557</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550</v>
      </c>
      <c r="C80" s="894"/>
      <c r="D80" s="894"/>
      <c r="E80" s="894"/>
      <c r="F80" s="894"/>
      <c r="G80" s="894"/>
      <c r="H80" s="894"/>
      <c r="I80" s="894"/>
      <c r="J80" s="894"/>
      <c r="K80" s="894"/>
      <c r="L80" s="894"/>
      <c r="M80" s="894"/>
      <c r="N80" s="894"/>
      <c r="O80" s="894"/>
      <c r="P80" s="895"/>
      <c r="Q80" s="896">
        <v>15</v>
      </c>
      <c r="R80" s="851"/>
      <c r="S80" s="851"/>
      <c r="T80" s="851"/>
      <c r="U80" s="851"/>
      <c r="V80" s="851">
        <v>13</v>
      </c>
      <c r="W80" s="851"/>
      <c r="X80" s="851"/>
      <c r="Y80" s="851"/>
      <c r="Z80" s="851"/>
      <c r="AA80" s="851">
        <v>2</v>
      </c>
      <c r="AB80" s="851"/>
      <c r="AC80" s="851"/>
      <c r="AD80" s="851"/>
      <c r="AE80" s="851"/>
      <c r="AF80" s="851">
        <v>2</v>
      </c>
      <c r="AG80" s="851"/>
      <c r="AH80" s="851"/>
      <c r="AI80" s="851"/>
      <c r="AJ80" s="851"/>
      <c r="AK80" s="851">
        <v>9</v>
      </c>
      <c r="AL80" s="851"/>
      <c r="AM80" s="851"/>
      <c r="AN80" s="851"/>
      <c r="AO80" s="851"/>
      <c r="AP80" s="851" t="s">
        <v>557</v>
      </c>
      <c r="AQ80" s="851"/>
      <c r="AR80" s="851"/>
      <c r="AS80" s="851"/>
      <c r="AT80" s="851"/>
      <c r="AU80" s="851" t="s">
        <v>557</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551</v>
      </c>
      <c r="C81" s="894"/>
      <c r="D81" s="894"/>
      <c r="E81" s="894"/>
      <c r="F81" s="894"/>
      <c r="G81" s="894"/>
      <c r="H81" s="894"/>
      <c r="I81" s="894"/>
      <c r="J81" s="894"/>
      <c r="K81" s="894"/>
      <c r="L81" s="894"/>
      <c r="M81" s="894"/>
      <c r="N81" s="894"/>
      <c r="O81" s="894"/>
      <c r="P81" s="895"/>
      <c r="Q81" s="896">
        <v>193</v>
      </c>
      <c r="R81" s="851"/>
      <c r="S81" s="851"/>
      <c r="T81" s="851"/>
      <c r="U81" s="851"/>
      <c r="V81" s="851">
        <v>181</v>
      </c>
      <c r="W81" s="851"/>
      <c r="X81" s="851"/>
      <c r="Y81" s="851"/>
      <c r="Z81" s="851"/>
      <c r="AA81" s="851">
        <v>12</v>
      </c>
      <c r="AB81" s="851"/>
      <c r="AC81" s="851"/>
      <c r="AD81" s="851"/>
      <c r="AE81" s="851"/>
      <c r="AF81" s="851">
        <v>12</v>
      </c>
      <c r="AG81" s="851"/>
      <c r="AH81" s="851"/>
      <c r="AI81" s="851"/>
      <c r="AJ81" s="851"/>
      <c r="AK81" s="851" t="s">
        <v>557</v>
      </c>
      <c r="AL81" s="851"/>
      <c r="AM81" s="851"/>
      <c r="AN81" s="851"/>
      <c r="AO81" s="851"/>
      <c r="AP81" s="851" t="s">
        <v>556</v>
      </c>
      <c r="AQ81" s="851"/>
      <c r="AR81" s="851"/>
      <c r="AS81" s="851"/>
      <c r="AT81" s="851"/>
      <c r="AU81" s="851" t="s">
        <v>557</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552</v>
      </c>
      <c r="C82" s="894"/>
      <c r="D82" s="894"/>
      <c r="E82" s="894"/>
      <c r="F82" s="894"/>
      <c r="G82" s="894"/>
      <c r="H82" s="894"/>
      <c r="I82" s="894"/>
      <c r="J82" s="894"/>
      <c r="K82" s="894"/>
      <c r="L82" s="894"/>
      <c r="M82" s="894"/>
      <c r="N82" s="894"/>
      <c r="O82" s="894"/>
      <c r="P82" s="895"/>
      <c r="Q82" s="896">
        <v>74</v>
      </c>
      <c r="R82" s="851"/>
      <c r="S82" s="851"/>
      <c r="T82" s="851"/>
      <c r="U82" s="851"/>
      <c r="V82" s="851">
        <v>60</v>
      </c>
      <c r="W82" s="851"/>
      <c r="X82" s="851"/>
      <c r="Y82" s="851"/>
      <c r="Z82" s="851"/>
      <c r="AA82" s="851">
        <v>13</v>
      </c>
      <c r="AB82" s="851"/>
      <c r="AC82" s="851"/>
      <c r="AD82" s="851"/>
      <c r="AE82" s="851"/>
      <c r="AF82" s="851">
        <v>13</v>
      </c>
      <c r="AG82" s="851"/>
      <c r="AH82" s="851"/>
      <c r="AI82" s="851"/>
      <c r="AJ82" s="851"/>
      <c r="AK82" s="851" t="s">
        <v>555</v>
      </c>
      <c r="AL82" s="851"/>
      <c r="AM82" s="851"/>
      <c r="AN82" s="851"/>
      <c r="AO82" s="851"/>
      <c r="AP82" s="851" t="s">
        <v>557</v>
      </c>
      <c r="AQ82" s="851"/>
      <c r="AR82" s="851"/>
      <c r="AS82" s="851"/>
      <c r="AT82" s="851"/>
      <c r="AU82" s="851" t="s">
        <v>556</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553</v>
      </c>
      <c r="C83" s="894"/>
      <c r="D83" s="894"/>
      <c r="E83" s="894"/>
      <c r="F83" s="894"/>
      <c r="G83" s="894"/>
      <c r="H83" s="894"/>
      <c r="I83" s="894"/>
      <c r="J83" s="894"/>
      <c r="K83" s="894"/>
      <c r="L83" s="894"/>
      <c r="M83" s="894"/>
      <c r="N83" s="894"/>
      <c r="O83" s="894"/>
      <c r="P83" s="895"/>
      <c r="Q83" s="896">
        <v>1</v>
      </c>
      <c r="R83" s="851"/>
      <c r="S83" s="851"/>
      <c r="T83" s="851"/>
      <c r="U83" s="851"/>
      <c r="V83" s="851">
        <v>0</v>
      </c>
      <c r="W83" s="851"/>
      <c r="X83" s="851"/>
      <c r="Y83" s="851"/>
      <c r="Z83" s="851"/>
      <c r="AA83" s="851">
        <v>0</v>
      </c>
      <c r="AB83" s="851"/>
      <c r="AC83" s="851"/>
      <c r="AD83" s="851"/>
      <c r="AE83" s="851"/>
      <c r="AF83" s="851">
        <v>0</v>
      </c>
      <c r="AG83" s="851"/>
      <c r="AH83" s="851"/>
      <c r="AI83" s="851"/>
      <c r="AJ83" s="851"/>
      <c r="AK83" s="851" t="s">
        <v>557</v>
      </c>
      <c r="AL83" s="851"/>
      <c r="AM83" s="851"/>
      <c r="AN83" s="851"/>
      <c r="AO83" s="851"/>
      <c r="AP83" s="851" t="s">
        <v>557</v>
      </c>
      <c r="AQ83" s="851"/>
      <c r="AR83" s="851"/>
      <c r="AS83" s="851"/>
      <c r="AT83" s="851"/>
      <c r="AU83" s="851" t="s">
        <v>557</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13844</v>
      </c>
      <c r="AG88" s="862"/>
      <c r="AH88" s="862"/>
      <c r="AI88" s="862"/>
      <c r="AJ88" s="862"/>
      <c r="AK88" s="859"/>
      <c r="AL88" s="859"/>
      <c r="AM88" s="859"/>
      <c r="AN88" s="859"/>
      <c r="AO88" s="859"/>
      <c r="AP88" s="862">
        <v>1921</v>
      </c>
      <c r="AQ88" s="862"/>
      <c r="AR88" s="862"/>
      <c r="AS88" s="862"/>
      <c r="AT88" s="862"/>
      <c r="AU88" s="862">
        <v>85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286239</v>
      </c>
      <c r="AB110" s="922"/>
      <c r="AC110" s="922"/>
      <c r="AD110" s="922"/>
      <c r="AE110" s="923"/>
      <c r="AF110" s="924">
        <v>305284</v>
      </c>
      <c r="AG110" s="922"/>
      <c r="AH110" s="922"/>
      <c r="AI110" s="922"/>
      <c r="AJ110" s="923"/>
      <c r="AK110" s="924">
        <v>356640</v>
      </c>
      <c r="AL110" s="922"/>
      <c r="AM110" s="922"/>
      <c r="AN110" s="922"/>
      <c r="AO110" s="923"/>
      <c r="AP110" s="925">
        <v>17.100000000000001</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2791086</v>
      </c>
      <c r="BR110" s="957"/>
      <c r="BS110" s="957"/>
      <c r="BT110" s="957"/>
      <c r="BU110" s="957"/>
      <c r="BV110" s="957">
        <v>2712586</v>
      </c>
      <c r="BW110" s="957"/>
      <c r="BX110" s="957"/>
      <c r="BY110" s="957"/>
      <c r="BZ110" s="957"/>
      <c r="CA110" s="957">
        <v>2541991</v>
      </c>
      <c r="CB110" s="957"/>
      <c r="CC110" s="957"/>
      <c r="CD110" s="957"/>
      <c r="CE110" s="957"/>
      <c r="CF110" s="971">
        <v>122</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1972932</v>
      </c>
      <c r="BR112" s="950"/>
      <c r="BS112" s="950"/>
      <c r="BT112" s="950"/>
      <c r="BU112" s="950"/>
      <c r="BV112" s="950">
        <v>1851385</v>
      </c>
      <c r="BW112" s="950"/>
      <c r="BX112" s="950"/>
      <c r="BY112" s="950"/>
      <c r="BZ112" s="950"/>
      <c r="CA112" s="950">
        <v>1752052</v>
      </c>
      <c r="CB112" s="950"/>
      <c r="CC112" s="950"/>
      <c r="CD112" s="950"/>
      <c r="CE112" s="950"/>
      <c r="CF112" s="944">
        <v>84.1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221321</v>
      </c>
      <c r="AB113" s="964"/>
      <c r="AC113" s="964"/>
      <c r="AD113" s="964"/>
      <c r="AE113" s="965"/>
      <c r="AF113" s="966">
        <v>218905</v>
      </c>
      <c r="AG113" s="964"/>
      <c r="AH113" s="964"/>
      <c r="AI113" s="964"/>
      <c r="AJ113" s="965"/>
      <c r="AK113" s="966">
        <v>208103</v>
      </c>
      <c r="AL113" s="964"/>
      <c r="AM113" s="964"/>
      <c r="AN113" s="964"/>
      <c r="AO113" s="965"/>
      <c r="AP113" s="967">
        <v>10</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32621</v>
      </c>
      <c r="BR113" s="950"/>
      <c r="BS113" s="950"/>
      <c r="BT113" s="950"/>
      <c r="BU113" s="950"/>
      <c r="BV113" s="950">
        <v>35578</v>
      </c>
      <c r="BW113" s="950"/>
      <c r="BX113" s="950"/>
      <c r="BY113" s="950"/>
      <c r="BZ113" s="950"/>
      <c r="CA113" s="950">
        <v>85314</v>
      </c>
      <c r="CB113" s="950"/>
      <c r="CC113" s="950"/>
      <c r="CD113" s="950"/>
      <c r="CE113" s="950"/>
      <c r="CF113" s="944">
        <v>4.0999999999999996</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6052</v>
      </c>
      <c r="AB114" s="989"/>
      <c r="AC114" s="989"/>
      <c r="AD114" s="989"/>
      <c r="AE114" s="990"/>
      <c r="AF114" s="991">
        <v>6583</v>
      </c>
      <c r="AG114" s="989"/>
      <c r="AH114" s="989"/>
      <c r="AI114" s="989"/>
      <c r="AJ114" s="990"/>
      <c r="AK114" s="991">
        <v>6761</v>
      </c>
      <c r="AL114" s="989"/>
      <c r="AM114" s="989"/>
      <c r="AN114" s="989"/>
      <c r="AO114" s="990"/>
      <c r="AP114" s="992">
        <v>0.3</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565161</v>
      </c>
      <c r="BR114" s="950"/>
      <c r="BS114" s="950"/>
      <c r="BT114" s="950"/>
      <c r="BU114" s="950"/>
      <c r="BV114" s="950">
        <v>577997</v>
      </c>
      <c r="BW114" s="950"/>
      <c r="BX114" s="950"/>
      <c r="BY114" s="950"/>
      <c r="BZ114" s="950"/>
      <c r="CA114" s="950">
        <v>579867</v>
      </c>
      <c r="CB114" s="950"/>
      <c r="CC114" s="950"/>
      <c r="CD114" s="950"/>
      <c r="CE114" s="950"/>
      <c r="CF114" s="944">
        <v>27.8</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513612</v>
      </c>
      <c r="AB117" s="1007"/>
      <c r="AC117" s="1007"/>
      <c r="AD117" s="1007"/>
      <c r="AE117" s="1008"/>
      <c r="AF117" s="1009">
        <v>530772</v>
      </c>
      <c r="AG117" s="1007"/>
      <c r="AH117" s="1007"/>
      <c r="AI117" s="1007"/>
      <c r="AJ117" s="1008"/>
      <c r="AK117" s="1009">
        <v>571504</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432</v>
      </c>
      <c r="BR118" s="1028"/>
      <c r="BS118" s="1028"/>
      <c r="BT118" s="1028"/>
      <c r="BU118" s="1028"/>
      <c r="BV118" s="1028" t="s">
        <v>432</v>
      </c>
      <c r="BW118" s="1028"/>
      <c r="BX118" s="1028"/>
      <c r="BY118" s="1028"/>
      <c r="BZ118" s="1028"/>
      <c r="CA118" s="1028" t="s">
        <v>432</v>
      </c>
      <c r="CB118" s="1028"/>
      <c r="CC118" s="1028"/>
      <c r="CD118" s="1028"/>
      <c r="CE118" s="1028"/>
      <c r="CF118" s="944" t="s">
        <v>432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432</v>
      </c>
      <c r="DH118" s="989"/>
      <c r="DI118" s="989"/>
      <c r="DJ118" s="989"/>
      <c r="DK118" s="990"/>
      <c r="DL118" s="991" t="s">
        <v>432</v>
      </c>
      <c r="DM118" s="989"/>
      <c r="DN118" s="989"/>
      <c r="DO118" s="989"/>
      <c r="DP118" s="990"/>
      <c r="DQ118" s="991" t="s">
        <v>432</v>
      </c>
      <c r="DR118" s="989"/>
      <c r="DS118" s="989"/>
      <c r="DT118" s="989"/>
      <c r="DU118" s="990"/>
      <c r="DV118" s="992" t="s">
        <v>432</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432</v>
      </c>
      <c r="AB119" s="922"/>
      <c r="AC119" s="922"/>
      <c r="AD119" s="922"/>
      <c r="AE119" s="923"/>
      <c r="AF119" s="924" t="s">
        <v>432</v>
      </c>
      <c r="AG119" s="922"/>
      <c r="AH119" s="922"/>
      <c r="AI119" s="922"/>
      <c r="AJ119" s="923"/>
      <c r="AK119" s="924" t="s">
        <v>432</v>
      </c>
      <c r="AL119" s="922"/>
      <c r="AM119" s="922"/>
      <c r="AN119" s="922"/>
      <c r="AO119" s="923"/>
      <c r="AP119" s="925" t="s">
        <v>432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5361800</v>
      </c>
      <c r="BR119" s="1028"/>
      <c r="BS119" s="1028"/>
      <c r="BT119" s="1028"/>
      <c r="BU119" s="1028"/>
      <c r="BV119" s="1028">
        <v>5177546</v>
      </c>
      <c r="BW119" s="1028"/>
      <c r="BX119" s="1028"/>
      <c r="BY119" s="1028"/>
      <c r="BZ119" s="1028"/>
      <c r="CA119" s="1028">
        <v>4959224</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3069556</v>
      </c>
      <c r="BR120" s="957"/>
      <c r="BS120" s="957"/>
      <c r="BT120" s="957"/>
      <c r="BU120" s="957"/>
      <c r="BV120" s="957">
        <v>3343264</v>
      </c>
      <c r="BW120" s="957"/>
      <c r="BX120" s="957"/>
      <c r="BY120" s="957"/>
      <c r="BZ120" s="957"/>
      <c r="CA120" s="957">
        <v>3792573</v>
      </c>
      <c r="CB120" s="957"/>
      <c r="CC120" s="957"/>
      <c r="CD120" s="957"/>
      <c r="CE120" s="957"/>
      <c r="CF120" s="971">
        <v>182.1</v>
      </c>
      <c r="CG120" s="972"/>
      <c r="CH120" s="972"/>
      <c r="CI120" s="972"/>
      <c r="CJ120" s="972"/>
      <c r="CK120" s="1037" t="s">
        <v>438</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1383365</v>
      </c>
      <c r="DH120" s="957"/>
      <c r="DI120" s="957"/>
      <c r="DJ120" s="957"/>
      <c r="DK120" s="957"/>
      <c r="DL120" s="957">
        <v>1277329</v>
      </c>
      <c r="DM120" s="957"/>
      <c r="DN120" s="957"/>
      <c r="DO120" s="957"/>
      <c r="DP120" s="957"/>
      <c r="DQ120" s="957">
        <v>1222318</v>
      </c>
      <c r="DR120" s="957"/>
      <c r="DS120" s="957"/>
      <c r="DT120" s="957"/>
      <c r="DU120" s="957"/>
      <c r="DV120" s="958">
        <v>58.7</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t="s">
        <v>113</v>
      </c>
      <c r="BR121" s="950"/>
      <c r="BS121" s="950"/>
      <c r="BT121" s="950"/>
      <c r="BU121" s="950"/>
      <c r="BV121" s="950" t="s">
        <v>113</v>
      </c>
      <c r="BW121" s="950"/>
      <c r="BX121" s="950"/>
      <c r="BY121" s="950"/>
      <c r="BZ121" s="950"/>
      <c r="CA121" s="950" t="s">
        <v>113</v>
      </c>
      <c r="CB121" s="950"/>
      <c r="CC121" s="950"/>
      <c r="CD121" s="950"/>
      <c r="CE121" s="950"/>
      <c r="CF121" s="944" t="s">
        <v>113</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330471</v>
      </c>
      <c r="DH121" s="950"/>
      <c r="DI121" s="950"/>
      <c r="DJ121" s="950"/>
      <c r="DK121" s="950"/>
      <c r="DL121" s="950">
        <v>299222</v>
      </c>
      <c r="DM121" s="950"/>
      <c r="DN121" s="950"/>
      <c r="DO121" s="950"/>
      <c r="DP121" s="950"/>
      <c r="DQ121" s="950">
        <v>266793</v>
      </c>
      <c r="DR121" s="950"/>
      <c r="DS121" s="950"/>
      <c r="DT121" s="950"/>
      <c r="DU121" s="950"/>
      <c r="DV121" s="951">
        <v>12.8</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2922188</v>
      </c>
      <c r="BR122" s="1028"/>
      <c r="BS122" s="1028"/>
      <c r="BT122" s="1028"/>
      <c r="BU122" s="1028"/>
      <c r="BV122" s="1028">
        <v>2885178</v>
      </c>
      <c r="BW122" s="1028"/>
      <c r="BX122" s="1028"/>
      <c r="BY122" s="1028"/>
      <c r="BZ122" s="1028"/>
      <c r="CA122" s="1028">
        <v>3617674</v>
      </c>
      <c r="CB122" s="1028"/>
      <c r="CC122" s="1028"/>
      <c r="CD122" s="1028"/>
      <c r="CE122" s="1028"/>
      <c r="CF122" s="1048">
        <v>173.7</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259096</v>
      </c>
      <c r="DH122" s="950"/>
      <c r="DI122" s="950"/>
      <c r="DJ122" s="950"/>
      <c r="DK122" s="950"/>
      <c r="DL122" s="950">
        <v>274834</v>
      </c>
      <c r="DM122" s="950"/>
      <c r="DN122" s="950"/>
      <c r="DO122" s="950"/>
      <c r="DP122" s="950"/>
      <c r="DQ122" s="950">
        <v>262941</v>
      </c>
      <c r="DR122" s="950"/>
      <c r="DS122" s="950"/>
      <c r="DT122" s="950"/>
      <c r="DU122" s="950"/>
      <c r="DV122" s="951">
        <v>12.6</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442</v>
      </c>
      <c r="BP123" s="1036"/>
      <c r="BQ123" s="1095">
        <v>5991744</v>
      </c>
      <c r="BR123" s="1096"/>
      <c r="BS123" s="1096"/>
      <c r="BT123" s="1096"/>
      <c r="BU123" s="1096"/>
      <c r="BV123" s="1096">
        <v>6228442</v>
      </c>
      <c r="BW123" s="1096"/>
      <c r="BX123" s="1096"/>
      <c r="BY123" s="1096"/>
      <c r="BZ123" s="1096"/>
      <c r="CA123" s="1096">
        <v>7410247</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t="s">
        <v>113</v>
      </c>
      <c r="AB128" s="1078"/>
      <c r="AC128" s="1078"/>
      <c r="AD128" s="1078"/>
      <c r="AE128" s="1079"/>
      <c r="AF128" s="1080" t="s">
        <v>113</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432</v>
      </c>
      <c r="DM128" s="1070"/>
      <c r="DN128" s="1070"/>
      <c r="DO128" s="1070"/>
      <c r="DP128" s="1070"/>
      <c r="DQ128" s="1070" t="s">
        <v>432</v>
      </c>
      <c r="DR128" s="1070"/>
      <c r="DS128" s="1070"/>
      <c r="DT128" s="1070"/>
      <c r="DU128" s="1070"/>
      <c r="DV128" s="1071" t="s">
        <v>432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2417960</v>
      </c>
      <c r="AB129" s="989"/>
      <c r="AC129" s="989"/>
      <c r="AD129" s="989"/>
      <c r="AE129" s="990"/>
      <c r="AF129" s="991">
        <v>2484845</v>
      </c>
      <c r="AG129" s="989"/>
      <c r="AH129" s="989"/>
      <c r="AI129" s="989"/>
      <c r="AJ129" s="990"/>
      <c r="AK129" s="991">
        <v>2449733</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390179</v>
      </c>
      <c r="AB130" s="989"/>
      <c r="AC130" s="989"/>
      <c r="AD130" s="989"/>
      <c r="AE130" s="990"/>
      <c r="AF130" s="991">
        <v>381581</v>
      </c>
      <c r="AG130" s="989"/>
      <c r="AH130" s="989"/>
      <c r="AI130" s="989"/>
      <c r="AJ130" s="990"/>
      <c r="AK130" s="991">
        <v>366951</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7.6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2027781</v>
      </c>
      <c r="AB131" s="1014"/>
      <c r="AC131" s="1014"/>
      <c r="AD131" s="1014"/>
      <c r="AE131" s="1015"/>
      <c r="AF131" s="1013">
        <v>2103264</v>
      </c>
      <c r="AG131" s="1014"/>
      <c r="AH131" s="1014"/>
      <c r="AI131" s="1014"/>
      <c r="AJ131" s="1015"/>
      <c r="AK131" s="1013">
        <v>2082782</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6.0870971770000004</v>
      </c>
      <c r="AB132" s="1130"/>
      <c r="AC132" s="1130"/>
      <c r="AD132" s="1130"/>
      <c r="AE132" s="1131"/>
      <c r="AF132" s="1132">
        <v>7.093308306</v>
      </c>
      <c r="AG132" s="1130"/>
      <c r="AH132" s="1130"/>
      <c r="AI132" s="1130"/>
      <c r="AJ132" s="1131"/>
      <c r="AK132" s="1132">
        <v>9.8211430669999995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6.6</v>
      </c>
      <c r="AB133" s="1113"/>
      <c r="AC133" s="1113"/>
      <c r="AD133" s="1113"/>
      <c r="AE133" s="1114"/>
      <c r="AF133" s="1112">
        <v>6.6</v>
      </c>
      <c r="AG133" s="1113"/>
      <c r="AH133" s="1113"/>
      <c r="AI133" s="1113"/>
      <c r="AJ133" s="1114"/>
      <c r="AK133" s="1112">
        <v>7.6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574912</v>
      </c>
      <c r="L9" s="266">
        <v>87692</v>
      </c>
      <c r="M9" s="267">
        <v>107954</v>
      </c>
      <c r="N9" s="268">
        <v>-18.8</v>
      </c>
    </row>
    <row r="10" spans="1:16" x14ac:dyDescent="0.15">
      <c r="A10" s="250"/>
      <c r="B10" s="246"/>
      <c r="C10" s="246"/>
      <c r="D10" s="246"/>
      <c r="E10" s="246"/>
      <c r="F10" s="246"/>
      <c r="G10" s="1152" t="s">
        <v>476</v>
      </c>
      <c r="H10" s="1153"/>
      <c r="I10" s="1153"/>
      <c r="J10" s="1154"/>
      <c r="K10" s="269">
        <v>98506</v>
      </c>
      <c r="L10" s="270">
        <v>15025</v>
      </c>
      <c r="M10" s="271">
        <v>12579</v>
      </c>
      <c r="N10" s="272">
        <v>19.399999999999999</v>
      </c>
    </row>
    <row r="11" spans="1:16" ht="13.5" customHeight="1" x14ac:dyDescent="0.15">
      <c r="A11" s="250"/>
      <c r="B11" s="246"/>
      <c r="C11" s="246"/>
      <c r="D11" s="246"/>
      <c r="E11" s="246"/>
      <c r="F11" s="246"/>
      <c r="G11" s="1152" t="s">
        <v>477</v>
      </c>
      <c r="H11" s="1153"/>
      <c r="I11" s="1153"/>
      <c r="J11" s="1154"/>
      <c r="K11" s="269">
        <v>86714</v>
      </c>
      <c r="L11" s="270">
        <v>13227</v>
      </c>
      <c r="M11" s="271">
        <v>13215</v>
      </c>
      <c r="N11" s="272">
        <v>0.1</v>
      </c>
    </row>
    <row r="12" spans="1:16" ht="13.5" customHeight="1" x14ac:dyDescent="0.15">
      <c r="A12" s="250"/>
      <c r="B12" s="246"/>
      <c r="C12" s="246"/>
      <c r="D12" s="246"/>
      <c r="E12" s="246"/>
      <c r="F12" s="246"/>
      <c r="G12" s="1152" t="s">
        <v>478</v>
      </c>
      <c r="H12" s="1153"/>
      <c r="I12" s="1153"/>
      <c r="J12" s="1154"/>
      <c r="K12" s="269" t="s">
        <v>479</v>
      </c>
      <c r="L12" s="270" t="s">
        <v>479</v>
      </c>
      <c r="M12" s="271">
        <v>1280</v>
      </c>
      <c r="N12" s="272" t="s">
        <v>479</v>
      </c>
    </row>
    <row r="13" spans="1:16" ht="13.5" customHeight="1" x14ac:dyDescent="0.15">
      <c r="A13" s="250"/>
      <c r="B13" s="246"/>
      <c r="C13" s="246"/>
      <c r="D13" s="246"/>
      <c r="E13" s="246"/>
      <c r="F13" s="246"/>
      <c r="G13" s="1152" t="s">
        <v>480</v>
      </c>
      <c r="H13" s="1153"/>
      <c r="I13" s="1153"/>
      <c r="J13" s="1154"/>
      <c r="K13" s="269" t="s">
        <v>479</v>
      </c>
      <c r="L13" s="270" t="s">
        <v>479</v>
      </c>
      <c r="M13" s="271" t="s">
        <v>479</v>
      </c>
      <c r="N13" s="272" t="s">
        <v>479</v>
      </c>
    </row>
    <row r="14" spans="1:16" ht="13.5" customHeight="1" x14ac:dyDescent="0.15">
      <c r="A14" s="250"/>
      <c r="B14" s="246"/>
      <c r="C14" s="246"/>
      <c r="D14" s="246"/>
      <c r="E14" s="246"/>
      <c r="F14" s="246"/>
      <c r="G14" s="1152" t="s">
        <v>481</v>
      </c>
      <c r="H14" s="1153"/>
      <c r="I14" s="1153"/>
      <c r="J14" s="1154"/>
      <c r="K14" s="269" t="s">
        <v>479</v>
      </c>
      <c r="L14" s="270" t="s">
        <v>479</v>
      </c>
      <c r="M14" s="271">
        <v>5658</v>
      </c>
      <c r="N14" s="272" t="s">
        <v>479</v>
      </c>
    </row>
    <row r="15" spans="1:16" ht="13.5" customHeight="1" x14ac:dyDescent="0.15">
      <c r="A15" s="250"/>
      <c r="B15" s="246"/>
      <c r="C15" s="246"/>
      <c r="D15" s="246"/>
      <c r="E15" s="246"/>
      <c r="F15" s="246"/>
      <c r="G15" s="1152" t="s">
        <v>482</v>
      </c>
      <c r="H15" s="1153"/>
      <c r="I15" s="1153"/>
      <c r="J15" s="1154"/>
      <c r="K15" s="269" t="s">
        <v>479</v>
      </c>
      <c r="L15" s="270" t="s">
        <v>479</v>
      </c>
      <c r="M15" s="271">
        <v>2915</v>
      </c>
      <c r="N15" s="272" t="s">
        <v>479</v>
      </c>
    </row>
    <row r="16" spans="1:16" x14ac:dyDescent="0.15">
      <c r="A16" s="250"/>
      <c r="B16" s="246"/>
      <c r="C16" s="246"/>
      <c r="D16" s="246"/>
      <c r="E16" s="246"/>
      <c r="F16" s="246"/>
      <c r="G16" s="1155" t="s">
        <v>483</v>
      </c>
      <c r="H16" s="1156"/>
      <c r="I16" s="1156"/>
      <c r="J16" s="1157"/>
      <c r="K16" s="270">
        <v>-40158</v>
      </c>
      <c r="L16" s="270">
        <v>-6125</v>
      </c>
      <c r="M16" s="271">
        <v>-10925</v>
      </c>
      <c r="N16" s="272">
        <v>-43.9</v>
      </c>
    </row>
    <row r="17" spans="1:16" x14ac:dyDescent="0.15">
      <c r="A17" s="250"/>
      <c r="B17" s="246"/>
      <c r="C17" s="246"/>
      <c r="D17" s="246"/>
      <c r="E17" s="246"/>
      <c r="F17" s="246"/>
      <c r="G17" s="1155" t="s">
        <v>171</v>
      </c>
      <c r="H17" s="1156"/>
      <c r="I17" s="1156"/>
      <c r="J17" s="1157"/>
      <c r="K17" s="270">
        <v>719974</v>
      </c>
      <c r="L17" s="270">
        <v>109819</v>
      </c>
      <c r="M17" s="271">
        <v>132676</v>
      </c>
      <c r="N17" s="272">
        <v>-17.2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9.61</v>
      </c>
      <c r="L21" s="283">
        <v>12.61</v>
      </c>
      <c r="M21" s="284">
        <v>-3</v>
      </c>
      <c r="N21" s="251"/>
      <c r="O21" s="285"/>
      <c r="P21" s="281"/>
    </row>
    <row r="22" spans="1:16" s="286" customFormat="1" x14ac:dyDescent="0.15">
      <c r="A22" s="281"/>
      <c r="B22" s="251"/>
      <c r="C22" s="251"/>
      <c r="D22" s="251"/>
      <c r="E22" s="251"/>
      <c r="F22" s="251"/>
      <c r="G22" s="1147" t="s">
        <v>489</v>
      </c>
      <c r="H22" s="1148"/>
      <c r="I22" s="1148"/>
      <c r="J22" s="1149"/>
      <c r="K22" s="287">
        <v>95.2</v>
      </c>
      <c r="L22" s="288">
        <v>96.2</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356640</v>
      </c>
      <c r="L32" s="296">
        <v>54399</v>
      </c>
      <c r="M32" s="297">
        <v>67314</v>
      </c>
      <c r="N32" s="298">
        <v>-19.2</v>
      </c>
    </row>
    <row r="33" spans="1:16" ht="13.5" customHeight="1" x14ac:dyDescent="0.15">
      <c r="A33" s="250"/>
      <c r="B33" s="246"/>
      <c r="C33" s="246"/>
      <c r="D33" s="246"/>
      <c r="E33" s="246"/>
      <c r="F33" s="246"/>
      <c r="G33" s="1163" t="s">
        <v>494</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495</v>
      </c>
      <c r="H34" s="1164"/>
      <c r="I34" s="1164"/>
      <c r="J34" s="1165"/>
      <c r="K34" s="296" t="s">
        <v>479</v>
      </c>
      <c r="L34" s="296" t="s">
        <v>479</v>
      </c>
      <c r="M34" s="297" t="s">
        <v>479</v>
      </c>
      <c r="N34" s="298" t="s">
        <v>479</v>
      </c>
    </row>
    <row r="35" spans="1:16" ht="27" customHeight="1" x14ac:dyDescent="0.15">
      <c r="A35" s="250"/>
      <c r="B35" s="246"/>
      <c r="C35" s="246"/>
      <c r="D35" s="246"/>
      <c r="E35" s="246"/>
      <c r="F35" s="246"/>
      <c r="G35" s="1163" t="s">
        <v>496</v>
      </c>
      <c r="H35" s="1164"/>
      <c r="I35" s="1164"/>
      <c r="J35" s="1165"/>
      <c r="K35" s="296">
        <v>208103</v>
      </c>
      <c r="L35" s="296">
        <v>31742</v>
      </c>
      <c r="M35" s="297">
        <v>23478</v>
      </c>
      <c r="N35" s="298">
        <v>35.200000000000003</v>
      </c>
    </row>
    <row r="36" spans="1:16" ht="27" customHeight="1" x14ac:dyDescent="0.15">
      <c r="A36" s="250"/>
      <c r="B36" s="246"/>
      <c r="C36" s="246"/>
      <c r="D36" s="246"/>
      <c r="E36" s="246"/>
      <c r="F36" s="246"/>
      <c r="G36" s="1163" t="s">
        <v>497</v>
      </c>
      <c r="H36" s="1164"/>
      <c r="I36" s="1164"/>
      <c r="J36" s="1165"/>
      <c r="K36" s="296">
        <v>6761</v>
      </c>
      <c r="L36" s="296">
        <v>1031</v>
      </c>
      <c r="M36" s="297">
        <v>4589</v>
      </c>
      <c r="N36" s="298">
        <v>-77.5</v>
      </c>
    </row>
    <row r="37" spans="1:16" ht="13.5" customHeight="1" x14ac:dyDescent="0.15">
      <c r="A37" s="250"/>
      <c r="B37" s="246"/>
      <c r="C37" s="246"/>
      <c r="D37" s="246"/>
      <c r="E37" s="246"/>
      <c r="F37" s="246"/>
      <c r="G37" s="1163" t="s">
        <v>498</v>
      </c>
      <c r="H37" s="1164"/>
      <c r="I37" s="1164"/>
      <c r="J37" s="1165"/>
      <c r="K37" s="296" t="s">
        <v>479</v>
      </c>
      <c r="L37" s="296" t="s">
        <v>479</v>
      </c>
      <c r="M37" s="297">
        <v>859</v>
      </c>
      <c r="N37" s="298" t="s">
        <v>479</v>
      </c>
    </row>
    <row r="38" spans="1:16" ht="27" customHeight="1" x14ac:dyDescent="0.15">
      <c r="A38" s="250"/>
      <c r="B38" s="246"/>
      <c r="C38" s="246"/>
      <c r="D38" s="246"/>
      <c r="E38" s="246"/>
      <c r="F38" s="246"/>
      <c r="G38" s="1166" t="s">
        <v>499</v>
      </c>
      <c r="H38" s="1167"/>
      <c r="I38" s="1167"/>
      <c r="J38" s="1168"/>
      <c r="K38" s="299" t="s">
        <v>479</v>
      </c>
      <c r="L38" s="299" t="s">
        <v>479</v>
      </c>
      <c r="M38" s="300">
        <v>2</v>
      </c>
      <c r="N38" s="301" t="s">
        <v>479</v>
      </c>
      <c r="O38" s="295"/>
    </row>
    <row r="39" spans="1:16" x14ac:dyDescent="0.15">
      <c r="A39" s="250"/>
      <c r="B39" s="246"/>
      <c r="C39" s="246"/>
      <c r="D39" s="246"/>
      <c r="E39" s="246"/>
      <c r="F39" s="246"/>
      <c r="G39" s="1166" t="s">
        <v>500</v>
      </c>
      <c r="H39" s="1167"/>
      <c r="I39" s="1167"/>
      <c r="J39" s="1168"/>
      <c r="K39" s="302" t="s">
        <v>479</v>
      </c>
      <c r="L39" s="302" t="s">
        <v>479</v>
      </c>
      <c r="M39" s="303">
        <v>-2412</v>
      </c>
      <c r="N39" s="304" t="s">
        <v>479</v>
      </c>
      <c r="O39" s="295"/>
    </row>
    <row r="40" spans="1:16" ht="27" customHeight="1" x14ac:dyDescent="0.15">
      <c r="A40" s="250"/>
      <c r="B40" s="246"/>
      <c r="C40" s="246"/>
      <c r="D40" s="246"/>
      <c r="E40" s="246"/>
      <c r="F40" s="246"/>
      <c r="G40" s="1163" t="s">
        <v>501</v>
      </c>
      <c r="H40" s="1164"/>
      <c r="I40" s="1164"/>
      <c r="J40" s="1165"/>
      <c r="K40" s="302">
        <v>-366951</v>
      </c>
      <c r="L40" s="302">
        <v>-55972</v>
      </c>
      <c r="M40" s="303">
        <v>-68535</v>
      </c>
      <c r="N40" s="304">
        <v>-18.3</v>
      </c>
      <c r="O40" s="295"/>
    </row>
    <row r="41" spans="1:16" x14ac:dyDescent="0.15">
      <c r="A41" s="250"/>
      <c r="B41" s="246"/>
      <c r="C41" s="246"/>
      <c r="D41" s="246"/>
      <c r="E41" s="246"/>
      <c r="F41" s="246"/>
      <c r="G41" s="1169" t="s">
        <v>282</v>
      </c>
      <c r="H41" s="1170"/>
      <c r="I41" s="1170"/>
      <c r="J41" s="1171"/>
      <c r="K41" s="296">
        <v>204553</v>
      </c>
      <c r="L41" s="302">
        <v>31201</v>
      </c>
      <c r="M41" s="303">
        <v>25295</v>
      </c>
      <c r="N41" s="304">
        <v>23.3</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653542</v>
      </c>
      <c r="J51" s="322">
        <v>96521</v>
      </c>
      <c r="K51" s="323">
        <v>-16.2</v>
      </c>
      <c r="L51" s="324">
        <v>146641</v>
      </c>
      <c r="M51" s="325">
        <v>0.3</v>
      </c>
      <c r="N51" s="326">
        <v>-16.5</v>
      </c>
    </row>
    <row r="52" spans="1:14" x14ac:dyDescent="0.15">
      <c r="A52" s="250"/>
      <c r="B52" s="246"/>
      <c r="C52" s="246"/>
      <c r="D52" s="246"/>
      <c r="E52" s="246"/>
      <c r="F52" s="246"/>
      <c r="G52" s="327"/>
      <c r="H52" s="328" t="s">
        <v>512</v>
      </c>
      <c r="I52" s="329">
        <v>362065</v>
      </c>
      <c r="J52" s="330">
        <v>53473</v>
      </c>
      <c r="K52" s="331">
        <v>33.200000000000003</v>
      </c>
      <c r="L52" s="332">
        <v>68142</v>
      </c>
      <c r="M52" s="333">
        <v>-9.6999999999999993</v>
      </c>
      <c r="N52" s="334">
        <v>42.9</v>
      </c>
    </row>
    <row r="53" spans="1:14" x14ac:dyDescent="0.15">
      <c r="A53" s="250"/>
      <c r="B53" s="246"/>
      <c r="C53" s="246"/>
      <c r="D53" s="246"/>
      <c r="E53" s="246"/>
      <c r="F53" s="246"/>
      <c r="G53" s="312" t="s">
        <v>513</v>
      </c>
      <c r="H53" s="313"/>
      <c r="I53" s="321">
        <v>607720</v>
      </c>
      <c r="J53" s="322">
        <v>90327</v>
      </c>
      <c r="K53" s="323">
        <v>-6.4</v>
      </c>
      <c r="L53" s="324">
        <v>174587</v>
      </c>
      <c r="M53" s="325">
        <v>19.100000000000001</v>
      </c>
      <c r="N53" s="326">
        <v>-25.5</v>
      </c>
    </row>
    <row r="54" spans="1:14" x14ac:dyDescent="0.15">
      <c r="A54" s="250"/>
      <c r="B54" s="246"/>
      <c r="C54" s="246"/>
      <c r="D54" s="246"/>
      <c r="E54" s="246"/>
      <c r="F54" s="246"/>
      <c r="G54" s="327"/>
      <c r="H54" s="328" t="s">
        <v>512</v>
      </c>
      <c r="I54" s="329">
        <v>547441</v>
      </c>
      <c r="J54" s="330">
        <v>81368</v>
      </c>
      <c r="K54" s="331">
        <v>52.2</v>
      </c>
      <c r="L54" s="332">
        <v>79695</v>
      </c>
      <c r="M54" s="333">
        <v>17</v>
      </c>
      <c r="N54" s="334">
        <v>35.200000000000003</v>
      </c>
    </row>
    <row r="55" spans="1:14" x14ac:dyDescent="0.15">
      <c r="A55" s="250"/>
      <c r="B55" s="246"/>
      <c r="C55" s="246"/>
      <c r="D55" s="246"/>
      <c r="E55" s="246"/>
      <c r="F55" s="246"/>
      <c r="G55" s="312" t="s">
        <v>514</v>
      </c>
      <c r="H55" s="313"/>
      <c r="I55" s="321">
        <v>789340</v>
      </c>
      <c r="J55" s="322">
        <v>118930</v>
      </c>
      <c r="K55" s="323">
        <v>31.7</v>
      </c>
      <c r="L55" s="324">
        <v>175675</v>
      </c>
      <c r="M55" s="325">
        <v>0.6</v>
      </c>
      <c r="N55" s="326">
        <v>31.1</v>
      </c>
    </row>
    <row r="56" spans="1:14" x14ac:dyDescent="0.15">
      <c r="A56" s="250"/>
      <c r="B56" s="246"/>
      <c r="C56" s="246"/>
      <c r="D56" s="246"/>
      <c r="E56" s="246"/>
      <c r="F56" s="246"/>
      <c r="G56" s="327"/>
      <c r="H56" s="328" t="s">
        <v>512</v>
      </c>
      <c r="I56" s="329">
        <v>665196</v>
      </c>
      <c r="J56" s="330">
        <v>100225</v>
      </c>
      <c r="K56" s="331">
        <v>23.2</v>
      </c>
      <c r="L56" s="332">
        <v>87698</v>
      </c>
      <c r="M56" s="333">
        <v>10</v>
      </c>
      <c r="N56" s="334">
        <v>13.2</v>
      </c>
    </row>
    <row r="57" spans="1:14" x14ac:dyDescent="0.15">
      <c r="A57" s="250"/>
      <c r="B57" s="246"/>
      <c r="C57" s="246"/>
      <c r="D57" s="246"/>
      <c r="E57" s="246"/>
      <c r="F57" s="246"/>
      <c r="G57" s="312" t="s">
        <v>515</v>
      </c>
      <c r="H57" s="313"/>
      <c r="I57" s="321">
        <v>614717</v>
      </c>
      <c r="J57" s="322">
        <v>93379</v>
      </c>
      <c r="K57" s="323">
        <v>-21.5</v>
      </c>
      <c r="L57" s="324">
        <v>162193</v>
      </c>
      <c r="M57" s="325">
        <v>-7.7</v>
      </c>
      <c r="N57" s="326">
        <v>-13.8</v>
      </c>
    </row>
    <row r="58" spans="1:14" x14ac:dyDescent="0.15">
      <c r="A58" s="250"/>
      <c r="B58" s="246"/>
      <c r="C58" s="246"/>
      <c r="D58" s="246"/>
      <c r="E58" s="246"/>
      <c r="F58" s="246"/>
      <c r="G58" s="327"/>
      <c r="H58" s="328" t="s">
        <v>512</v>
      </c>
      <c r="I58" s="329">
        <v>371412</v>
      </c>
      <c r="J58" s="330">
        <v>56420</v>
      </c>
      <c r="K58" s="331">
        <v>-43.7</v>
      </c>
      <c r="L58" s="332">
        <v>79985</v>
      </c>
      <c r="M58" s="333">
        <v>-8.8000000000000007</v>
      </c>
      <c r="N58" s="334">
        <v>-34.9</v>
      </c>
    </row>
    <row r="59" spans="1:14" x14ac:dyDescent="0.15">
      <c r="A59" s="250"/>
      <c r="B59" s="246"/>
      <c r="C59" s="246"/>
      <c r="D59" s="246"/>
      <c r="E59" s="246"/>
      <c r="F59" s="246"/>
      <c r="G59" s="312" t="s">
        <v>516</v>
      </c>
      <c r="H59" s="313"/>
      <c r="I59" s="321">
        <v>703124</v>
      </c>
      <c r="J59" s="322">
        <v>107249</v>
      </c>
      <c r="K59" s="323">
        <v>14.9</v>
      </c>
      <c r="L59" s="324">
        <v>138651</v>
      </c>
      <c r="M59" s="325">
        <v>-14.5</v>
      </c>
      <c r="N59" s="326">
        <v>29.4</v>
      </c>
    </row>
    <row r="60" spans="1:14" x14ac:dyDescent="0.15">
      <c r="A60" s="250"/>
      <c r="B60" s="246"/>
      <c r="C60" s="246"/>
      <c r="D60" s="246"/>
      <c r="E60" s="246"/>
      <c r="F60" s="246"/>
      <c r="G60" s="327"/>
      <c r="H60" s="328" t="s">
        <v>512</v>
      </c>
      <c r="I60" s="335">
        <v>322314</v>
      </c>
      <c r="J60" s="330">
        <v>49163</v>
      </c>
      <c r="K60" s="331">
        <v>-12.9</v>
      </c>
      <c r="L60" s="332">
        <v>71211</v>
      </c>
      <c r="M60" s="333">
        <v>-11</v>
      </c>
      <c r="N60" s="334">
        <v>-1.9</v>
      </c>
    </row>
    <row r="61" spans="1:14" x14ac:dyDescent="0.15">
      <c r="A61" s="250"/>
      <c r="B61" s="246"/>
      <c r="C61" s="246"/>
      <c r="D61" s="246"/>
      <c r="E61" s="246"/>
      <c r="F61" s="246"/>
      <c r="G61" s="312" t="s">
        <v>517</v>
      </c>
      <c r="H61" s="336"/>
      <c r="I61" s="337">
        <v>673689</v>
      </c>
      <c r="J61" s="338">
        <v>101281</v>
      </c>
      <c r="K61" s="339">
        <v>0.5</v>
      </c>
      <c r="L61" s="340">
        <v>159549</v>
      </c>
      <c r="M61" s="341">
        <v>-0.4</v>
      </c>
      <c r="N61" s="326">
        <v>0.9</v>
      </c>
    </row>
    <row r="62" spans="1:14" x14ac:dyDescent="0.15">
      <c r="A62" s="250"/>
      <c r="B62" s="246"/>
      <c r="C62" s="246"/>
      <c r="D62" s="246"/>
      <c r="E62" s="246"/>
      <c r="F62" s="246"/>
      <c r="G62" s="327"/>
      <c r="H62" s="328" t="s">
        <v>512</v>
      </c>
      <c r="I62" s="329">
        <v>453686</v>
      </c>
      <c r="J62" s="330">
        <v>68130</v>
      </c>
      <c r="K62" s="331">
        <v>10.4</v>
      </c>
      <c r="L62" s="332">
        <v>77346</v>
      </c>
      <c r="M62" s="333">
        <v>-0.5</v>
      </c>
      <c r="N62" s="334">
        <v>10.9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40.68</v>
      </c>
      <c r="G47" s="12">
        <v>40.270000000000003</v>
      </c>
      <c r="H47" s="12">
        <v>40.49</v>
      </c>
      <c r="I47" s="12">
        <v>39.54</v>
      </c>
      <c r="J47" s="13">
        <v>34.08</v>
      </c>
    </row>
    <row r="48" spans="2:10" ht="57.75" customHeight="1" x14ac:dyDescent="0.15">
      <c r="B48" s="14"/>
      <c r="C48" s="1174" t="s">
        <v>4</v>
      </c>
      <c r="D48" s="1174"/>
      <c r="E48" s="1175"/>
      <c r="F48" s="15">
        <v>11.81</v>
      </c>
      <c r="G48" s="16">
        <v>20.010000000000002</v>
      </c>
      <c r="H48" s="16">
        <v>9.0399999999999991</v>
      </c>
      <c r="I48" s="16">
        <v>20.440000000000001</v>
      </c>
      <c r="J48" s="17">
        <v>7.21</v>
      </c>
    </row>
    <row r="49" spans="2:10" ht="57.75" customHeight="1" thickBot="1" x14ac:dyDescent="0.2">
      <c r="B49" s="18"/>
      <c r="C49" s="1176" t="s">
        <v>5</v>
      </c>
      <c r="D49" s="1176"/>
      <c r="E49" s="1177"/>
      <c r="F49" s="19">
        <v>13.62</v>
      </c>
      <c r="G49" s="20">
        <v>8.5</v>
      </c>
      <c r="H49" s="20" t="s">
        <v>524</v>
      </c>
      <c r="I49" s="20">
        <v>11.79</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2018-08-17T02:44:01Z</cp:lastPrinted>
  <dcterms:created xsi:type="dcterms:W3CDTF">2018-01-24T04:59:41Z</dcterms:created>
  <dcterms:modified xsi:type="dcterms:W3CDTF">2018-10-30T05:33:04Z</dcterms:modified>
  <cp:category/>
</cp:coreProperties>
</file>