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5南信州\"/>
    </mc:Choice>
  </mc:AlternateContent>
  <bookViews>
    <workbookView xWindow="240" yWindow="60" windowWidth="14940" windowHeight="7875" tabRatio="89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5" r:id="rId14"/>
    <sheet name="施設類型別ストック情報分析表②" sheetId="26" r:id="rId15"/>
    <sheet name="データシート" sheetId="8" state="hidden" r:id="rId16"/>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U34" i="9" s="1"/>
  <c r="CO35" i="9"/>
  <c r="AM35" i="9"/>
  <c r="C35" i="9"/>
  <c r="CO34" i="9"/>
  <c r="AM34" i="9"/>
  <c r="C34" i="9"/>
  <c r="U35" i="9" l="1"/>
  <c r="U36"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<sst xmlns="http://schemas.openxmlformats.org/spreadsheetml/2006/main" count="1120" uniqueCount="563">
  <si>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</si>
  <si>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</si>
  <si>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</si>
  <si>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</si>
  <si>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</si>
  <si>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</si>
  <si>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</si>
  <si>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</si>
  <si>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</si>
  <si>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</si>
  <si>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</si>
  <si>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</si>
  <si>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</si>
  <si>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</si>
  <si>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</si>
  <si>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</si>
  <si>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</si>
  <si>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</si>
  <si>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</si>
  <si>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</si>
  <si>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</si>
  <si>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</si>
  <si>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</si>
  <si>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</si>
  <si>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</si>
  <si>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</si>
  <si>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</si>
  <si>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</si>
  <si>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</si>
  <si>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</si>
  <si>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</si>
  <si>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</si>
  <si>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</si>
  <si>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</si>
  <si>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</si>
  <si>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</si>
  <si>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</si>
  <si>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</si>
  <si>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</si>
  <si>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</si>
  <si>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</si>
  <si>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</si>
  <si>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</si>
  <si>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</si>
  <si>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</si>
  <si>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</si>
  <si>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</si>
  <si>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</si>
  <si>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</si>
  <si>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</si>
  <si>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</si>
  <si>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</si>
  <si>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</si>
  <si>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</si>
  <si>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</si>
  <si>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</si>
  <si>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</si>
  <si>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</si>
  <si>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</si>
  <si>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</si>
  <si>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</si>
  <si>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</si>
  <si>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</si>
  <si>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</si>
  <si>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</si>
  <si>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</si>
  <si>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</si>
  <si>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</si>
  <si>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</si>
  <si>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</si>
  <si>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</si>
  <si>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</si>
  <si>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</si>
  <si>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</si>
  <si>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</si>
  <si>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</si>
  <si>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</si>
  <si>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</si>
  <si>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</si>
  <si>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</si>
  <si>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</si>
  <si>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</si>
  <si>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</si>
  <si>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</si>
  <si>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</si>
  <si>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</si>
  <si>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</si>
  <si>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</si>
  <si>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</si>
  <si>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</si>
  <si>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</si>
  <si>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</si>
  <si>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</si>
  <si>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</si>
  <si>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</si>
  <si>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</si>
  <si>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</si>
  <si>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</si>
  <si>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</si>
  <si>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</si>
  <si>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</si>
  <si>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</si>
  <si>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</si>
  <si>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</si>
  <si>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</si>
  <si>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</si>
  <si>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</si>
  <si>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</si>
  <si>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</si>
  <si>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</si>
  <si>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</si>
  <si>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</si>
  <si>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</si>
  <si>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</si>
  <si>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</si>
  <si>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</si>
  <si>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</si>
  <si>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</si>
  <si>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</si>
  <si>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</si>
  <si>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</si>
  <si>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</si>
  <si>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</si>
  <si>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</si>
  <si>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</si>
  <si>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</si>
  <si>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</si>
  <si>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</si>
  <si>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</si>
  <si>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</si>
  <si>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</si>
  <si>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</si>
  <si>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</si>
  <si>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</si>
  <si>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</si>
  <si>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</si>
  <si>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</si>
  <si>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</si>
  <si>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</si>
  <si>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</si>
  <si>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</si>
  <si>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</si>
  <si>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</si>
  <si>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</si>
  <si>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</si>
  <si>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</si>
  <si>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</si>
  <si>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</si>
  <si>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</si>
  <si>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</si>
  <si>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</si>
  <si>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</si>
  <si>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</si>
  <si>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</si>
  <si>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</si>
  <si>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</si>
  <si>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</si>
  <si>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</si>
  <si>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</si>
  <si>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</si>
  <si>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</si>
  <si>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</si>
  <si>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</si>
  <si>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</si>
  <si>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</si>
  <si>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</si>
  <si>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</si>
  <si>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</si>
  <si>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</si>
  <si>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</si>
  <si>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</si>
  <si>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</si>
  <si>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</si>
  <si>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</si>
  <si>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</si>
  <si>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</si>
  <si>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</si>
  <si>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</si>
  <si>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</si>
  <si>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</si>
  <si>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</si>
  <si>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</si>
  <si>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</si>
  <si>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</si>
  <si>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</si>
  <si>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</si>
  <si>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</si>
  <si>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</si>
  <si>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</si>
  <si>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</si>
  <si>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</si>
  <si>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</si>
  <si>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</si>
  <si>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</si>
  <si>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</si>
  <si>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</si>
  <si>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</si>
  <si>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長野県阿南町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</si>
  <si>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</si>
  <si>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</si>
  <si>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</si>
  <si>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</si>
  <si>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</si>
  <si>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</si>
  <si>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</si>
  <si>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</si>
  <si>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</si>
  <si>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</si>
  <si>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</si>
  <si>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</si>
  <si>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</si>
  <si>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</si>
  <si>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</si>
  <si>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</si>
  <si>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</si>
  <si>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</si>
  <si>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</si>
  <si>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</si>
  <si>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</si>
  <si>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</si>
  <si>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</si>
  <si>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</si>
  <si>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</si>
  <si>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</si>
  <si>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</si>
  <si>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</si>
  <si>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</si>
  <si>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</si>
  <si>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</si>
  <si>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</si>
  <si>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</si>
  <si>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</si>
  <si>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</si>
  <si>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</si>
  <si>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</si>
  <si>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</si>
  <si>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</si>
  <si>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</si>
  <si>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</si>
  <si>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</si>
  <si>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</si>
  <si>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</si>
  <si>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</si>
  <si>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</si>
  <si>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</si>
  <si>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</si>
  <si>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</si>
  <si>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</si>
  <si>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</si>
  <si>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</si>
  <si>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</si>
  <si>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</si>
  <si>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</si>
  <si>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</si>
  <si>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</si>
  <si>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</si>
  <si>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</si>
  <si>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</si>
  <si>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</si>
  <si>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</si>
  <si>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</si>
  <si>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</si>
  <si>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</si>
  <si>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</si>
  <si>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</si>
  <si>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</si>
  <si>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</si>
  <si>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</si>
  <si>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</si>
  <si>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</si>
  <si>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</si>
  <si>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</si>
  <si>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</si>
  <si>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</si>
  <si>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</si>
  <si>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</si>
  <si>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</si>
  <si>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</si>
  <si>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</si>
  <si>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</si>
  <si>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</si>
  <si>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</si>
  <si>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</si>
  <si>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</si>
  <si>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</si>
  <si>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</si>
  <si>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</si>
  <si>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</si>
  <si>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</si>
  <si>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</si>
  <si>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</si>
  <si>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</si>
  <si>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</si>
  <si>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</si>
  <si>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</si>
  <si>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</si>
  <si>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</si>
  <si>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</si>
  <si>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</si>
  <si>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</si>
  <si>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</si>
  <si>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</si>
  <si>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</si>
  <si>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</si>
  <si>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</si>
  <si>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</si>
  <si>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</si>
  <si>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</si>
  <si>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</si>
  <si>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</si>
  <si>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</si>
  <si>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</si>
  <si>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</si>
  <si>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</si>
  <si>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</si>
  <si>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</si>
  <si>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</si>
  <si>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</si>
  <si>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</si>
  <si>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</si>
  <si>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</si>
  <si>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</si>
  <si>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</si>
  <si>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</si>
  <si>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</si>
  <si>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</si>
  <si>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</si>
  <si>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</si>
  <si>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</si>
  <si>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</si>
  <si>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</si>
  <si>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</si>
  <si>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</si>
  <si>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</si>
  <si>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</si>
  <si>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</si>
  <si>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</si>
  <si>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</si>
  <si>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</si>
  <si>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</si>
  <si>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</si>
  <si>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</si>
  <si>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</si>
  <si>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</si>
  <si>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</si>
  <si>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</si>
  <si>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長野県阿南町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</si>
  <si>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</si>
  <si>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</si>
  <si>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</si>
  <si>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</si>
  <si>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</si>
  <si>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</si>
  <si>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</si>
  <si>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</si>
  <si>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</si>
  <si>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</si>
  <si>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</si>
  <si>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</si>
  <si>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</si>
  <si>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</si>
  <si>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</si>
  <si>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</si>
  <si>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</si>
  <si>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</si>
  <si>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</si>
  <si>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</si>
  <si>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</si>
  <si>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</si>
  <si>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</si>
  <si>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</si>
  <si>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</si>
  <si>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</si>
  <si>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</si>
  <si>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</si>
  <si>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</si>
  <si>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</si>
  <si>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</si>
  <si>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</si>
  <si>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</si>
  <si>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阿南町国民健康保険特別会計</t>
    <phoneticPr fontId="5"/>
  </si>
  <si>
    <t>阿南町介護保険特別会計</t>
    <phoneticPr fontId="5"/>
  </si>
  <si>
    <t>阿南町後期高齢者医療特別会計</t>
    <phoneticPr fontId="5"/>
  </si>
  <si>
    <t>阿南町水道特別会計</t>
    <phoneticPr fontId="5"/>
  </si>
  <si>
    <t>法非適用企業</t>
    <phoneticPr fontId="5"/>
  </si>
  <si>
    <t>阿南町下水道特別会計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</si>
  <si>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</si>
  <si>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</si>
  <si>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</si>
  <si>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</si>
  <si>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</si>
  <si>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</si>
  <si>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</si>
  <si>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</si>
  <si>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</si>
  <si>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</si>
  <si>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</si>
  <si>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</si>
  <si>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</si>
  <si>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</si>
  <si>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</si>
  <si>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</si>
  <si>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</si>
  <si>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</si>
  <si>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</si>
  <si>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</si>
  <si>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</si>
  <si>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</si>
  <si>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</si>
  <si>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</si>
  <si>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</si>
  <si>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</si>
  <si>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</si>
  <si>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</si>
  <si>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</si>
  <si>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</si>
  <si>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</si>
  <si>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</si>
  <si>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</si>
  <si>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</si>
  <si>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</si>
  <si>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</si>
  <si>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</si>
  <si>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</si>
  <si>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</si>
  <si>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</si>
  <si>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</si>
  <si>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</si>
  <si>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</si>
  <si>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</si>
  <si>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</si>
  <si>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</si>
  <si>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</si>
  <si>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</si>
  <si>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</si>
  <si>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</si>
  <si>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</si>
  <si>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</si>
  <si>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</si>
  <si>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</si>
  <si>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</si>
  <si>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</si>
  <si>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</si>
  <si>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</si>
  <si>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</si>
  <si>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</si>
  <si>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</si>
  <si>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</si>
  <si>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</si>
  <si>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</si>
  <si>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</si>
  <si>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</si>
  <si>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</si>
  <si>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</si>
  <si>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</si>
  <si>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</si>
  <si>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</si>
  <si>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</si>
  <si>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</si>
  <si>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</si>
  <si>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</si>
  <si>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</si>
  <si>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</si>
  <si>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</si>
  <si>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</si>
  <si>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</si>
  <si>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</si>
  <si>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</si>
  <si>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</si>
  <si>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</si>
  <si>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</si>
  <si>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</si>
  <si>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</si>
  <si>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</si>
  <si>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</si>
  <si>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</si>
  <si>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</si>
  <si>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</si>
  <si>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</si>
  <si>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</si>
  <si>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</si>
  <si>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</si>
  <si>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</si>
  <si>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</si>
  <si>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</si>
  <si>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</si>
  <si>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</si>
  <si>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</si>
  <si>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</si>
  <si>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</si>
  <si>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</si>
  <si>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</si>
  <si>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</si>
  <si>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</si>
  <si>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</si>
  <si>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</si>
  <si>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</si>
  <si>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</si>
  <si>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</si>
  <si>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</si>
  <si>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</si>
  <si>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</si>
  <si>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</si>
  <si>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</si>
  <si>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</si>
  <si>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</si>
  <si>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</si>
  <si>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</si>
  <si>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</si>
  <si>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</si>
  <si>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</si>
  <si>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</si>
  <si>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</si>
  <si>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</si>
  <si>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</si>
  <si>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</si>
  <si>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</si>
  <si>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</si>
  <si>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</si>
  <si>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</si>
  <si>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</si>
  <si>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</si>
  <si>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</si>
  <si>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</si>
  <si>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阿南町水道特別会計</t>
  </si>
  <si>
    <t>阿南町下水道特別会計</t>
  </si>
  <si>
    <t>阿南町国民健康保険特別会計</t>
  </si>
  <si>
    <t>阿南町介護保険特別会計</t>
  </si>
  <si>
    <t>阿南町後期高齢者医療特別会計</t>
  </si>
  <si>
    <t>その他会計（赤字）</t>
  </si>
  <si>
    <t>その他会計（黒字）</t>
  </si>
  <si>
    <t>南信州広域連合（一般会計）</t>
    <rPh sb="0" eb="1">
      <t>ミナミ</t>
    </rPh>
    <rPh sb="1" eb="3">
      <t>シンシュウ</t>
    </rPh>
    <rPh sb="3" eb="5">
      <t>コウイキ</t>
    </rPh>
    <rPh sb="5" eb="7">
      <t>レンゴウ</t>
    </rPh>
    <phoneticPr fontId="30"/>
  </si>
  <si>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30"/>
  </si>
  <si>
    <t>南信州広域連合（飯田広域消防特別会計）</t>
    <rPh sb="8" eb="10">
      <t>イイダ</t>
    </rPh>
    <rPh sb="10" eb="12">
      <t>コウイキ</t>
    </rPh>
    <rPh sb="12" eb="14">
      <t>ショウボウ</t>
    </rPh>
    <rPh sb="14" eb="16">
      <t>トクベツ</t>
    </rPh>
    <rPh sb="16" eb="18">
      <t>カイケイ</t>
    </rPh>
    <phoneticPr fontId="30"/>
  </si>
  <si>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</si>
  <si>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</si>
  <si>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</si>
  <si>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</si>
  <si>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30"/>
  </si>
  <si>
    <t>下伊那自治センター組合</t>
    <rPh sb="0" eb="3">
      <t>シモイナ</t>
    </rPh>
    <rPh sb="3" eb="5">
      <t>ジチ</t>
    </rPh>
    <rPh sb="9" eb="11">
      <t>クミアイ</t>
    </rPh>
    <phoneticPr fontId="30"/>
  </si>
  <si>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30"/>
  </si>
  <si>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30"/>
  </si>
  <si>
    <t>(農業集落排水施設)</t>
    <rPh sb="1" eb="3">
      <t>ノウギョウ</t>
    </rPh>
    <rPh sb="3" eb="5">
      <t>シュウラク</t>
    </rPh>
    <rPh sb="5" eb="7">
      <t>ハイスイ</t>
    </rPh>
    <rPh sb="7" eb="9">
      <t>シセツ</t>
    </rPh>
    <phoneticPr fontId="30"/>
  </si>
  <si>
    <t>(小規模集合排水処理事業)</t>
    <rPh sb="1" eb="4">
      <t>ショウキボ</t>
    </rPh>
    <rPh sb="4" eb="6">
      <t>シュウゴウ</t>
    </rPh>
    <rPh sb="6" eb="8">
      <t>ハイスイ</t>
    </rPh>
    <rPh sb="8" eb="10">
      <t>ショリ</t>
    </rPh>
    <rPh sb="10" eb="12">
      <t>ジギョウ</t>
    </rPh>
    <phoneticPr fontId="30"/>
  </si>
  <si>
    <t>下伊那郡町村総合事務組合</t>
    <rPh sb="0" eb="4">
      <t>シモイナグン</t>
    </rPh>
    <rPh sb="4" eb="6">
      <t>チョウソン</t>
    </rPh>
    <rPh sb="6" eb="8">
      <t>ソウゴウ</t>
    </rPh>
    <rPh sb="8" eb="10">
      <t>ジム</t>
    </rPh>
    <rPh sb="10" eb="12">
      <t>クミアイ</t>
    </rPh>
    <phoneticPr fontId="30"/>
  </si>
  <si>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30"/>
  </si>
  <si>
    <t>長野県市町村総合事務組合（一般会計）</t>
    <phoneticPr fontId="2"/>
  </si>
  <si>
    <t>長野県市町村総合事務組合（非常勤職員公務災害補償特別会計）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</si>
  <si>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</si>
  <si>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</si>
  <si>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</si>
  <si>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</si>
  <si>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</si>
  <si>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</si>
  <si>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</si>
  <si>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</si>
  <si>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</si>
  <si>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</si>
  <si>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</si>
  <si>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当町では、将来負担比率において、基金などの充当可能財源等が将来負担額を上回っており、健全な財政状況を保っている。
　また、有形固定資産減価償却率においては、類似団体を上回っているものの平均値近くを推移しており、今後は平成28年度策定の公共施設等総合管理計画に基づき、施設の維持管理を適切に進めていく。</t>
    <phoneticPr fontId="5"/>
  </si>
  <si>
    <t>有形固定資産減価償却率</t>
    <phoneticPr fontId="5"/>
  </si>
  <si>
    <t>　当町は、将来負担比率及び実質公債費率は年々減少傾向にあり、健全な財政状況を保っている。今後、簡易水道事業や下水道事業に係る公債費等の増加が見込まれており、企業会計の原則に基づき料金改定を進めるほか、地方債の新規発行抑制等引き続き財政の健全化に努める必要がある。</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</si>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</sst>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3"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31" fillId="0" borderId="112" xfId="30" applyFont="1" applyBorder="1" applyAlignment="1" applyProtection="1">
      <alignment horizontal="left" vertical="center" shrinkToFit="1"/>
      <protection locked="0"/>
    </xf>
    <xf numFmtId="0" fontId="31" fillId="0" borderId="113" xfId="30" applyFont="1" applyBorder="1" applyAlignment="1" applyProtection="1">
      <alignment horizontal="left" vertical="center" shrinkToFit="1"/>
      <protection locked="0"/>
    </xf>
    <xf numFmtId="0" fontId="31" fillId="0" borderId="114" xfId="30" applyFont="1" applyBorder="1" applyAlignment="1" applyProtection="1">
      <alignment horizontal="left" vertical="center" shrinkToFit="1"/>
      <protection locked="0"/>
    </xf>
    <xf numFmtId="177" fontId="31" fillId="0" borderId="117" xfId="30" applyNumberFormat="1" applyFont="1" applyBorder="1" applyAlignment="1" applyProtection="1">
      <alignment horizontal="right" vertical="center" shrinkToFit="1"/>
      <protection locked="0"/>
    </xf>
    <xf numFmtId="177" fontId="31" fillId="0" borderId="113" xfId="30" applyNumberFormat="1" applyFont="1" applyBorder="1" applyAlignment="1" applyProtection="1">
      <alignment horizontal="right" vertical="center" shrinkToFit="1"/>
      <protection locked="0"/>
    </xf>
    <xf numFmtId="177" fontId="31" fillId="0" borderId="120" xfId="30" applyNumberFormat="1" applyFont="1" applyBorder="1" applyAlignment="1" applyProtection="1">
      <alignment horizontal="right" vertical="center" shrinkToFit="1"/>
      <protection locked="0"/>
    </xf>
    <xf numFmtId="177" fontId="31" fillId="0" borderId="116" xfId="30" applyNumberFormat="1" applyFont="1" applyBorder="1" applyAlignment="1" applyProtection="1">
      <alignment horizontal="right" vertical="center" shrinkToFit="1"/>
      <protection locked="0"/>
    </xf>
    <xf numFmtId="0" fontId="0" fillId="0" borderId="113" xfId="0" applyBorder="1">
      <alignment vertical="center"/>
    </xf>
    <xf numFmtId="0" fontId="0" fillId="0" borderId="114" xfId="0" applyBorder="1">
      <alignment vertical="center"/>
    </xf>
    <xf numFmtId="177" fontId="26" fillId="0" borderId="112" xfId="30" applyNumberFormat="1" applyFont="1" applyBorder="1" applyAlignment="1" applyProtection="1">
      <alignment horizontal="right" vertical="center" shrinkToFit="1"/>
      <protection locked="0"/>
    </xf>
    <xf numFmtId="0" fontId="0" fillId="0" borderId="113" xfId="0" applyBorder="1" applyProtection="1">
      <alignment vertical="center"/>
      <protection locked="0"/>
    </xf>
    <xf numFmtId="0" fontId="0" fillId="0" borderId="114" xfId="0" applyBorder="1" applyProtection="1">
      <alignment vertical="center"/>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245039</c:v>
                </c:pt>
                <c:pt idx="4">
                  <c:v>237994</c:v>
                </c:pt>
              </c:numCache>
            </c:numRef>
          </c:val>
          <c:smooth val="0"/>
          <c:extLst>
            <c:ext xmlns:c16="http://schemas.microsoft.com/office/drawing/2014/chart" uri="{C3380CC4-5D6E-409C-BE32-E72D297353CC}">
              <c16:uniqueId val="{00000000-609C-4A58-9B57-A7C19AF37A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200807</c:v>
                </c:pt>
                <c:pt idx="1">
                  <c:v>260638</c:v>
                </c:pt>
                <c:pt idx="2">
                  <c:v>166666</c:v>
                </c:pt>
                <c:pt idx="3">
                  <c:v>149970</c:v>
                </c:pt>
                <c:pt idx="4">
                  <c:v>172626</c:v>
                </c:pt>
              </c:numCache>
            </c:numRef>
          </c:val>
          <c:smooth val="0"/>
          <c:extLst>
            <c:ext xmlns:c16="http://schemas.microsoft.com/office/drawing/2014/chart" uri="{C3380CC4-5D6E-409C-BE32-E72D297353CC}">
              <c16:uniqueId val="{00000001-609C-4A58-9B57-A7C19AF37A7C}"/>
            </c:ext>
          </c:extLst>
        </c:ser>
        <c:dLbls>
          <c:showLegendKey val="0"/>
          <c:showVal val="0"/>
          <c:showCatName val="0"/>
          <c:showSerName val="0"/>
          <c:showPercent val="0"/>
          <c:showBubbleSize val="0"/>
        </c:dLbls>
        <c:marker val="1"/>
        <c:smooth val="0"/>
        <c:axId val="57107968"/>
        <c:axId val="57109888"/>
      </c:lineChart>
      <c:catAx>
        <c:axId val="57107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109888"/>
        <c:crosses val="autoZero"/>
        <c:auto val="1"/>
        <c:lblAlgn val="ctr"/>
        <c:lblOffset val="100"/>
        <c:tickLblSkip val="1"/>
        <c:tickMarkSkip val="1"/>
        <c:noMultiLvlLbl val="0"/>
      </c:catAx>
      <c:valAx>
        <c:axId val="5710988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107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3.48</c:v>
                </c:pt>
                <c:pt idx="1">
                  <c:v>4.51</c:v>
                </c:pt>
                <c:pt idx="2">
                  <c:v>5.48</c:v>
                </c:pt>
                <c:pt idx="3">
                  <c:v>4.24</c:v>
                </c:pt>
                <c:pt idx="4">
                  <c:v>4.32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26.91</c:v>
                </c:pt>
                <c:pt idx="1">
                  <c:v>34.14</c:v>
                </c:pt>
                <c:pt idx="2">
                  <c:v>47.13</c:v>
                </c:pt>
                <c:pt idx="3">
                  <c:v>55.08</c:v>
                </c:pt>
                <c:pt idx="4">
                  <c:v>61.51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8036736"/>
        <c:axId val="138038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1.38</c:v>
                </c:pt>
                <c:pt idx="1">
                  <c:v>7.93</c:v>
                </c:pt>
                <c:pt idx="2">
                  <c:v>12.97</c:v>
                </c:pt>
                <c:pt idx="3">
                  <c:v>7.18</c:v>
                </c:pt>
                <c:pt idx="4">
                  <c:v>5.52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8036736"/>
        <c:axId val="138038656"/>
      </c:lineChart>
      <c:catAx>
        <c:axId val="1380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038656"/>
        <c:crosses val="autoZero"/>
        <c:auto val="1"/>
        <c:lblAlgn val="ctr"/>
        <c:lblOffset val="100"/>
        <c:tickLblSkip val="1"/>
        <c:tickMarkSkip val="1"/>
        <c:noMultiLvlLbl val="0"/>
      </c:catAx>
      <c:valAx>
        <c:axId val="13803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3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阿南町後期高齢者医療特別会計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阿南町介護保険特別会計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阿南町国民健康保険特別会計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0.03</c:v>
                </c:pt>
                <c:pt idx="8">
                  <c:v>#N/A</c:v>
                </c:pt>
                <c:pt idx="9">
                  <c:v>0.02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阿南町下水道特別会計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阿南町水道特別会計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0.02</c:v>
                </c:pt>
                <c:pt idx="2">
                  <c:v>#N/A</c:v>
                </c:pt>
                <c:pt idx="3">
                  <c:v>0.02</c:v>
                </c:pt>
                <c:pt idx="4">
                  <c:v>#N/A</c:v>
                </c:pt>
                <c:pt idx="5">
                  <c:v>0.03</c:v>
                </c:pt>
                <c:pt idx="6">
                  <c:v>#N/A</c:v>
                </c:pt>
                <c:pt idx="7">
                  <c:v>0</c:v>
                </c:pt>
                <c:pt idx="8">
                  <c:v>#N/A</c:v>
                </c:pt>
                <c:pt idx="9">
                  <c:v>7.0000000000000007E-2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3.48</c:v>
                </c:pt>
                <c:pt idx="2">
                  <c:v>#N/A</c:v>
                </c:pt>
                <c:pt idx="3">
                  <c:v>4.5</c:v>
                </c:pt>
                <c:pt idx="4">
                  <c:v>#N/A</c:v>
                </c:pt>
                <c:pt idx="5">
                  <c:v>5.48</c:v>
                </c:pt>
                <c:pt idx="6">
                  <c:v>#N/A</c:v>
                </c:pt>
                <c:pt idx="7">
                  <c:v>4.24</c:v>
                </c:pt>
                <c:pt idx="8">
                  <c:v>#N/A</c:v>
                </c:pt>
                <c:pt idx="9">
                  <c:v>4.3099999999999996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8423680"/>
        <c:axId val="138429568"/>
      </c:barChart>
      <c:catAx>
        <c:axId val="13842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429568"/>
        <c:crosses val="autoZero"/>
        <c:auto val="1"/>
        <c:lblAlgn val="ctr"/>
        <c:lblOffset val="100"/>
        <c:tickLblSkip val="1"/>
        <c:tickMarkSkip val="1"/>
        <c:noMultiLvlLbl val="0"/>
      </c:catAx>
      <c:valAx>
        <c:axId val="13842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423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657</c:v>
                </c:pt>
                <c:pt idx="5">
                  <c:v>592</c:v>
                </c:pt>
                <c:pt idx="8">
                  <c:v>557</c:v>
                </c:pt>
                <c:pt idx="11">
                  <c:v>521</c:v>
                </c:pt>
                <c:pt idx="14">
                  <c:v>506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c:v>
                </c:pt>
                <c:pt idx="3">
                  <c:v>44</c:v>
                </c:pt>
                <c:pt idx="6">
                  <c:v>5</c:v>
                </c:pt>
                <c:pt idx="9">
                  <c:v>6</c:v>
                </c:pt>
                <c:pt idx="12">
                  <c:v>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215</c:v>
                </c:pt>
                <c:pt idx="3">
                  <c:v>199</c:v>
                </c:pt>
                <c:pt idx="6">
                  <c:v>199</c:v>
                </c:pt>
                <c:pt idx="9">
                  <c:v>193</c:v>
                </c:pt>
                <c:pt idx="12">
                  <c:v>186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517</c:v>
                </c:pt>
                <c:pt idx="3">
                  <c:v>428</c:v>
                </c:pt>
                <c:pt idx="6">
                  <c:v>416</c:v>
                </c:pt>
                <c:pt idx="9">
                  <c:v>410</c:v>
                </c:pt>
                <c:pt idx="12">
                  <c:v>328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6944512"/>
        <c:axId val="56946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131</c:v>
                </c:pt>
                <c:pt idx="2">
                  <c:v>#N/A</c:v>
                </c:pt>
                <c:pt idx="3">
                  <c:v>#N/A</c:v>
                </c:pt>
                <c:pt idx="4">
                  <c:v>79</c:v>
                </c:pt>
                <c:pt idx="5">
                  <c:v>#N/A</c:v>
                </c:pt>
                <c:pt idx="6">
                  <c:v>#N/A</c:v>
                </c:pt>
                <c:pt idx="7">
                  <c:v>63</c:v>
                </c:pt>
                <c:pt idx="8">
                  <c:v>#N/A</c:v>
                </c:pt>
                <c:pt idx="9">
                  <c:v>#N/A</c:v>
                </c:pt>
                <c:pt idx="10">
                  <c:v>88</c:v>
                </c:pt>
                <c:pt idx="11">
                  <c:v>#N/A</c:v>
                </c:pt>
                <c:pt idx="12">
                  <c:v>#N/A</c:v>
                </c:pt>
                <c:pt idx="13">
                  <c:v>14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6944512"/>
        <c:axId val="56946688"/>
      </c:lineChart>
      <c:catAx>
        <c:axId val="5694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946688"/>
        <c:crosses val="autoZero"/>
        <c:auto val="1"/>
        <c:lblAlgn val="ctr"/>
        <c:lblOffset val="100"/>
        <c:tickLblSkip val="1"/>
        <c:tickMarkSkip val="1"/>
        <c:noMultiLvlLbl val="0"/>
      </c:catAx>
      <c:valAx>
        <c:axId val="5694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94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4338</c:v>
                </c:pt>
                <c:pt idx="5">
                  <c:v>4504</c:v>
                </c:pt>
                <c:pt idx="8">
                  <c:v>4299</c:v>
                </c:pt>
                <c:pt idx="11">
                  <c:v>4124</c:v>
                </c:pt>
                <c:pt idx="14">
                  <c:v>4020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c:v>
                </c:pt>
                <c:pt idx="5">
                  <c:v>39</c:v>
                </c:pt>
                <c:pt idx="8">
                  <c:v>22</c:v>
                </c:pt>
                <c:pt idx="11">
                  <c:v>11</c:v>
                </c:pt>
                <c:pt idx="14">
                  <c:v>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1840</c:v>
                </c:pt>
                <c:pt idx="5">
                  <c:v>2216</c:v>
                </c:pt>
                <c:pt idx="8">
                  <c:v>2473</c:v>
                </c:pt>
                <c:pt idx="11">
                  <c:v>2930</c:v>
                </c:pt>
                <c:pt idx="14">
                  <c:v>3278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1091</c:v>
                </c:pt>
                <c:pt idx="3">
                  <c:v>1020</c:v>
                </c:pt>
                <c:pt idx="6">
                  <c:v>998</c:v>
                </c:pt>
                <c:pt idx="9">
                  <c:v>963</c:v>
                </c:pt>
                <c:pt idx="12">
                  <c:v>964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90</c:v>
                </c:pt>
                <c:pt idx="3">
                  <c:v>32</c:v>
                </c:pt>
                <c:pt idx="6">
                  <c:v>27</c:v>
                </c:pt>
                <c:pt idx="9">
                  <c:v>28</c:v>
                </c:pt>
                <c:pt idx="12">
                  <c:v>66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2153</c:v>
                </c:pt>
                <c:pt idx="3">
                  <c:v>2249</c:v>
                </c:pt>
                <c:pt idx="6">
                  <c:v>2180</c:v>
                </c:pt>
                <c:pt idx="9">
                  <c:v>2063</c:v>
                </c:pt>
                <c:pt idx="12">
                  <c:v>1806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2693</c:v>
                </c:pt>
                <c:pt idx="3">
                  <c:v>2705</c:v>
                </c:pt>
                <c:pt idx="6">
                  <c:v>2481</c:v>
                </c:pt>
                <c:pt idx="9">
                  <c:v>2262</c:v>
                </c:pt>
                <c:pt idx="12">
                  <c:v>2208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8580736"/>
        <c:axId val="138582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8580736"/>
        <c:axId val="138582656"/>
      </c:lineChart>
      <c:catAx>
        <c:axId val="13858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582656"/>
        <c:crosses val="autoZero"/>
        <c:auto val="1"/>
        <c:lblAlgn val="ctr"/>
        <c:lblOffset val="100"/>
        <c:tickLblSkip val="1"/>
        <c:tickMarkSkip val="1"/>
        <c:noMultiLvlLbl val="0"/>
      </c:catAx>
      <c:valAx>
        <c:axId val="13858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58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{1D76B3D1-84BB-40F0-BAD7-868EB0B3A70B}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939-4266-AE88-F63ADF239B3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{84576B82-1690-4005-9A2C-315C1609D402}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939-4266-AE88-F63ADF239B3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{CF1A9E23-E3DA-4262-AD7C-233418A17C36}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939-4266-AE88-F63ADF239B36}"/>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{75DA8249-A436-4FD2-A75F-1DD054FF51F8}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939-4266-AE88-F63ADF239B3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{8E5D4F13-1E2A-481A-BE22-ABEB40FF75EA}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939-4266-AE88-F63ADF239B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58.2</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939-4266-AE88-F63ADF239B3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{F731FEFE-A5F7-4A68-96C6-32F860B862AD}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939-4266-AE88-F63ADF239B36}"/>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{F2E3594B-3229-4BB2-8550-6A61E01F1C6D}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939-4266-AE88-F63ADF239B36}"/>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{C57BEFB2-1A17-43E5-9BD7-6B9A2451E9EC}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939-4266-AE88-F63ADF239B36}"/>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{E8B92C14-E7D0-45C2-84DB-9BC666F3A5F5}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939-4266-AE88-F63ADF239B36}"/>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{0C08B322-5442-48F0-91F1-F69D569323F7}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939-4266-AE88-F63ADF239B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F939-4266-AE88-F63ADF239B36}"/>
            </c:ext>
          </c:extLst>
        </c:ser>
        <c:dLbls>
          <c:showLegendKey val="0"/>
          <c:showVal val="0"/>
          <c:showCatName val="0"/>
          <c:showSerName val="0"/>
          <c:showPercent val="0"/>
          <c:showBubbleSize val="0"/>
        </c:dLbls>
        <c:axId val="73217152"/>
        <c:axId val="73219072"/>
      </c:scatterChart>
      <c:valAx>
        <c:axId val="73217152"/>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19072"/>
        <c:crosses val="autoZero"/>
        <c:crossBetween val="midCat"/>
      </c:valAx>
      <c:valAx>
        <c:axId val="732190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17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{CC14375B-48FC-4A10-B80A-1F2962ECCB8E}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698-4B83-8700-F65949EFCA22}"/>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{ADBF72D5-4AED-4A56-A362-41F4F9016564}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698-4B83-8700-F65949EFCA22}"/>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{E9C1AFFA-5267-4A2D-A73E-E141B99AAE3B}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698-4B83-8700-F65949EFCA22}"/>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{ED3884DA-EE10-41C1-90F0-65328E726C43}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698-4B83-8700-F65949EFCA22}"/>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{AB897531-A1AF-47C6-9A4E-71801D632CF3}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698-4B83-8700-F65949EFCA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c:v>
                </c:pt>
                <c:pt idx="1">
                  <c:v>5.4</c:v>
                </c:pt>
                <c:pt idx="2">
                  <c:v>4.0999999999999996</c:v>
                </c:pt>
                <c:pt idx="3">
                  <c:v>3.4</c:v>
                </c:pt>
                <c:pt idx="4">
                  <c:v>2.5</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1698-4B83-8700-F65949EFCA2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{F50FDA62-89B5-4821-83CE-7F978B6184B7}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698-4B83-8700-F65949EFCA22}"/>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{007FAE46-728C-4C34-B9DE-80D336E9D57E}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698-4B83-8700-F65949EFCA22}"/>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{C1058E6C-7D57-416C-B27D-99F1DD33F676}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698-4B83-8700-F65949EFCA22}"/>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{B4CBE1CE-4196-4E8F-A32D-CEAFBED9BA3D}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698-4B83-8700-F65949EFCA22}"/>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{B9C2BE73-ACC4-44F6-B1F8-4A125C8948A9}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698-4B83-8700-F65949EFCA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7.2</c:v>
                </c:pt>
                <c:pt idx="4">
                  <c:v>6</c:v>
                </c:pt>
              </c:numCache>
            </c:numRef>
          </c:xVal>
          <c:yVal>
            <c:numRef>
              <c:f>公会計指標分析・財政指標組合せ分析表!$K$77:$O$77</c:f>
              <c:numCache>
                <c:formatCode>#,##0.0;"▲ "#,##0.0</c:formatCode>
                <c:ptCount val="5"/>
                <c:pt idx="0">
                  <c:v>18.7</c:v>
                </c:pt>
                <c:pt idx="1">
                  <c:v>12.9</c:v>
                </c:pt>
                <c:pt idx="2">
                  <c:v>22.6</c:v>
                </c:pt>
                <c:pt idx="3">
                  <c:v>0</c:v>
                </c:pt>
                <c:pt idx="4">
                  <c:v>0</c:v>
                </c:pt>
              </c:numCache>
            </c:numRef>
          </c:yVal>
          <c:smooth val="0"/>
          <c:extLst>
            <c:ext xmlns:c16="http://schemas.microsoft.com/office/drawing/2014/chart" uri="{C3380CC4-5D6E-409C-BE32-E72D297353CC}">
              <c16:uniqueId val="{0000000B-1698-4B83-8700-F65949EFCA22}"/>
            </c:ext>
          </c:extLst>
        </c:ser>
        <c:dLbls>
          <c:showLegendKey val="0"/>
          <c:showVal val="0"/>
          <c:showCatName val="0"/>
          <c:showSerName val="0"/>
          <c:showPercent val="0"/>
          <c:showBubbleSize val="0"/>
        </c:dLbls>
        <c:axId val="73253632"/>
        <c:axId val="73255552"/>
      </c:scatterChart>
      <c:valAx>
        <c:axId val="73253632"/>
        <c:scaling>
          <c:orientation val="minMax"/>
          <c:max val="11.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55552"/>
        <c:crosses val="autoZero"/>
        <c:crossBetween val="midCat"/>
      </c:valAx>
      <c:valAx>
        <c:axId val="73255552"/>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5363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latin typeface="+mn-lt"/>
              <a:ea typeface="+mn-ea"/>
              <a:cs typeface="+mn-cs"/>
            </a:rPr>
            <a:t>平成</a:t>
          </a:r>
          <a:r>
            <a:rPr lang="en-US" altLang="ja-JP" sz="1400" b="0" i="0" baseline="0">
              <a:solidFill>
                <a:schemeClr val="dk1"/>
              </a:solidFill>
              <a:latin typeface="+mn-lt"/>
              <a:ea typeface="+mn-ea"/>
              <a:cs typeface="+mn-cs"/>
            </a:rPr>
            <a:t>19</a:t>
          </a:r>
          <a:r>
            <a:rPr lang="ja-JP" altLang="ja-JP" sz="1400" b="0" i="0" baseline="0">
              <a:solidFill>
                <a:schemeClr val="dk1"/>
              </a:solidFill>
              <a:latin typeface="+mn-lt"/>
              <a:ea typeface="+mn-ea"/>
              <a:cs typeface="+mn-cs"/>
            </a:rPr>
            <a:t>年度をピークに償還額は減少に転じており、また、交付税算入率が高い地方債の選択をしてきたため、実質公債費比率の分子額は年々減少傾向にある。今後とも起債発行額の抑制等を行い実質公債費比率の急激な上昇を抑えたい。</a:t>
          </a:r>
          <a:endParaRPr lang="ja-JP" altLang="ja-JP" sz="14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latin typeface="+mn-lt"/>
              <a:ea typeface="+mn-ea"/>
              <a:cs typeface="+mn-cs"/>
            </a:rPr>
            <a:t>山間僻地で集落が散在する当町では、町道建設改良事業を中心に生活基盤の整備を実施してきたが、平成</a:t>
          </a:r>
          <a:r>
            <a:rPr lang="en-US" altLang="ja-JP" sz="1400" b="0" i="0" baseline="0">
              <a:solidFill>
                <a:schemeClr val="dk1"/>
              </a:solidFill>
              <a:latin typeface="+mn-lt"/>
              <a:ea typeface="+mn-ea"/>
              <a:cs typeface="+mn-cs"/>
            </a:rPr>
            <a:t>19</a:t>
          </a:r>
          <a:r>
            <a:rPr lang="ja-JP" altLang="ja-JP" sz="1400" b="0" i="0" baseline="0">
              <a:solidFill>
                <a:schemeClr val="dk1"/>
              </a:solidFill>
              <a:latin typeface="+mn-lt"/>
              <a:ea typeface="+mn-ea"/>
              <a:cs typeface="+mn-cs"/>
            </a:rPr>
            <a:t>年度の地方債償還ピークから地方債残高は年々減少傾向にある。将来負担比率においても、交付税算入率が高い地方債の選択や、地方債発行額の抑制、繰上償還の実施等将来負担の改善策を講じているため、年々減少しており、平成</a:t>
          </a:r>
          <a:r>
            <a:rPr lang="en-US" altLang="ja-JP" sz="1400" b="0" i="0" baseline="0">
              <a:solidFill>
                <a:schemeClr val="dk1"/>
              </a:solidFill>
              <a:latin typeface="+mn-lt"/>
              <a:ea typeface="+mn-ea"/>
              <a:cs typeface="+mn-cs"/>
            </a:rPr>
            <a:t>28</a:t>
          </a:r>
          <a:r>
            <a:rPr lang="ja-JP" altLang="ja-JP" sz="1400" b="0" i="0" baseline="0">
              <a:solidFill>
                <a:schemeClr val="dk1"/>
              </a:solidFill>
              <a:latin typeface="+mn-lt"/>
              <a:ea typeface="+mn-ea"/>
              <a:cs typeface="+mn-cs"/>
            </a:rPr>
            <a:t>年度もマイナスとなった。引き続き、将来負担の適正化を図りたい。</a:t>
          </a:r>
          <a:endParaRPr lang="ja-JP" altLang="ja-JP" sz="1400">
            <a:solidFill>
              <a:schemeClr val="dk1"/>
            </a:solidFill>
            <a:latin typeface="+mn-lt"/>
            <a:ea typeface="+mn-ea"/>
            <a:cs typeface="+mn-cs"/>
          </a:endParaRPr>
        </a:p>
        <a:p>
          <a:endParaRPr kumimoji="1" lang="ja-JP" altLang="ja-JP" sz="14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AABCA965-8E53-45CD-BBE0-7A399C69FA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28CDC28D-5376-40AC-B209-7B631B3643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C2CDF353-4B9A-4677-9D4C-67A59C136AB7}"/>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77FA6696-BC74-44CE-9B29-B5A529C483CF}"/>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53DB6485-7671-474D-86D2-461E719C7C18}"/>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F3297954-FE94-4722-B0CF-312F7916B3DC}"/>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811F4BA6-6F54-42D4-80C0-867C03091D7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E8FC0DEB-F7B0-4EC2-A75F-BA041EB05C84}"/>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1DF2AFF7-3D16-48B6-86A7-C25DBA5E8D7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5D6BEE5D-1C46-48A6-A2D5-5F5693432E4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87930520-47D5-4BA1-8920-BC8A1A31700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DA89E967-C1F7-47FA-BCEF-2481EEB0511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26D287F3-9066-4AAB-B003-D95F3F3A89C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770338D9-1695-4759-AFB0-FEA3AF2E385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975279BA-9C1D-4262-8A83-7A836B09F55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4FDAAEA1-0004-427F-8A80-89DCA5CA505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F7D49026-5373-4AF6-A3CF-9B24E7A687D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AA5CEF52-A839-4124-B7F8-C189793947C3}"/>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4,831
4,779
123.07
4,237,566
4,010,541
115,693
2,681,046
2,208,262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80B78749-D744-477B-B1FE-FF26EC6E4BD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F678BD63-C28F-4941-9CAD-2E9AD5AD8AD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1E590CED-5555-4A31-9D69-543080774CC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64F77B46-8EDF-43D4-BDCE-8C40A5125A0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EF819693-CA15-4F3D-B6A5-A272F0C88D8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4ABE9AC3-F3DE-4BDD-B7B1-E9DC58D253C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AE4CB53E-4DA4-47D9-8116-843881E49D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9A73229A-9A81-4CA9-B992-89EEA4D18963}"/>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75AF1B5D-32F5-46C4-9DBF-10B337D969E4}"/>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6332CC61-2A86-4E24-BE31-EE2DD22189A7}"/>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CBFA163D-8DAF-40F1-88D5-D7D0E3CDEAF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733D77D3-12FD-42C6-B1C3-183B560C6E2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A643524D-FCAE-42E6-87EF-13A98BB8640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C410FA68-CE92-4E4F-B1F6-F83A9D9D6D4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EE20B4F7-6D47-44B2-8407-456ED8892BD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38BFC684-7EF8-45BE-B967-9E240EDF46D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F2A21F6D-D76A-460E-9E02-FCCB25F4E70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47684BA9-472A-4370-A55A-A1E4A8FE3D1B}"/>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B950BBC0-394D-4635-8DD8-66907ABBEA77}"/>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9C6A5939-6D54-446C-B771-C766ECFCD426}"/>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id="{C4F1008C-8E9D-4F96-85BF-A3A768807DE2}"/>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A9A1EBE5-9738-4A99-AE24-6AD7AE994C5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98DC6C84-C7DC-433A-B905-3A11708DFE1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id="{469C6D86-C149-4928-907C-023EF59F875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068241C8-49D4-4D9E-88D1-3333A2E7BA2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E0706CC4-F488-446A-A6ED-2DB1C5673D5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65FA9041-EDF9-46C0-80E5-2165FABD0BC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EF1B05F1-7896-4C27-AB37-9E1E1285082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44A2A856-9984-482B-877A-CEF3BD58125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B2CD0F81-6246-4B43-94F5-DB97511D744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9A65FC53-AD28-43F1-9FD8-1633B892FA1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F4248993-00CD-4384-9D18-AA3286B7EF2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B9D35662-3C3E-437A-9912-4E6061D9A0F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AE9A8B7A-8495-4B1D-9C0F-78B067EA81D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有形固定資産減価償却率は、類似団体平均を上回っているものの平均値近くを推移している。当町では平成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月に公共施設等総合管理計画を策定しており、今後は当該計画に基づき、施設の維持管理を適切に進めていく。</a:t>
          </a: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3C3D2680-D446-474C-A9B8-D20B875E2C6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F25DFC81-6B35-46A2-8D4B-F08584B0404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id="{8753B815-E049-4C63-BC54-892190327EBC}"/>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a:extLst>
            <a:ext uri="{FF2B5EF4-FFF2-40B4-BE49-F238E27FC236}">
              <a16:creationId xmlns:a16="http://schemas.microsoft.com/office/drawing/2014/main" id="{20853839-1389-4B52-98A8-6F93B7D6A10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a:extLst>
            <a:ext uri="{FF2B5EF4-FFF2-40B4-BE49-F238E27FC236}">
              <a16:creationId xmlns:a16="http://schemas.microsoft.com/office/drawing/2014/main" id="{E0F4F9DB-2671-483D-918C-F448948D3F43}"/>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a:extLst>
            <a:ext uri="{FF2B5EF4-FFF2-40B4-BE49-F238E27FC236}">
              <a16:creationId xmlns:a16="http://schemas.microsoft.com/office/drawing/2014/main" id="{84AD72B9-7D21-4E7C-8C4E-F5A8F306B758}"/>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a:extLst>
            <a:ext uri="{FF2B5EF4-FFF2-40B4-BE49-F238E27FC236}">
              <a16:creationId xmlns:a16="http://schemas.microsoft.com/office/drawing/2014/main" id="{E1D4570F-7ED8-4E23-AF72-93185698BC46}"/>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a:extLst>
            <a:ext uri="{FF2B5EF4-FFF2-40B4-BE49-F238E27FC236}">
              <a16:creationId xmlns:a16="http://schemas.microsoft.com/office/drawing/2014/main" id="{C2C8629F-9739-4235-9636-0FF27EA506C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a:extLst>
            <a:ext uri="{FF2B5EF4-FFF2-40B4-BE49-F238E27FC236}">
              <a16:creationId xmlns:a16="http://schemas.microsoft.com/office/drawing/2014/main" id="{48EF3B41-9B2E-442F-84D8-917BF335BAB2}"/>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a:extLst>
            <a:ext uri="{FF2B5EF4-FFF2-40B4-BE49-F238E27FC236}">
              <a16:creationId xmlns:a16="http://schemas.microsoft.com/office/drawing/2014/main" id="{590FE33A-C9BB-4402-BFC8-318CCF7C292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a:extLst>
            <a:ext uri="{FF2B5EF4-FFF2-40B4-BE49-F238E27FC236}">
              <a16:creationId xmlns:a16="http://schemas.microsoft.com/office/drawing/2014/main" id="{A713AB3A-6027-4B5A-87AE-A1A20A61E207}"/>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a:extLst>
            <a:ext uri="{FF2B5EF4-FFF2-40B4-BE49-F238E27FC236}">
              <a16:creationId xmlns:a16="http://schemas.microsoft.com/office/drawing/2014/main" id="{215A71FF-3F67-4F3D-B2FC-88D67A8A872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a:extLst>
            <a:ext uri="{FF2B5EF4-FFF2-40B4-BE49-F238E27FC236}">
              <a16:creationId xmlns:a16="http://schemas.microsoft.com/office/drawing/2014/main" id="{CD7707B7-559B-4D9E-9852-CA4B6E37997C}"/>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a:extLst>
            <a:ext uri="{FF2B5EF4-FFF2-40B4-BE49-F238E27FC236}">
              <a16:creationId xmlns:a16="http://schemas.microsoft.com/office/drawing/2014/main" id="{7474F747-F642-4002-B786-165CCC698D0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8" name="直線コネクタ 67">
          <a:extLst>
            <a:ext uri="{FF2B5EF4-FFF2-40B4-BE49-F238E27FC236}">
              <a16:creationId xmlns:a16="http://schemas.microsoft.com/office/drawing/2014/main" id="{F1A10302-CF0C-4D09-82F7-997160BF88F4}"/>
            </a:ext>
          </a:extLst>
        </xdr:cNvPr>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9" name="有形固定資産減価償却率最小値テキスト">
          <a:extLst>
            <a:ext uri="{FF2B5EF4-FFF2-40B4-BE49-F238E27FC236}">
              <a16:creationId xmlns:a16="http://schemas.microsoft.com/office/drawing/2014/main" id="{720120C2-6047-4F21-8803-9948016BBD75}"/>
            </a:ext>
          </a:extLst>
        </xdr:cNvPr>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70" name="直線コネクタ 69">
          <a:extLst>
            <a:ext uri="{FF2B5EF4-FFF2-40B4-BE49-F238E27FC236}">
              <a16:creationId xmlns:a16="http://schemas.microsoft.com/office/drawing/2014/main" id="{DDAB5DC8-ABD6-4729-B619-352EAF54DCC6}"/>
            </a:ext>
          </a:extLst>
        </xdr:cNvPr>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1" name="有形固定資産減価償却率最大値テキスト">
          <a:extLst>
            <a:ext uri="{FF2B5EF4-FFF2-40B4-BE49-F238E27FC236}">
              <a16:creationId xmlns:a16="http://schemas.microsoft.com/office/drawing/2014/main" id="{2D90B171-9882-4C9F-829B-B1243D9C78BD}"/>
            </a:ext>
          </a:extLst>
        </xdr:cNvPr>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2" name="直線コネクタ 71">
          <a:extLst>
            <a:ext uri="{FF2B5EF4-FFF2-40B4-BE49-F238E27FC236}">
              <a16:creationId xmlns:a16="http://schemas.microsoft.com/office/drawing/2014/main" id="{D85B1DC1-8A77-4CE8-805B-68B150F77792}"/>
            </a:ext>
          </a:extLst>
        </xdr:cNvPr>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73" name="有形固定資産減価償却率平均値テキスト">
          <a:extLst>
            <a:ext uri="{FF2B5EF4-FFF2-40B4-BE49-F238E27FC236}">
              <a16:creationId xmlns:a16="http://schemas.microsoft.com/office/drawing/2014/main" id="{C8968789-562B-42C7-847F-40F61FBA3606}"/>
            </a:ext>
          </a:extLst>
        </xdr:cNvPr>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4" name="フローチャート : 判断 73">
          <a:extLst>
            <a:ext uri="{FF2B5EF4-FFF2-40B4-BE49-F238E27FC236}">
              <a16:creationId xmlns:a16="http://schemas.microsoft.com/office/drawing/2014/main" id="{A7B965A0-8646-4E96-9209-DEB762BD9ED6}"/>
            </a:ext>
          </a:extLst>
        </xdr:cNvPr>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75" name="フローチャート : 判断 74">
          <a:extLst>
            <a:ext uri="{FF2B5EF4-FFF2-40B4-BE49-F238E27FC236}">
              <a16:creationId xmlns:a16="http://schemas.microsoft.com/office/drawing/2014/main" id="{CCB1C91A-C75B-44F7-9BCA-0F7E1F39B24E}"/>
            </a:ext>
          </a:extLst>
        </xdr:cNvPr>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a:extLst>
            <a:ext uri="{FF2B5EF4-FFF2-40B4-BE49-F238E27FC236}">
              <a16:creationId xmlns:a16="http://schemas.microsoft.com/office/drawing/2014/main" id="{9C050281-C57A-442E-AD24-0E42C67C16E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a:extLst>
            <a:ext uri="{FF2B5EF4-FFF2-40B4-BE49-F238E27FC236}">
              <a16:creationId xmlns:a16="http://schemas.microsoft.com/office/drawing/2014/main" id="{2FFAAA89-42DC-4319-AAEE-1A6BECD25CC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a:extLst>
            <a:ext uri="{FF2B5EF4-FFF2-40B4-BE49-F238E27FC236}">
              <a16:creationId xmlns:a16="http://schemas.microsoft.com/office/drawing/2014/main" id="{F94AB679-1BDC-4781-8D24-6EBCC597688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a:extLst>
            <a:ext uri="{FF2B5EF4-FFF2-40B4-BE49-F238E27FC236}">
              <a16:creationId xmlns:a16="http://schemas.microsoft.com/office/drawing/2014/main" id="{B38B37FB-D337-4B97-B515-9C451146CB2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a:extLst>
            <a:ext uri="{FF2B5EF4-FFF2-40B4-BE49-F238E27FC236}">
              <a16:creationId xmlns:a16="http://schemas.microsoft.com/office/drawing/2014/main" id="{5120E600-340C-4455-88C1-8473407F27E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90424</xdr:rowOff>
    </xdr:from>
    <xdr:to>
      <xdr:col>3</xdr:col>
      <xdr:colOff>511175</xdr:colOff>
      <xdr:row>30</xdr:row>
      <xdr:rowOff>20574</xdr:rowOff>
    </xdr:to>
    <xdr:sp macro="" textlink="">
      <xdr:nvSpPr>
        <xdr:cNvPr id="81" name="円/楕円 80">
          <a:extLst>
            <a:ext uri="{FF2B5EF4-FFF2-40B4-BE49-F238E27FC236}">
              <a16:creationId xmlns:a16="http://schemas.microsoft.com/office/drawing/2014/main" id="{04BE73A6-C40C-4207-9F1B-06A600C5A0A4}"/>
            </a:ext>
          </a:extLst>
        </xdr:cNvPr>
        <xdr:cNvSpPr/>
      </xdr:nvSpPr>
      <xdr:spPr>
        <a:xfrm>
          <a:off x="4000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115333</xdr:rowOff>
    </xdr:from>
    <xdr:ext cx="405111" cy="259045"/>
    <xdr:sp macro="" textlink="">
      <xdr:nvSpPr>
        <xdr:cNvPr id="82" name="n_1aveValue有形固定資産減価償却率">
          <a:extLst>
            <a:ext uri="{FF2B5EF4-FFF2-40B4-BE49-F238E27FC236}">
              <a16:creationId xmlns:a16="http://schemas.microsoft.com/office/drawing/2014/main" id="{BC850008-1FEA-4CCD-BFFC-FD08D4ADF93D}"/>
            </a:ext>
          </a:extLst>
        </xdr:cNvPr>
        <xdr:cNvSpPr txBox="1"/>
      </xdr:nvSpPr>
      <xdr:spPr>
        <a:xfrm>
          <a:off x="3836043"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37101</xdr:rowOff>
    </xdr:from>
    <xdr:ext cx="405111" cy="259045"/>
    <xdr:sp macro="" textlink="">
      <xdr:nvSpPr>
        <xdr:cNvPr id="83" name="n_1mainValue有形固定資産減価償却率">
          <a:extLst>
            <a:ext uri="{FF2B5EF4-FFF2-40B4-BE49-F238E27FC236}">
              <a16:creationId xmlns:a16="http://schemas.microsoft.com/office/drawing/2014/main" id="{2C76EDA1-6202-4363-9EA3-827A806EE20F}"/>
            </a:ext>
          </a:extLst>
        </xdr:cNvPr>
        <xdr:cNvSpPr txBox="1"/>
      </xdr:nvSpPr>
      <xdr:spPr>
        <a:xfrm>
          <a:off x="3836043" y="561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a:extLst>
            <a:ext uri="{FF2B5EF4-FFF2-40B4-BE49-F238E27FC236}">
              <a16:creationId xmlns:a16="http://schemas.microsoft.com/office/drawing/2014/main" id="{EBEB29CA-3A46-45D9-9611-1896089E659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a:extLst>
            <a:ext uri="{FF2B5EF4-FFF2-40B4-BE49-F238E27FC236}">
              <a16:creationId xmlns:a16="http://schemas.microsoft.com/office/drawing/2014/main" id="{3CB16755-4C6F-4BFF-BA89-A8309213530B}"/>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a:extLst>
            <a:ext uri="{FF2B5EF4-FFF2-40B4-BE49-F238E27FC236}">
              <a16:creationId xmlns:a16="http://schemas.microsoft.com/office/drawing/2014/main" id="{762D94AD-E1C7-4029-B602-ED7D325B1418}"/>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a:extLst>
            <a:ext uri="{FF2B5EF4-FFF2-40B4-BE49-F238E27FC236}">
              <a16:creationId xmlns:a16="http://schemas.microsoft.com/office/drawing/2014/main" id="{BD1CF595-DECC-4EF6-8CA7-F7636DDCBBF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a:extLst>
            <a:ext uri="{FF2B5EF4-FFF2-40B4-BE49-F238E27FC236}">
              <a16:creationId xmlns:a16="http://schemas.microsoft.com/office/drawing/2014/main" id="{3D2E11C8-C58A-47D5-AC0C-DFC5CF06607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a:extLst>
            <a:ext uri="{FF2B5EF4-FFF2-40B4-BE49-F238E27FC236}">
              <a16:creationId xmlns:a16="http://schemas.microsoft.com/office/drawing/2014/main" id="{839C2B03-657D-4833-94DE-746D03C673B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a:extLst>
            <a:ext uri="{FF2B5EF4-FFF2-40B4-BE49-F238E27FC236}">
              <a16:creationId xmlns:a16="http://schemas.microsoft.com/office/drawing/2014/main" id="{F3430C1F-DB15-403C-AFF4-864EF6ED694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a:extLst>
            <a:ext uri="{FF2B5EF4-FFF2-40B4-BE49-F238E27FC236}">
              <a16:creationId xmlns:a16="http://schemas.microsoft.com/office/drawing/2014/main" id="{5422B07B-0C83-47B2-A978-9643F92C4A4C}"/>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a:extLst>
            <a:ext uri="{FF2B5EF4-FFF2-40B4-BE49-F238E27FC236}">
              <a16:creationId xmlns:a16="http://schemas.microsoft.com/office/drawing/2014/main" id="{EE0589C9-DF03-4B47-924D-8300FAA1FEC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a:extLst>
            <a:ext uri="{FF2B5EF4-FFF2-40B4-BE49-F238E27FC236}">
              <a16:creationId xmlns:a16="http://schemas.microsoft.com/office/drawing/2014/main" id="{4D38A77E-4ACC-4563-AA86-C3F60082681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a:extLst>
            <a:ext uri="{FF2B5EF4-FFF2-40B4-BE49-F238E27FC236}">
              <a16:creationId xmlns:a16="http://schemas.microsoft.com/office/drawing/2014/main" id="{7F3E8380-3346-4AF7-9CA2-DADE6A76C34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a:extLst>
            <a:ext uri="{FF2B5EF4-FFF2-40B4-BE49-F238E27FC236}">
              <a16:creationId xmlns:a16="http://schemas.microsoft.com/office/drawing/2014/main" id="{430A93F0-BFC2-4E62-B741-45D066165B4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a:extLst>
            <a:ext uri="{FF2B5EF4-FFF2-40B4-BE49-F238E27FC236}">
              <a16:creationId xmlns:a16="http://schemas.microsoft.com/office/drawing/2014/main" id="{76FDA2EF-ACF5-41F1-AA4C-F7B419A0DEE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a:extLst>
            <a:ext uri="{FF2B5EF4-FFF2-40B4-BE49-F238E27FC236}">
              <a16:creationId xmlns:a16="http://schemas.microsoft.com/office/drawing/2014/main" id="{DAAA1B7F-7A22-44F7-BF67-23F42E131CD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D653F0C2-CC12-47C7-99B3-55C42DCCDBD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8F6F4151-33BD-4924-88D0-1F45256816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B65A4C6D-E6ED-4A2A-8080-202B6CC525E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A0C0A396-EA12-4C03-B6B6-EE0F9FFBDCF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A2B01AD7-86DA-41CE-8790-CB6DEF3795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B7E21CE5-4109-4FE5-8835-4DC60B72831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AA3B3F2D-8CAA-4E7B-ADA7-2371EC9265E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35BB4400-BEDB-49CE-B930-7BE3CA209A0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CC79F067-3F26-455B-A531-AD5591DF88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E241D917-4504-4EE1-8333-A4D737688F5F}"/>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4,831
4,779
123.07
4,237,566
4,010,541
115,693
2,681,046
2,208,262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659840D-438C-4C5B-8062-7BA2AC348C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80FA6C15-B4FF-4DA9-981D-2E4DD58593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C9F558F4-0014-42F0-8136-B793CFF35D6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95765A4D-9D0A-4130-9DD4-1EFC08E33BB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92AC549C-96E7-4008-8CA6-0E4036CD0D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6BD373BD-242F-4372-B26C-CBF4912F7F5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5B371143-C9DB-495C-BA77-E886670A26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E9326B26-8613-4F27-87CD-750F22E91CDE}"/>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62C73429-FA29-46A6-B059-BC77192736EA}"/>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55FEE2EE-368A-43A6-9E4D-326C781F89EB}"/>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3A346714-5B8A-44F5-A081-FC464D2022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A73FD8FD-5F32-4B5F-BB85-AAAB201C0E5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CEAD54E7-FF0C-49BF-B1A8-947A89706FB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BA680D3E-CBD4-4CE5-A053-B2C444F76A8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3F6ABF7B-35C7-4B29-B21B-931BF451E5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CE0F3F51-B2CE-451F-9BD9-1612310C37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4287395F-6B11-4B5E-A7A4-B7EC95C9B13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23453D0E-83E0-4F3C-A84B-AABD079C0644}"/>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E326B218-7DCB-453F-B751-AE289880FF37}"/>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62B52AE-A789-48CD-B4B0-1CC346116CA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63F5313E-B169-48D4-A053-4E790D6EF9FA}"/>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C5CAA94F-BFD8-4901-8990-B5B4C2DEC00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152E00C3-00EE-41D2-8B03-81091342B9D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1F3712DB-862F-4226-9409-AD92DCA4A9A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6757BB15-AB00-4FEE-85CA-BBB5089837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387BCD2C-21FD-4C7B-B231-9BE0AC299FD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33DDF760-67FA-41D2-AA4A-580CF5526EF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8E531B47-EF0E-4147-B5E9-35B50FCEBA3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603AF53E-E2FD-4EE0-87D1-5EFE0BE04E1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6A74CCD-A457-423D-A7F6-1F492DFD03F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660FF8A-E693-4AE6-8D7E-1BBC57686E6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7A20D2D1-95C9-4637-AAC1-6B3DA245343A}"/>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id="{E4A73599-BD95-41C9-BEA9-594C9B9562F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D2793A7B-4609-4DEF-80EF-2450B7B9FFA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id="{564FA4F2-C72D-40DF-B52A-10649160775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F610809-BDF2-470D-BF9A-BD6CC0A7ABD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id="{1426B298-900C-444A-9E31-5E4BE45FE54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D9DD58A-7B4C-4262-A6CF-97732A580C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id="{3749FF0D-2B81-4EE1-B95D-EE991C3EAB8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F5BA0E0-24A6-420D-8E8F-90B893C9F28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id="{8AF86C07-3689-47C6-BB54-19D2A26C725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B04E2BE-ADC8-4A94-A44C-FFE361C700F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id="{3BE45BDA-5FBF-4283-A3E7-4E382C33A4B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A9AA3A36-59F0-486E-919E-CB989E2F2045}"/>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id="{4249DD04-2082-4C27-901D-EE3CD07BB7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a:extLst>
            <a:ext uri="{FF2B5EF4-FFF2-40B4-BE49-F238E27FC236}">
              <a16:creationId xmlns:a16="http://schemas.microsoft.com/office/drawing/2014/main" id="{6CC030E6-CCBD-4617-A5AA-DE1002403510}"/>
            </a:ext>
          </a:extLst>
        </xdr:cNvPr>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a:extLst>
            <a:ext uri="{FF2B5EF4-FFF2-40B4-BE49-F238E27FC236}">
              <a16:creationId xmlns:a16="http://schemas.microsoft.com/office/drawing/2014/main" id="{6BC0F612-74B3-4E45-9AE7-3F6D30076F25}"/>
            </a:ext>
          </a:extLst>
        </xdr:cNvPr>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a:extLst>
            <a:ext uri="{FF2B5EF4-FFF2-40B4-BE49-F238E27FC236}">
              <a16:creationId xmlns:a16="http://schemas.microsoft.com/office/drawing/2014/main" id="{844C3341-4039-47DA-82D7-2B4DBF83435F}"/>
            </a:ext>
          </a:extLst>
        </xdr:cNvPr>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a:extLst>
            <a:ext uri="{FF2B5EF4-FFF2-40B4-BE49-F238E27FC236}">
              <a16:creationId xmlns:a16="http://schemas.microsoft.com/office/drawing/2014/main" id="{EAF9D89C-F8D2-4165-88EA-38946EA85B84}"/>
            </a:ext>
          </a:extLst>
        </xdr:cNvPr>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a:extLst>
            <a:ext uri="{FF2B5EF4-FFF2-40B4-BE49-F238E27FC236}">
              <a16:creationId xmlns:a16="http://schemas.microsoft.com/office/drawing/2014/main" id="{0F800692-5463-43EF-8C5F-E24608547E74}"/>
            </a:ext>
          </a:extLst>
        </xdr:cNvPr>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a:extLst>
            <a:ext uri="{FF2B5EF4-FFF2-40B4-BE49-F238E27FC236}">
              <a16:creationId xmlns:a16="http://schemas.microsoft.com/office/drawing/2014/main" id="{56248E27-5BA2-432B-BFC8-F5918504163B}"/>
            </a:ext>
          </a:extLst>
        </xdr:cNvPr>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a:extLst>
            <a:ext uri="{FF2B5EF4-FFF2-40B4-BE49-F238E27FC236}">
              <a16:creationId xmlns:a16="http://schemas.microsoft.com/office/drawing/2014/main" id="{16E5F2F8-973B-4B67-A8B5-0735DD7D2639}"/>
            </a:ext>
          </a:extLst>
        </xdr:cNvPr>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a:extLst>
            <a:ext uri="{FF2B5EF4-FFF2-40B4-BE49-F238E27FC236}">
              <a16:creationId xmlns:a16="http://schemas.microsoft.com/office/drawing/2014/main" id="{AB8D1A88-1A87-4645-A2CF-C06BFFECF5ED}"/>
            </a:ext>
          </a:extLst>
        </xdr:cNvPr>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EF48CBC3-A0E7-48AC-B38E-4147DB98B19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C189F90D-94CF-4298-8383-743C9C1375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CDF67BDE-650D-490B-A343-DBE4CBE5BF8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DBB19E30-DE24-4E32-BCAB-7B332FB01B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9FAD2CF-C2FD-4279-8FB6-9759F7CC188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139700</xdr:rowOff>
    </xdr:from>
    <xdr:to>
      <xdr:col>5</xdr:col>
      <xdr:colOff>409575</xdr:colOff>
      <xdr:row>36</xdr:row>
      <xdr:rowOff>69850</xdr:rowOff>
    </xdr:to>
    <xdr:sp macro="" textlink="">
      <xdr:nvSpPr>
        <xdr:cNvPr id="70" name="円/楕円 69">
          <a:extLst>
            <a:ext uri="{FF2B5EF4-FFF2-40B4-BE49-F238E27FC236}">
              <a16:creationId xmlns:a16="http://schemas.microsoft.com/office/drawing/2014/main" id="{DF8F0262-ADD1-4E49-A81C-9691F04232DC}"/>
            </a:ext>
          </a:extLst>
        </xdr:cNvPr>
        <xdr:cNvSpPr/>
      </xdr:nvSpPr>
      <xdr:spPr>
        <a:xfrm>
          <a:off x="3746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114317</xdr:rowOff>
    </xdr:from>
    <xdr:ext cx="405111" cy="259045"/>
    <xdr:sp macro="" textlink="">
      <xdr:nvSpPr>
        <xdr:cNvPr id="71" name="n_1aveValue【道路】&#10;有形固定資産減価償却率">
          <a:extLst>
            <a:ext uri="{FF2B5EF4-FFF2-40B4-BE49-F238E27FC236}">
              <a16:creationId xmlns:a16="http://schemas.microsoft.com/office/drawing/2014/main" id="{7C59C22E-8BAF-4BE5-8B4E-D25B95D5DBB6}"/>
            </a:ext>
          </a:extLst>
        </xdr:cNvPr>
        <xdr:cNvSpPr txBox="1"/>
      </xdr:nvSpPr>
      <xdr:spPr>
        <a:xfrm>
          <a:off x="3582043"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86377</xdr:rowOff>
    </xdr:from>
    <xdr:ext cx="405111" cy="259045"/>
    <xdr:sp macro="" textlink="">
      <xdr:nvSpPr>
        <xdr:cNvPr id="72" name="n_1mainValue【道路】&#10;有形固定資産減価償却率">
          <a:extLst>
            <a:ext uri="{FF2B5EF4-FFF2-40B4-BE49-F238E27FC236}">
              <a16:creationId xmlns:a16="http://schemas.microsoft.com/office/drawing/2014/main" id="{B8753540-8E3A-4B88-9DAD-1C51E9DD8D80}"/>
            </a:ext>
          </a:extLst>
        </xdr:cNvPr>
        <xdr:cNvSpPr txBox="1"/>
      </xdr:nvSpPr>
      <xdr:spPr>
        <a:xfrm>
          <a:off x="3582043"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id="{59D481A4-6BC1-46EC-A530-11443B00487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id="{7769F7A5-434D-44B3-964C-5DEF784750C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id="{BB709A25-DFAA-432A-918B-095D1D9BC0B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id="{7D68CC22-4280-463E-BF3E-09989B69670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id="{97205AC1-C0E6-4CB5-9F3B-DDEC6F6832F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id="{693A8216-7DB0-4429-9A0F-71029583C3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id="{D503A547-D8C8-4E1D-8641-947CCAF3449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id="{7671F471-94E0-4C86-AEAE-4769DB4A39D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id="{346BC2BB-864E-4EED-B10B-B739BA52893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id="{4E1D3BA3-3B9E-4A6B-B385-4B54F62E9AA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a:extLst>
            <a:ext uri="{FF2B5EF4-FFF2-40B4-BE49-F238E27FC236}">
              <a16:creationId xmlns:a16="http://schemas.microsoft.com/office/drawing/2014/main" id="{CF996AB1-247E-4D83-A6F3-8F7100A594C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a:extLst>
            <a:ext uri="{FF2B5EF4-FFF2-40B4-BE49-F238E27FC236}">
              <a16:creationId xmlns:a16="http://schemas.microsoft.com/office/drawing/2014/main" id="{54FAE976-BDB8-4846-B551-CE286E22E0D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a:extLst>
            <a:ext uri="{FF2B5EF4-FFF2-40B4-BE49-F238E27FC236}">
              <a16:creationId xmlns:a16="http://schemas.microsoft.com/office/drawing/2014/main" id="{3B4C2D2F-A33B-4172-BB95-F547802E6B9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a:extLst>
            <a:ext uri="{FF2B5EF4-FFF2-40B4-BE49-F238E27FC236}">
              <a16:creationId xmlns:a16="http://schemas.microsoft.com/office/drawing/2014/main" id="{A1B57F3B-3333-44B2-91AD-EC020CDACE99}"/>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a:extLst>
            <a:ext uri="{FF2B5EF4-FFF2-40B4-BE49-F238E27FC236}">
              <a16:creationId xmlns:a16="http://schemas.microsoft.com/office/drawing/2014/main" id="{F18FCED1-3398-4081-96E6-A2D4D800D34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a:extLst>
            <a:ext uri="{FF2B5EF4-FFF2-40B4-BE49-F238E27FC236}">
              <a16:creationId xmlns:a16="http://schemas.microsoft.com/office/drawing/2014/main" id="{3830992D-9D9E-4501-8416-878C654CBEAF}"/>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a:extLst>
            <a:ext uri="{FF2B5EF4-FFF2-40B4-BE49-F238E27FC236}">
              <a16:creationId xmlns:a16="http://schemas.microsoft.com/office/drawing/2014/main" id="{6A8A675A-F587-4521-85DF-A872016FE9B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a:extLst>
            <a:ext uri="{FF2B5EF4-FFF2-40B4-BE49-F238E27FC236}">
              <a16:creationId xmlns:a16="http://schemas.microsoft.com/office/drawing/2014/main" id="{84DEAB56-AFC2-472B-87F9-F1024E92A43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a:extLst>
            <a:ext uri="{FF2B5EF4-FFF2-40B4-BE49-F238E27FC236}">
              <a16:creationId xmlns:a16="http://schemas.microsoft.com/office/drawing/2014/main" id="{76BC1A89-47FE-4055-87C3-4A92F15BBAB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a:extLst>
            <a:ext uri="{FF2B5EF4-FFF2-40B4-BE49-F238E27FC236}">
              <a16:creationId xmlns:a16="http://schemas.microsoft.com/office/drawing/2014/main" id="{69D56125-2652-4AC1-BEC8-0CA2E7451E6A}"/>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a:extLst>
            <a:ext uri="{FF2B5EF4-FFF2-40B4-BE49-F238E27FC236}">
              <a16:creationId xmlns:a16="http://schemas.microsoft.com/office/drawing/2014/main" id="{20A5481F-B52B-4C7E-8DF9-CA916FCBB08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a:extLst>
            <a:ext uri="{FF2B5EF4-FFF2-40B4-BE49-F238E27FC236}">
              <a16:creationId xmlns:a16="http://schemas.microsoft.com/office/drawing/2014/main" id="{9141C99D-03BE-4D54-8841-95458B95ADBF}"/>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id="{D3EC7336-70EE-44E5-BBBF-3893E8585E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a:extLst>
            <a:ext uri="{FF2B5EF4-FFF2-40B4-BE49-F238E27FC236}">
              <a16:creationId xmlns:a16="http://schemas.microsoft.com/office/drawing/2014/main" id="{BF1532D6-D141-4124-93D7-07F92ACE210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a:extLst>
            <a:ext uri="{FF2B5EF4-FFF2-40B4-BE49-F238E27FC236}">
              <a16:creationId xmlns:a16="http://schemas.microsoft.com/office/drawing/2014/main" id="{D840BC89-6F68-4A33-B633-F5AC4DF9A6A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a:extLst>
            <a:ext uri="{FF2B5EF4-FFF2-40B4-BE49-F238E27FC236}">
              <a16:creationId xmlns:a16="http://schemas.microsoft.com/office/drawing/2014/main" id="{69D65B3E-A557-4DF7-9648-B36BC06CF1DA}"/>
            </a:ext>
          </a:extLst>
        </xdr:cNvPr>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a:extLst>
            <a:ext uri="{FF2B5EF4-FFF2-40B4-BE49-F238E27FC236}">
              <a16:creationId xmlns:a16="http://schemas.microsoft.com/office/drawing/2014/main" id="{00221293-5675-492F-A299-73D0927A78A0}"/>
            </a:ext>
          </a:extLst>
        </xdr:cNvPr>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a:extLst>
            <a:ext uri="{FF2B5EF4-FFF2-40B4-BE49-F238E27FC236}">
              <a16:creationId xmlns:a16="http://schemas.microsoft.com/office/drawing/2014/main" id="{1BFE664E-58A7-485E-A9D7-006863673423}"/>
            </a:ext>
          </a:extLst>
        </xdr:cNvPr>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a:extLst>
            <a:ext uri="{FF2B5EF4-FFF2-40B4-BE49-F238E27FC236}">
              <a16:creationId xmlns:a16="http://schemas.microsoft.com/office/drawing/2014/main" id="{39AB661C-C4D5-4546-96D1-ABA2DC361E34}"/>
            </a:ext>
          </a:extLst>
        </xdr:cNvPr>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a:extLst>
            <a:ext uri="{FF2B5EF4-FFF2-40B4-BE49-F238E27FC236}">
              <a16:creationId xmlns:a16="http://schemas.microsoft.com/office/drawing/2014/main" id="{C53D6797-B303-488A-B1E3-C480F9936CCB}"/>
            </a:ext>
          </a:extLst>
        </xdr:cNvPr>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3" name="【道路】&#10;一人当たり延長平均値テキスト">
          <a:extLst>
            <a:ext uri="{FF2B5EF4-FFF2-40B4-BE49-F238E27FC236}">
              <a16:creationId xmlns:a16="http://schemas.microsoft.com/office/drawing/2014/main" id="{D4498610-AB1F-486B-988C-CC732CEBFF4B}"/>
            </a:ext>
          </a:extLst>
        </xdr:cNvPr>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4" name="フローチャート : 判断 103">
          <a:extLst>
            <a:ext uri="{FF2B5EF4-FFF2-40B4-BE49-F238E27FC236}">
              <a16:creationId xmlns:a16="http://schemas.microsoft.com/office/drawing/2014/main" id="{97398DC2-D753-4143-BBDF-1D37F364CDB5}"/>
            </a:ext>
          </a:extLst>
        </xdr:cNvPr>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5" name="フローチャート : 判断 104">
          <a:extLst>
            <a:ext uri="{FF2B5EF4-FFF2-40B4-BE49-F238E27FC236}">
              <a16:creationId xmlns:a16="http://schemas.microsoft.com/office/drawing/2014/main" id="{BA55317D-C0DC-42E5-99DC-3CDDAC34588D}"/>
            </a:ext>
          </a:extLst>
        </xdr:cNvPr>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2EA75C0B-4720-4353-B20F-207093F2B9A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F9DFD38D-6806-49CC-8B26-B45A892E02C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6070163E-EE78-421B-B60B-7D035CBF803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4D69CD86-9B35-4255-82DB-9CECB7E56ED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A218BF97-9A87-464C-B6D7-B302DB6C4BD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9191</xdr:rowOff>
    </xdr:from>
    <xdr:to>
      <xdr:col>14</xdr:col>
      <xdr:colOff>79375</xdr:colOff>
      <xdr:row>37</xdr:row>
      <xdr:rowOff>110791</xdr:rowOff>
    </xdr:to>
    <xdr:sp macro="" textlink="">
      <xdr:nvSpPr>
        <xdr:cNvPr id="111" name="円/楕円 110">
          <a:extLst>
            <a:ext uri="{FF2B5EF4-FFF2-40B4-BE49-F238E27FC236}">
              <a16:creationId xmlns:a16="http://schemas.microsoft.com/office/drawing/2014/main" id="{6A3BC05B-B337-409A-90B6-2F09D5A56195}"/>
            </a:ext>
          </a:extLst>
        </xdr:cNvPr>
        <xdr:cNvSpPr/>
      </xdr:nvSpPr>
      <xdr:spPr>
        <a:xfrm>
          <a:off x="9588500" y="635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52181</xdr:rowOff>
    </xdr:from>
    <xdr:ext cx="534377" cy="259045"/>
    <xdr:sp macro="" textlink="">
      <xdr:nvSpPr>
        <xdr:cNvPr id="112" name="n_1aveValue【道路】&#10;一人当たり延長">
          <a:extLst>
            <a:ext uri="{FF2B5EF4-FFF2-40B4-BE49-F238E27FC236}">
              <a16:creationId xmlns:a16="http://schemas.microsoft.com/office/drawing/2014/main" id="{3CD5C6C8-6877-4A9D-A016-30B020C4BBA2}"/>
            </a:ext>
          </a:extLst>
        </xdr:cNvPr>
        <xdr:cNvSpPr txBox="1"/>
      </xdr:nvSpPr>
      <xdr:spPr>
        <a:xfrm>
          <a:off x="9359410" y="67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127318</xdr:rowOff>
    </xdr:from>
    <xdr:ext cx="534377" cy="259045"/>
    <xdr:sp macro="" textlink="">
      <xdr:nvSpPr>
        <xdr:cNvPr id="113" name="n_1mainValue【道路】&#10;一人当たり延長">
          <a:extLst>
            <a:ext uri="{FF2B5EF4-FFF2-40B4-BE49-F238E27FC236}">
              <a16:creationId xmlns:a16="http://schemas.microsoft.com/office/drawing/2014/main" id="{6387DF4E-FD34-4D30-B3BC-084E6179843E}"/>
            </a:ext>
          </a:extLst>
        </xdr:cNvPr>
        <xdr:cNvSpPr txBox="1"/>
      </xdr:nvSpPr>
      <xdr:spPr>
        <a:xfrm>
          <a:off x="9359410" y="61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a16="http://schemas.microsoft.com/office/drawing/2014/main" id="{7CABFBCD-EF7A-4B93-8D61-82045BCD4EF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a16="http://schemas.microsoft.com/office/drawing/2014/main" id="{F5E8E75D-7339-44BC-B8C1-8BA71549D61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a16="http://schemas.microsoft.com/office/drawing/2014/main" id="{0AAD56C1-ED42-42D6-B922-945386341DD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a16="http://schemas.microsoft.com/office/drawing/2014/main" id="{854FB795-5FD7-4D60-9C88-FDDBC9AC0E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a16="http://schemas.microsoft.com/office/drawing/2014/main" id="{BD11F567-2617-4A19-BF6F-AE97246FC81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a16="http://schemas.microsoft.com/office/drawing/2014/main" id="{7BDC559C-1D86-4349-B283-6D8A7E4278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a16="http://schemas.microsoft.com/office/drawing/2014/main" id="{BE404FED-0EB7-4E4E-846D-1EC48C8A859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a16="http://schemas.microsoft.com/office/drawing/2014/main" id="{9DA273A3-29EB-42FB-8707-29A6D1B5B45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CC94137A-62FB-40F5-A01C-2F60385B785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a16="http://schemas.microsoft.com/office/drawing/2014/main" id="{3EE96282-63BE-424B-B57B-C43F8313AB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a:extLst>
            <a:ext uri="{FF2B5EF4-FFF2-40B4-BE49-F238E27FC236}">
              <a16:creationId xmlns:a16="http://schemas.microsoft.com/office/drawing/2014/main" id="{398BCCB1-9602-43B1-BE67-FAF2974264E4}"/>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a:extLst>
            <a:ext uri="{FF2B5EF4-FFF2-40B4-BE49-F238E27FC236}">
              <a16:creationId xmlns:a16="http://schemas.microsoft.com/office/drawing/2014/main" id="{C9D1BBF9-73CE-44B0-A844-7CFBFC190C0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1EDF1FC9-5784-4FE0-896C-1F5715D4334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a:extLst>
            <a:ext uri="{FF2B5EF4-FFF2-40B4-BE49-F238E27FC236}">
              <a16:creationId xmlns:a16="http://schemas.microsoft.com/office/drawing/2014/main" id="{08FD4D3F-C248-4AFD-BC77-96DDC04BDCE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DC89725E-A7D0-4FE7-A2CC-4EDF27B26EC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a:extLst>
            <a:ext uri="{FF2B5EF4-FFF2-40B4-BE49-F238E27FC236}">
              <a16:creationId xmlns:a16="http://schemas.microsoft.com/office/drawing/2014/main" id="{7360D3F4-75A4-4916-A329-686E67A65C3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5612ABFE-FF9C-4362-89E7-DD6B534001C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a:extLst>
            <a:ext uri="{FF2B5EF4-FFF2-40B4-BE49-F238E27FC236}">
              <a16:creationId xmlns:a16="http://schemas.microsoft.com/office/drawing/2014/main" id="{FFC7239B-4313-4F16-8419-6C2DF722213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7FC649B4-3F77-4DF7-B675-2BEAE1221A8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a:extLst>
            <a:ext uri="{FF2B5EF4-FFF2-40B4-BE49-F238E27FC236}">
              <a16:creationId xmlns:a16="http://schemas.microsoft.com/office/drawing/2014/main" id="{0191BCF1-0FC5-47F2-A814-B67F2454387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a:extLst>
            <a:ext uri="{FF2B5EF4-FFF2-40B4-BE49-F238E27FC236}">
              <a16:creationId xmlns:a16="http://schemas.microsoft.com/office/drawing/2014/main" id="{5D628C8D-3D29-4F6E-8940-E4A9C519A42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a:extLst>
            <a:ext uri="{FF2B5EF4-FFF2-40B4-BE49-F238E27FC236}">
              <a16:creationId xmlns:a16="http://schemas.microsoft.com/office/drawing/2014/main" id="{565CD521-444A-48F3-8DC0-EC88609A0AD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a:extLst>
            <a:ext uri="{FF2B5EF4-FFF2-40B4-BE49-F238E27FC236}">
              <a16:creationId xmlns:a16="http://schemas.microsoft.com/office/drawing/2014/main" id="{490D901C-B937-44EE-BA31-8F86ABAC8225}"/>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a:extLst>
            <a:ext uri="{FF2B5EF4-FFF2-40B4-BE49-F238E27FC236}">
              <a16:creationId xmlns:a16="http://schemas.microsoft.com/office/drawing/2014/main" id="{74053521-8E6D-4A12-B987-2C79C60D79A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38" name="直線コネクタ 137">
          <a:extLst>
            <a:ext uri="{FF2B5EF4-FFF2-40B4-BE49-F238E27FC236}">
              <a16:creationId xmlns:a16="http://schemas.microsoft.com/office/drawing/2014/main" id="{9BB0B69A-DF53-4203-B114-95952296D8DF}"/>
            </a:ext>
          </a:extLst>
        </xdr:cNvPr>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39" name="【橋りょう・トンネル】&#10;有形固定資産減価償却率最小値テキスト">
          <a:extLst>
            <a:ext uri="{FF2B5EF4-FFF2-40B4-BE49-F238E27FC236}">
              <a16:creationId xmlns:a16="http://schemas.microsoft.com/office/drawing/2014/main" id="{163AA74F-BF24-41B9-9B61-257D779C146B}"/>
            </a:ext>
          </a:extLst>
        </xdr:cNvPr>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0" name="直線コネクタ 139">
          <a:extLst>
            <a:ext uri="{FF2B5EF4-FFF2-40B4-BE49-F238E27FC236}">
              <a16:creationId xmlns:a16="http://schemas.microsoft.com/office/drawing/2014/main" id="{0A187D00-3CFB-48FC-9519-98F7283308F6}"/>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1" name="【橋りょう・トンネル】&#10;有形固定資産減価償却率最大値テキスト">
          <a:extLst>
            <a:ext uri="{FF2B5EF4-FFF2-40B4-BE49-F238E27FC236}">
              <a16:creationId xmlns:a16="http://schemas.microsoft.com/office/drawing/2014/main" id="{A7014F41-A1FD-42D8-BDF8-FFA06F3C9153}"/>
            </a:ext>
          </a:extLst>
        </xdr:cNvPr>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2" name="直線コネクタ 141">
          <a:extLst>
            <a:ext uri="{FF2B5EF4-FFF2-40B4-BE49-F238E27FC236}">
              <a16:creationId xmlns:a16="http://schemas.microsoft.com/office/drawing/2014/main" id="{5796A9D2-0D64-41CE-8513-423516C63A1B}"/>
            </a:ext>
          </a:extLst>
        </xdr:cNvPr>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3" name="【橋りょう・トンネル】&#10;有形固定資産減価償却率平均値テキスト">
          <a:extLst>
            <a:ext uri="{FF2B5EF4-FFF2-40B4-BE49-F238E27FC236}">
              <a16:creationId xmlns:a16="http://schemas.microsoft.com/office/drawing/2014/main" id="{F8FB5034-33C7-478C-91CF-2B2EAA024721}"/>
            </a:ext>
          </a:extLst>
        </xdr:cNvPr>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4" name="フローチャート : 判断 143">
          <a:extLst>
            <a:ext uri="{FF2B5EF4-FFF2-40B4-BE49-F238E27FC236}">
              <a16:creationId xmlns:a16="http://schemas.microsoft.com/office/drawing/2014/main" id="{5262C652-E3C5-4CD4-85EF-1A335AE66296}"/>
            </a:ext>
          </a:extLst>
        </xdr:cNvPr>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45" name="フローチャート : 判断 144">
          <a:extLst>
            <a:ext uri="{FF2B5EF4-FFF2-40B4-BE49-F238E27FC236}">
              <a16:creationId xmlns:a16="http://schemas.microsoft.com/office/drawing/2014/main" id="{B3D76CD0-8653-4877-933D-E3C3BD430892}"/>
            </a:ext>
          </a:extLst>
        </xdr:cNvPr>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41552AB9-E5A2-45EB-AF88-1BB0E1F24FA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A56A594B-AEE8-44DB-9FD7-7421C4FB0D0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FE67E967-4C59-4F44-8E74-E27A409532C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37379B06-FEC9-4744-8675-CEF7C0C3260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F7FD296D-4552-4358-AFFB-5345DF52E49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86360</xdr:rowOff>
    </xdr:from>
    <xdr:to>
      <xdr:col>5</xdr:col>
      <xdr:colOff>409575</xdr:colOff>
      <xdr:row>58</xdr:row>
      <xdr:rowOff>16510</xdr:rowOff>
    </xdr:to>
    <xdr:sp macro="" textlink="">
      <xdr:nvSpPr>
        <xdr:cNvPr id="151" name="円/楕円 150">
          <a:extLst>
            <a:ext uri="{FF2B5EF4-FFF2-40B4-BE49-F238E27FC236}">
              <a16:creationId xmlns:a16="http://schemas.microsoft.com/office/drawing/2014/main" id="{E42AB4B0-38E1-453B-9AEB-C680E61F0957}"/>
            </a:ext>
          </a:extLst>
        </xdr:cNvPr>
        <xdr:cNvSpPr/>
      </xdr:nvSpPr>
      <xdr:spPr>
        <a:xfrm>
          <a:off x="3746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83837</xdr:rowOff>
    </xdr:from>
    <xdr:ext cx="405111" cy="259045"/>
    <xdr:sp macro="" textlink="">
      <xdr:nvSpPr>
        <xdr:cNvPr id="152" name="n_1aveValue【橋りょう・トンネル】&#10;有形固定資産減価償却率">
          <a:extLst>
            <a:ext uri="{FF2B5EF4-FFF2-40B4-BE49-F238E27FC236}">
              <a16:creationId xmlns:a16="http://schemas.microsoft.com/office/drawing/2014/main" id="{D4D25B8B-A463-419A-9890-CB3F4500C3A1}"/>
            </a:ext>
          </a:extLst>
        </xdr:cNvPr>
        <xdr:cNvSpPr txBox="1"/>
      </xdr:nvSpPr>
      <xdr:spPr>
        <a:xfrm>
          <a:off x="3582043"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33037</xdr:rowOff>
    </xdr:from>
    <xdr:ext cx="405111" cy="259045"/>
    <xdr:sp macro="" textlink="">
      <xdr:nvSpPr>
        <xdr:cNvPr id="153" name="n_1mainValue【橋りょう・トンネル】&#10;有形固定資産減価償却率">
          <a:extLst>
            <a:ext uri="{FF2B5EF4-FFF2-40B4-BE49-F238E27FC236}">
              <a16:creationId xmlns:a16="http://schemas.microsoft.com/office/drawing/2014/main" id="{4692F4F9-FB04-4A8E-8BE1-B9EF5B057AF5}"/>
            </a:ext>
          </a:extLst>
        </xdr:cNvPr>
        <xdr:cNvSpPr txBox="1"/>
      </xdr:nvSpPr>
      <xdr:spPr>
        <a:xfrm>
          <a:off x="3582043"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a:extLst>
            <a:ext uri="{FF2B5EF4-FFF2-40B4-BE49-F238E27FC236}">
              <a16:creationId xmlns:a16="http://schemas.microsoft.com/office/drawing/2014/main" id="{B809CC2C-0052-4D6E-9CA3-BC54F0CF307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a:extLst>
            <a:ext uri="{FF2B5EF4-FFF2-40B4-BE49-F238E27FC236}">
              <a16:creationId xmlns:a16="http://schemas.microsoft.com/office/drawing/2014/main" id="{8C141429-0061-4EDF-B4DA-EB1B3E8389D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a:extLst>
            <a:ext uri="{FF2B5EF4-FFF2-40B4-BE49-F238E27FC236}">
              <a16:creationId xmlns:a16="http://schemas.microsoft.com/office/drawing/2014/main" id="{CA32F71E-7963-4579-B668-CD0F1AB7DB5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a:extLst>
            <a:ext uri="{FF2B5EF4-FFF2-40B4-BE49-F238E27FC236}">
              <a16:creationId xmlns:a16="http://schemas.microsoft.com/office/drawing/2014/main" id="{A9A940E9-8642-4166-8D8F-CF6AD388B11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a:extLst>
            <a:ext uri="{FF2B5EF4-FFF2-40B4-BE49-F238E27FC236}">
              <a16:creationId xmlns:a16="http://schemas.microsoft.com/office/drawing/2014/main" id="{3B3EB5B0-61A3-464F-BCEF-A8B4AF88641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a:extLst>
            <a:ext uri="{FF2B5EF4-FFF2-40B4-BE49-F238E27FC236}">
              <a16:creationId xmlns:a16="http://schemas.microsoft.com/office/drawing/2014/main" id="{ABCD87A9-92D0-4AAA-B18F-212306A76E4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a:extLst>
            <a:ext uri="{FF2B5EF4-FFF2-40B4-BE49-F238E27FC236}">
              <a16:creationId xmlns:a16="http://schemas.microsoft.com/office/drawing/2014/main" id="{D39B6879-80B7-4ED0-81A1-BCBF3D53C59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a:extLst>
            <a:ext uri="{FF2B5EF4-FFF2-40B4-BE49-F238E27FC236}">
              <a16:creationId xmlns:a16="http://schemas.microsoft.com/office/drawing/2014/main" id="{C02D51EA-289A-49BA-AA89-D38D3F00846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a:extLst>
            <a:ext uri="{FF2B5EF4-FFF2-40B4-BE49-F238E27FC236}">
              <a16:creationId xmlns:a16="http://schemas.microsoft.com/office/drawing/2014/main" id="{81AC6074-6E11-43FE-B4E0-CDC08CB03B4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a:extLst>
            <a:ext uri="{FF2B5EF4-FFF2-40B4-BE49-F238E27FC236}">
              <a16:creationId xmlns:a16="http://schemas.microsoft.com/office/drawing/2014/main" id="{E773B37F-7BD7-4F2B-9DA8-6A311320BE2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4" name="直線コネクタ 163">
          <a:extLst>
            <a:ext uri="{FF2B5EF4-FFF2-40B4-BE49-F238E27FC236}">
              <a16:creationId xmlns:a16="http://schemas.microsoft.com/office/drawing/2014/main" id="{A91FA699-E824-405B-BA94-75BDAD0FBE1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5" name="テキスト ボックス 164">
          <a:extLst>
            <a:ext uri="{FF2B5EF4-FFF2-40B4-BE49-F238E27FC236}">
              <a16:creationId xmlns:a16="http://schemas.microsoft.com/office/drawing/2014/main" id="{F0267BF6-C16B-4B81-B19F-27E111655B7C}"/>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6" name="直線コネクタ 165">
          <a:extLst>
            <a:ext uri="{FF2B5EF4-FFF2-40B4-BE49-F238E27FC236}">
              <a16:creationId xmlns:a16="http://schemas.microsoft.com/office/drawing/2014/main" id="{9C6ECAEE-BE3A-4CAD-A798-644695531CA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7" name="テキスト ボックス 166">
          <a:extLst>
            <a:ext uri="{FF2B5EF4-FFF2-40B4-BE49-F238E27FC236}">
              <a16:creationId xmlns:a16="http://schemas.microsoft.com/office/drawing/2014/main" id="{2D0A1A8C-B29C-414E-822C-3C06271580F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8" name="直線コネクタ 167">
          <a:extLst>
            <a:ext uri="{FF2B5EF4-FFF2-40B4-BE49-F238E27FC236}">
              <a16:creationId xmlns:a16="http://schemas.microsoft.com/office/drawing/2014/main" id="{55E43BCD-CD4B-46FD-A3A5-52F1BB15105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9" name="テキスト ボックス 168">
          <a:extLst>
            <a:ext uri="{FF2B5EF4-FFF2-40B4-BE49-F238E27FC236}">
              <a16:creationId xmlns:a16="http://schemas.microsoft.com/office/drawing/2014/main" id="{4E8B5001-DC06-4C2E-9C12-EB907D758F3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0" name="直線コネクタ 169">
          <a:extLst>
            <a:ext uri="{FF2B5EF4-FFF2-40B4-BE49-F238E27FC236}">
              <a16:creationId xmlns:a16="http://schemas.microsoft.com/office/drawing/2014/main" id="{1B7C8DDE-66E0-47E8-9063-1E13C6324CF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1" name="テキスト ボックス 170">
          <a:extLst>
            <a:ext uri="{FF2B5EF4-FFF2-40B4-BE49-F238E27FC236}">
              <a16:creationId xmlns:a16="http://schemas.microsoft.com/office/drawing/2014/main" id="{DE1C6F3F-8F17-4023-8BED-9AFA37DD5482}"/>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2" name="直線コネクタ 171">
          <a:extLst>
            <a:ext uri="{FF2B5EF4-FFF2-40B4-BE49-F238E27FC236}">
              <a16:creationId xmlns:a16="http://schemas.microsoft.com/office/drawing/2014/main" id="{60B9DFC6-1A10-402E-825B-6E70AFC8F6A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3" name="テキスト ボックス 172">
          <a:extLst>
            <a:ext uri="{FF2B5EF4-FFF2-40B4-BE49-F238E27FC236}">
              <a16:creationId xmlns:a16="http://schemas.microsoft.com/office/drawing/2014/main" id="{B3A76781-5BEA-48F5-AAA1-2DF82FD250B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4" name="直線コネクタ 173">
          <a:extLst>
            <a:ext uri="{FF2B5EF4-FFF2-40B4-BE49-F238E27FC236}">
              <a16:creationId xmlns:a16="http://schemas.microsoft.com/office/drawing/2014/main" id="{63F862C3-09CA-4A55-A95D-5BBAD8CB3D2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5" name="テキスト ボックス 174">
          <a:extLst>
            <a:ext uri="{FF2B5EF4-FFF2-40B4-BE49-F238E27FC236}">
              <a16:creationId xmlns:a16="http://schemas.microsoft.com/office/drawing/2014/main" id="{0534D4F8-6242-4F6A-AEA8-74304448E3A6}"/>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a:extLst>
            <a:ext uri="{FF2B5EF4-FFF2-40B4-BE49-F238E27FC236}">
              <a16:creationId xmlns:a16="http://schemas.microsoft.com/office/drawing/2014/main" id="{72CBF543-FCA2-44BD-98EE-66D8D5DA08B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a:extLst>
            <a:ext uri="{FF2B5EF4-FFF2-40B4-BE49-F238E27FC236}">
              <a16:creationId xmlns:a16="http://schemas.microsoft.com/office/drawing/2014/main" id="{E120564A-BAD6-48F3-89CD-616DC635085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a:extLst>
            <a:ext uri="{FF2B5EF4-FFF2-40B4-BE49-F238E27FC236}">
              <a16:creationId xmlns:a16="http://schemas.microsoft.com/office/drawing/2014/main" id="{5E2D5F03-3322-4737-8A1F-B00875E9437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120667</xdr:rowOff>
    </xdr:from>
    <xdr:to>
      <xdr:col>15</xdr:col>
      <xdr:colOff>180340</xdr:colOff>
      <xdr:row>64</xdr:row>
      <xdr:rowOff>105725</xdr:rowOff>
    </xdr:to>
    <xdr:cxnSp macro="">
      <xdr:nvCxnSpPr>
        <xdr:cNvPr id="179" name="直線コネクタ 178">
          <a:extLst>
            <a:ext uri="{FF2B5EF4-FFF2-40B4-BE49-F238E27FC236}">
              <a16:creationId xmlns:a16="http://schemas.microsoft.com/office/drawing/2014/main" id="{BE7E2CFB-F6B0-4D47-9BFE-2FB019FA4FCD}"/>
            </a:ext>
          </a:extLst>
        </xdr:cNvPr>
        <xdr:cNvCxnSpPr/>
      </xdr:nvCxnSpPr>
      <xdr:spPr>
        <a:xfrm flipV="1">
          <a:off x="10476865" y="9721867"/>
          <a:ext cx="0" cy="13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109552</xdr:rowOff>
    </xdr:from>
    <xdr:ext cx="534377" cy="259045"/>
    <xdr:sp macro="" textlink="">
      <xdr:nvSpPr>
        <xdr:cNvPr id="180" name="【橋りょう・トンネル】&#10;一人当たり有形固定資産（償却資産）額最小値テキスト">
          <a:extLst>
            <a:ext uri="{FF2B5EF4-FFF2-40B4-BE49-F238E27FC236}">
              <a16:creationId xmlns:a16="http://schemas.microsoft.com/office/drawing/2014/main" id="{33EE0355-5689-4DB1-B0DB-9FDAAE9E2BC7}"/>
            </a:ext>
          </a:extLst>
        </xdr:cNvPr>
        <xdr:cNvSpPr txBox="1"/>
      </xdr:nvSpPr>
      <xdr:spPr>
        <a:xfrm>
          <a:off x="10566400" y="11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105725</xdr:rowOff>
    </xdr:from>
    <xdr:to>
      <xdr:col>15</xdr:col>
      <xdr:colOff>269875</xdr:colOff>
      <xdr:row>64</xdr:row>
      <xdr:rowOff>105725</xdr:rowOff>
    </xdr:to>
    <xdr:cxnSp macro="">
      <xdr:nvCxnSpPr>
        <xdr:cNvPr id="181" name="直線コネクタ 180">
          <a:extLst>
            <a:ext uri="{FF2B5EF4-FFF2-40B4-BE49-F238E27FC236}">
              <a16:creationId xmlns:a16="http://schemas.microsoft.com/office/drawing/2014/main" id="{00D847E6-6D11-4F66-A679-46CC77C50D56}"/>
            </a:ext>
          </a:extLst>
        </xdr:cNvPr>
        <xdr:cNvCxnSpPr/>
      </xdr:nvCxnSpPr>
      <xdr:spPr>
        <a:xfrm>
          <a:off x="10388600" y="1107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67344</xdr:rowOff>
    </xdr:from>
    <xdr:ext cx="690189" cy="259045"/>
    <xdr:sp macro="" textlink="">
      <xdr:nvSpPr>
        <xdr:cNvPr id="182" name="【橋りょう・トンネル】&#10;一人当たり有形固定資産（償却資産）額最大値テキスト">
          <a:extLst>
            <a:ext uri="{FF2B5EF4-FFF2-40B4-BE49-F238E27FC236}">
              <a16:creationId xmlns:a16="http://schemas.microsoft.com/office/drawing/2014/main" id="{3261B5E6-F602-499F-8BBB-71DBF879A49D}"/>
            </a:ext>
          </a:extLst>
        </xdr:cNvPr>
        <xdr:cNvSpPr txBox="1"/>
      </xdr:nvSpPr>
      <xdr:spPr>
        <a:xfrm>
          <a:off x="10566400" y="9497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56</xdr:row>
      <xdr:rowOff>120667</xdr:rowOff>
    </xdr:from>
    <xdr:to>
      <xdr:col>15</xdr:col>
      <xdr:colOff>269875</xdr:colOff>
      <xdr:row>56</xdr:row>
      <xdr:rowOff>120667</xdr:rowOff>
    </xdr:to>
    <xdr:cxnSp macro="">
      <xdr:nvCxnSpPr>
        <xdr:cNvPr id="183" name="直線コネクタ 182">
          <a:extLst>
            <a:ext uri="{FF2B5EF4-FFF2-40B4-BE49-F238E27FC236}">
              <a16:creationId xmlns:a16="http://schemas.microsoft.com/office/drawing/2014/main" id="{F4706FB2-E137-4DB4-B001-F58AB2B026A9}"/>
            </a:ext>
          </a:extLst>
        </xdr:cNvPr>
        <xdr:cNvCxnSpPr/>
      </xdr:nvCxnSpPr>
      <xdr:spPr>
        <a:xfrm>
          <a:off x="10388600" y="972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39531</xdr:rowOff>
    </xdr:from>
    <xdr:ext cx="599010" cy="259045"/>
    <xdr:sp macro="" textlink="">
      <xdr:nvSpPr>
        <xdr:cNvPr id="184" name="【橋りょう・トンネル】&#10;一人当たり有形固定資産（償却資産）額平均値テキスト">
          <a:extLst>
            <a:ext uri="{FF2B5EF4-FFF2-40B4-BE49-F238E27FC236}">
              <a16:creationId xmlns:a16="http://schemas.microsoft.com/office/drawing/2014/main" id="{4C0CD531-AA88-46BF-A335-E7E770551B8F}"/>
            </a:ext>
          </a:extLst>
        </xdr:cNvPr>
        <xdr:cNvSpPr txBox="1"/>
      </xdr:nvSpPr>
      <xdr:spPr>
        <a:xfrm>
          <a:off x="10566400" y="10497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61104</xdr:rowOff>
    </xdr:from>
    <xdr:to>
      <xdr:col>15</xdr:col>
      <xdr:colOff>231775</xdr:colOff>
      <xdr:row>61</xdr:row>
      <xdr:rowOff>162704</xdr:rowOff>
    </xdr:to>
    <xdr:sp macro="" textlink="">
      <xdr:nvSpPr>
        <xdr:cNvPr id="185" name="フローチャート : 判断 184">
          <a:extLst>
            <a:ext uri="{FF2B5EF4-FFF2-40B4-BE49-F238E27FC236}">
              <a16:creationId xmlns:a16="http://schemas.microsoft.com/office/drawing/2014/main" id="{993E419A-9711-40BE-A304-F39489221F08}"/>
            </a:ext>
          </a:extLst>
        </xdr:cNvPr>
        <xdr:cNvSpPr/>
      </xdr:nvSpPr>
      <xdr:spPr>
        <a:xfrm>
          <a:off x="10426700" y="1051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5227</xdr:rowOff>
    </xdr:from>
    <xdr:to>
      <xdr:col>14</xdr:col>
      <xdr:colOff>79375</xdr:colOff>
      <xdr:row>56</xdr:row>
      <xdr:rowOff>106827</xdr:rowOff>
    </xdr:to>
    <xdr:sp macro="" textlink="">
      <xdr:nvSpPr>
        <xdr:cNvPr id="186" name="フローチャート : 判断 185">
          <a:extLst>
            <a:ext uri="{FF2B5EF4-FFF2-40B4-BE49-F238E27FC236}">
              <a16:creationId xmlns:a16="http://schemas.microsoft.com/office/drawing/2014/main" id="{B16EA529-E5F2-4843-9265-60A4A27C6DBC}"/>
            </a:ext>
          </a:extLst>
        </xdr:cNvPr>
        <xdr:cNvSpPr/>
      </xdr:nvSpPr>
      <xdr:spPr>
        <a:xfrm>
          <a:off x="9588500" y="96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9023129-4340-4E2F-A231-13A53595AE3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F9ACFF1-D2A9-47EF-B07E-0C430D6D2A4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B166160-D833-43D8-840C-B14192CB803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88D49A21-5DAA-42A6-A7E2-EAF65A9519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6E0AAF12-5675-434C-B946-DDF0825A6FB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90521</xdr:rowOff>
    </xdr:from>
    <xdr:to>
      <xdr:col>14</xdr:col>
      <xdr:colOff>79375</xdr:colOff>
      <xdr:row>61</xdr:row>
      <xdr:rowOff>20671</xdr:rowOff>
    </xdr:to>
    <xdr:sp macro="" textlink="">
      <xdr:nvSpPr>
        <xdr:cNvPr id="192" name="円/楕円 191">
          <a:extLst>
            <a:ext uri="{FF2B5EF4-FFF2-40B4-BE49-F238E27FC236}">
              <a16:creationId xmlns:a16="http://schemas.microsoft.com/office/drawing/2014/main" id="{E8F366E3-0457-439C-9D51-35F5B0248207}"/>
            </a:ext>
          </a:extLst>
        </xdr:cNvPr>
        <xdr:cNvSpPr/>
      </xdr:nvSpPr>
      <xdr:spPr>
        <a:xfrm>
          <a:off x="9588500" y="103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54</xdr:row>
      <xdr:rowOff>123354</xdr:rowOff>
    </xdr:from>
    <xdr:ext cx="690189" cy="259045"/>
    <xdr:sp macro="" textlink="">
      <xdr:nvSpPr>
        <xdr:cNvPr id="193" name="n_1aveValue【橋りょう・トンネル】&#10;一人当たり有形固定資産（償却資産）額">
          <a:extLst>
            <a:ext uri="{FF2B5EF4-FFF2-40B4-BE49-F238E27FC236}">
              <a16:creationId xmlns:a16="http://schemas.microsoft.com/office/drawing/2014/main" id="{24E7BB7A-09EE-424D-B63A-1CADAD1114F4}"/>
            </a:ext>
          </a:extLst>
        </xdr:cNvPr>
        <xdr:cNvSpPr txBox="1"/>
      </xdr:nvSpPr>
      <xdr:spPr>
        <a:xfrm>
          <a:off x="9281504" y="9381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11798</xdr:rowOff>
    </xdr:from>
    <xdr:ext cx="599010" cy="259045"/>
    <xdr:sp macro="" textlink="">
      <xdr:nvSpPr>
        <xdr:cNvPr id="194" name="n_1mainValue【橋りょう・トンネル】&#10;一人当たり有形固定資産（償却資産）額">
          <a:extLst>
            <a:ext uri="{FF2B5EF4-FFF2-40B4-BE49-F238E27FC236}">
              <a16:creationId xmlns:a16="http://schemas.microsoft.com/office/drawing/2014/main" id="{EF4EFE25-6E77-4BA5-8302-E97E5000EF19}"/>
            </a:ext>
          </a:extLst>
        </xdr:cNvPr>
        <xdr:cNvSpPr txBox="1"/>
      </xdr:nvSpPr>
      <xdr:spPr>
        <a:xfrm>
          <a:off x="9327094" y="1047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a:extLst>
            <a:ext uri="{FF2B5EF4-FFF2-40B4-BE49-F238E27FC236}">
              <a16:creationId xmlns:a16="http://schemas.microsoft.com/office/drawing/2014/main" id="{541D59CD-E4A9-49C2-BCEA-37C3AC4D300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a:extLst>
            <a:ext uri="{FF2B5EF4-FFF2-40B4-BE49-F238E27FC236}">
              <a16:creationId xmlns:a16="http://schemas.microsoft.com/office/drawing/2014/main" id="{11743B57-9D37-43F1-8544-35B60F17925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a:extLst>
            <a:ext uri="{FF2B5EF4-FFF2-40B4-BE49-F238E27FC236}">
              <a16:creationId xmlns:a16="http://schemas.microsoft.com/office/drawing/2014/main" id="{416CCECD-AE15-4952-909B-E4A6BD62A5A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a:extLst>
            <a:ext uri="{FF2B5EF4-FFF2-40B4-BE49-F238E27FC236}">
              <a16:creationId xmlns:a16="http://schemas.microsoft.com/office/drawing/2014/main" id="{18D76057-CD2F-4E2A-B44F-F1BA84F4F36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a:extLst>
            <a:ext uri="{FF2B5EF4-FFF2-40B4-BE49-F238E27FC236}">
              <a16:creationId xmlns:a16="http://schemas.microsoft.com/office/drawing/2014/main" id="{40BFACDC-9FA5-4B71-8A11-3D5071104CD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a:extLst>
            <a:ext uri="{FF2B5EF4-FFF2-40B4-BE49-F238E27FC236}">
              <a16:creationId xmlns:a16="http://schemas.microsoft.com/office/drawing/2014/main" id="{62630F56-E6CF-4807-886B-EAA7C6D9BD1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a:extLst>
            <a:ext uri="{FF2B5EF4-FFF2-40B4-BE49-F238E27FC236}">
              <a16:creationId xmlns:a16="http://schemas.microsoft.com/office/drawing/2014/main" id="{8435B026-DE48-41C0-81C6-C44274E6D3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a:extLst>
            <a:ext uri="{FF2B5EF4-FFF2-40B4-BE49-F238E27FC236}">
              <a16:creationId xmlns:a16="http://schemas.microsoft.com/office/drawing/2014/main" id="{C3AD4E96-2927-451C-BF73-A7E4295C4E9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a:extLst>
            <a:ext uri="{FF2B5EF4-FFF2-40B4-BE49-F238E27FC236}">
              <a16:creationId xmlns:a16="http://schemas.microsoft.com/office/drawing/2014/main" id="{D200292A-69B1-45DA-9E4A-EBB89950188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a:extLst>
            <a:ext uri="{FF2B5EF4-FFF2-40B4-BE49-F238E27FC236}">
              <a16:creationId xmlns:a16="http://schemas.microsoft.com/office/drawing/2014/main" id="{78D07019-36F3-4AE6-9C3C-0AC49D50708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5" name="直線コネクタ 204">
          <a:extLst>
            <a:ext uri="{FF2B5EF4-FFF2-40B4-BE49-F238E27FC236}">
              <a16:creationId xmlns:a16="http://schemas.microsoft.com/office/drawing/2014/main" id="{4161AD68-E1ED-42E5-80CD-844B515C1EA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6" name="テキスト ボックス 205">
          <a:extLst>
            <a:ext uri="{FF2B5EF4-FFF2-40B4-BE49-F238E27FC236}">
              <a16:creationId xmlns:a16="http://schemas.microsoft.com/office/drawing/2014/main" id="{D933769F-CA96-428F-9DBB-7CD15799F50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7" name="直線コネクタ 206">
          <a:extLst>
            <a:ext uri="{FF2B5EF4-FFF2-40B4-BE49-F238E27FC236}">
              <a16:creationId xmlns:a16="http://schemas.microsoft.com/office/drawing/2014/main" id="{2BCDD605-669C-4AD5-9B14-15C63A7A1DB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8" name="テキスト ボックス 207">
          <a:extLst>
            <a:ext uri="{FF2B5EF4-FFF2-40B4-BE49-F238E27FC236}">
              <a16:creationId xmlns:a16="http://schemas.microsoft.com/office/drawing/2014/main" id="{8106E65C-D286-478B-A847-75C2A75568A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9" name="直線コネクタ 208">
          <a:extLst>
            <a:ext uri="{FF2B5EF4-FFF2-40B4-BE49-F238E27FC236}">
              <a16:creationId xmlns:a16="http://schemas.microsoft.com/office/drawing/2014/main" id="{5AB3FA7F-A8A3-4559-9D89-63114B9CA7D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0" name="テキスト ボックス 209">
          <a:extLst>
            <a:ext uri="{FF2B5EF4-FFF2-40B4-BE49-F238E27FC236}">
              <a16:creationId xmlns:a16="http://schemas.microsoft.com/office/drawing/2014/main" id="{DFD0EB9B-1692-47E6-812E-061445F2A1D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1" name="直線コネクタ 210">
          <a:extLst>
            <a:ext uri="{FF2B5EF4-FFF2-40B4-BE49-F238E27FC236}">
              <a16:creationId xmlns:a16="http://schemas.microsoft.com/office/drawing/2014/main" id="{7AEE8262-21AD-42D9-84C6-C4FD5995204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2" name="テキスト ボックス 211">
          <a:extLst>
            <a:ext uri="{FF2B5EF4-FFF2-40B4-BE49-F238E27FC236}">
              <a16:creationId xmlns:a16="http://schemas.microsoft.com/office/drawing/2014/main" id="{D639931D-7EB6-441D-91F4-17FC3322A96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3" name="直線コネクタ 212">
          <a:extLst>
            <a:ext uri="{FF2B5EF4-FFF2-40B4-BE49-F238E27FC236}">
              <a16:creationId xmlns:a16="http://schemas.microsoft.com/office/drawing/2014/main" id="{92070080-E0D9-4D4C-BA85-55FC17AEF2D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4" name="テキスト ボックス 213">
          <a:extLst>
            <a:ext uri="{FF2B5EF4-FFF2-40B4-BE49-F238E27FC236}">
              <a16:creationId xmlns:a16="http://schemas.microsoft.com/office/drawing/2014/main" id="{5ECB5F0F-AE69-4794-9364-FEE1A0CBD9A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5" name="直線コネクタ 214">
          <a:extLst>
            <a:ext uri="{FF2B5EF4-FFF2-40B4-BE49-F238E27FC236}">
              <a16:creationId xmlns:a16="http://schemas.microsoft.com/office/drawing/2014/main" id="{64E602DC-455C-453C-8059-5259A7571DB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6" name="テキスト ボックス 215">
          <a:extLst>
            <a:ext uri="{FF2B5EF4-FFF2-40B4-BE49-F238E27FC236}">
              <a16:creationId xmlns:a16="http://schemas.microsoft.com/office/drawing/2014/main" id="{6837A9EF-73F7-4BF5-85AF-4017C4690A2F}"/>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a:extLst>
            <a:ext uri="{FF2B5EF4-FFF2-40B4-BE49-F238E27FC236}">
              <a16:creationId xmlns:a16="http://schemas.microsoft.com/office/drawing/2014/main" id="{33925638-F837-4BF6-8B01-26687264E60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a:extLst>
            <a:ext uri="{FF2B5EF4-FFF2-40B4-BE49-F238E27FC236}">
              <a16:creationId xmlns:a16="http://schemas.microsoft.com/office/drawing/2014/main" id="{E2C79E6E-A39C-4400-8A3D-54D85857ECA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公営住宅】&#10;有形固定資産減価償却率グラフ枠">
          <a:extLst>
            <a:ext uri="{FF2B5EF4-FFF2-40B4-BE49-F238E27FC236}">
              <a16:creationId xmlns:a16="http://schemas.microsoft.com/office/drawing/2014/main" id="{8855C662-0516-4C67-9316-85392598FCB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20" name="直線コネクタ 219">
          <a:extLst>
            <a:ext uri="{FF2B5EF4-FFF2-40B4-BE49-F238E27FC236}">
              <a16:creationId xmlns:a16="http://schemas.microsoft.com/office/drawing/2014/main" id="{F810764E-A5ED-41B1-A980-C755BC86000D}"/>
            </a:ext>
          </a:extLst>
        </xdr:cNvPr>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21" name="【公営住宅】&#10;有形固定資産減価償却率最小値テキスト">
          <a:extLst>
            <a:ext uri="{FF2B5EF4-FFF2-40B4-BE49-F238E27FC236}">
              <a16:creationId xmlns:a16="http://schemas.microsoft.com/office/drawing/2014/main" id="{22AAB20A-FF23-409D-ACBC-45DD5E1C14B2}"/>
            </a:ext>
          </a:extLst>
        </xdr:cNvPr>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22" name="直線コネクタ 221">
          <a:extLst>
            <a:ext uri="{FF2B5EF4-FFF2-40B4-BE49-F238E27FC236}">
              <a16:creationId xmlns:a16="http://schemas.microsoft.com/office/drawing/2014/main" id="{65E54C7E-8B92-47DC-B01F-F3600A715CBD}"/>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23" name="【公営住宅】&#10;有形固定資産減価償却率最大値テキスト">
          <a:extLst>
            <a:ext uri="{FF2B5EF4-FFF2-40B4-BE49-F238E27FC236}">
              <a16:creationId xmlns:a16="http://schemas.microsoft.com/office/drawing/2014/main" id="{EB84E057-D721-4D18-B977-F4E24DCF8B09}"/>
            </a:ext>
          </a:extLst>
        </xdr:cNvPr>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4" name="直線コネクタ 223">
          <a:extLst>
            <a:ext uri="{FF2B5EF4-FFF2-40B4-BE49-F238E27FC236}">
              <a16:creationId xmlns:a16="http://schemas.microsoft.com/office/drawing/2014/main" id="{7924D60A-1F3A-46B2-A19E-27273572775E}"/>
            </a:ext>
          </a:extLst>
        </xdr:cNvPr>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5" name="【公営住宅】&#10;有形固定資産減価償却率平均値テキスト">
          <a:extLst>
            <a:ext uri="{FF2B5EF4-FFF2-40B4-BE49-F238E27FC236}">
              <a16:creationId xmlns:a16="http://schemas.microsoft.com/office/drawing/2014/main" id="{24CF7991-69E1-4794-91AD-BAA00B01E0A7}"/>
            </a:ext>
          </a:extLst>
        </xdr:cNvPr>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6" name="フローチャート : 判断 225">
          <a:extLst>
            <a:ext uri="{FF2B5EF4-FFF2-40B4-BE49-F238E27FC236}">
              <a16:creationId xmlns:a16="http://schemas.microsoft.com/office/drawing/2014/main" id="{A2DCB676-F50A-41F6-B8DF-79164397ED52}"/>
            </a:ext>
          </a:extLst>
        </xdr:cNvPr>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7" name="フローチャート : 判断 226">
          <a:extLst>
            <a:ext uri="{FF2B5EF4-FFF2-40B4-BE49-F238E27FC236}">
              <a16:creationId xmlns:a16="http://schemas.microsoft.com/office/drawing/2014/main" id="{95B24A2D-6AEF-44B4-B8D6-AF014F2CE3D0}"/>
            </a:ext>
          </a:extLst>
        </xdr:cNvPr>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4CF2B6F0-22D9-455A-B845-012F1FB15FB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CA12AF0F-DA8E-4681-A272-43F966EAB4C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48B51FD0-73BA-4F2F-986F-523C120C12E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C32E3EE3-8D8D-418A-B5A3-24E6479941D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C19A112B-0D73-416B-B5B5-F9528520CE4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73842</xdr:rowOff>
    </xdr:from>
    <xdr:to>
      <xdr:col>5</xdr:col>
      <xdr:colOff>409575</xdr:colOff>
      <xdr:row>81</xdr:row>
      <xdr:rowOff>3992</xdr:rowOff>
    </xdr:to>
    <xdr:sp macro="" textlink="">
      <xdr:nvSpPr>
        <xdr:cNvPr id="233" name="円/楕円 232">
          <a:extLst>
            <a:ext uri="{FF2B5EF4-FFF2-40B4-BE49-F238E27FC236}">
              <a16:creationId xmlns:a16="http://schemas.microsoft.com/office/drawing/2014/main" id="{9949249C-582E-4542-A091-714FB1C1B057}"/>
            </a:ext>
          </a:extLst>
        </xdr:cNvPr>
        <xdr:cNvSpPr/>
      </xdr:nvSpPr>
      <xdr:spPr>
        <a:xfrm>
          <a:off x="3746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60433</xdr:rowOff>
    </xdr:from>
    <xdr:ext cx="405111" cy="259045"/>
    <xdr:sp macro="" textlink="">
      <xdr:nvSpPr>
        <xdr:cNvPr id="234" name="n_1aveValue【公営住宅】&#10;有形固定資産減価償却率">
          <a:extLst>
            <a:ext uri="{FF2B5EF4-FFF2-40B4-BE49-F238E27FC236}">
              <a16:creationId xmlns:a16="http://schemas.microsoft.com/office/drawing/2014/main" id="{334BF341-7DBE-48E5-ABA8-A93E2468237F}"/>
            </a:ext>
          </a:extLst>
        </xdr:cNvPr>
        <xdr:cNvSpPr txBox="1"/>
      </xdr:nvSpPr>
      <xdr:spPr>
        <a:xfrm>
          <a:off x="3582043" y="1394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20519</xdr:rowOff>
    </xdr:from>
    <xdr:ext cx="405111" cy="259045"/>
    <xdr:sp macro="" textlink="">
      <xdr:nvSpPr>
        <xdr:cNvPr id="235" name="n_1mainValue【公営住宅】&#10;有形固定資産減価償却率">
          <a:extLst>
            <a:ext uri="{FF2B5EF4-FFF2-40B4-BE49-F238E27FC236}">
              <a16:creationId xmlns:a16="http://schemas.microsoft.com/office/drawing/2014/main" id="{049982AA-BA64-4F98-B958-51D8601AF479}"/>
            </a:ext>
          </a:extLst>
        </xdr:cNvPr>
        <xdr:cNvSpPr txBox="1"/>
      </xdr:nvSpPr>
      <xdr:spPr>
        <a:xfrm>
          <a:off x="3582043"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a:extLst>
            <a:ext uri="{FF2B5EF4-FFF2-40B4-BE49-F238E27FC236}">
              <a16:creationId xmlns:a16="http://schemas.microsoft.com/office/drawing/2014/main" id="{38D549DA-F251-483B-B3A4-E00A4376B09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a:extLst>
            <a:ext uri="{FF2B5EF4-FFF2-40B4-BE49-F238E27FC236}">
              <a16:creationId xmlns:a16="http://schemas.microsoft.com/office/drawing/2014/main" id="{7DFE6205-D7D7-4531-A54F-4FE49F9203C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a:extLst>
            <a:ext uri="{FF2B5EF4-FFF2-40B4-BE49-F238E27FC236}">
              <a16:creationId xmlns:a16="http://schemas.microsoft.com/office/drawing/2014/main" id="{729BE930-977A-4ED4-A60C-12E7163D94A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a:extLst>
            <a:ext uri="{FF2B5EF4-FFF2-40B4-BE49-F238E27FC236}">
              <a16:creationId xmlns:a16="http://schemas.microsoft.com/office/drawing/2014/main" id="{D9FA40F1-450E-4CCF-87EE-3B59919A65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a:extLst>
            <a:ext uri="{FF2B5EF4-FFF2-40B4-BE49-F238E27FC236}">
              <a16:creationId xmlns:a16="http://schemas.microsoft.com/office/drawing/2014/main" id="{4222348E-C877-4028-969B-A835F1FF33C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a:extLst>
            <a:ext uri="{FF2B5EF4-FFF2-40B4-BE49-F238E27FC236}">
              <a16:creationId xmlns:a16="http://schemas.microsoft.com/office/drawing/2014/main" id="{B863F67C-99F7-4EE6-ACB6-9AC77642F40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a:extLst>
            <a:ext uri="{FF2B5EF4-FFF2-40B4-BE49-F238E27FC236}">
              <a16:creationId xmlns:a16="http://schemas.microsoft.com/office/drawing/2014/main" id="{D2ED6044-46FC-4C1A-9E19-8772309BADD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a:extLst>
            <a:ext uri="{FF2B5EF4-FFF2-40B4-BE49-F238E27FC236}">
              <a16:creationId xmlns:a16="http://schemas.microsoft.com/office/drawing/2014/main" id="{838800F9-C0B9-4DDF-93BB-8ABE33FC429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a:extLst>
            <a:ext uri="{FF2B5EF4-FFF2-40B4-BE49-F238E27FC236}">
              <a16:creationId xmlns:a16="http://schemas.microsoft.com/office/drawing/2014/main" id="{FF96B305-DF92-4A94-A130-15650616F4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a:extLst>
            <a:ext uri="{FF2B5EF4-FFF2-40B4-BE49-F238E27FC236}">
              <a16:creationId xmlns:a16="http://schemas.microsoft.com/office/drawing/2014/main" id="{C27BF68B-F65B-4284-A157-78286427833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6" name="テキスト ボックス 245">
          <a:extLst>
            <a:ext uri="{FF2B5EF4-FFF2-40B4-BE49-F238E27FC236}">
              <a16:creationId xmlns:a16="http://schemas.microsoft.com/office/drawing/2014/main" id="{4602D74B-3D28-41A9-9B3D-1FD3B9ED03BD}"/>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7" name="直線コネクタ 246">
          <a:extLst>
            <a:ext uri="{FF2B5EF4-FFF2-40B4-BE49-F238E27FC236}">
              <a16:creationId xmlns:a16="http://schemas.microsoft.com/office/drawing/2014/main" id="{4257BC80-2E18-4BCA-8F38-53D8A014D01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8" name="テキスト ボックス 247">
          <a:extLst>
            <a:ext uri="{FF2B5EF4-FFF2-40B4-BE49-F238E27FC236}">
              <a16:creationId xmlns:a16="http://schemas.microsoft.com/office/drawing/2014/main" id="{BC411801-A453-4E5D-B0F9-157111AEB61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9" name="直線コネクタ 248">
          <a:extLst>
            <a:ext uri="{FF2B5EF4-FFF2-40B4-BE49-F238E27FC236}">
              <a16:creationId xmlns:a16="http://schemas.microsoft.com/office/drawing/2014/main" id="{4CA02E42-DA68-4F38-92EF-E0E4BCC259C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0" name="テキスト ボックス 249">
          <a:extLst>
            <a:ext uri="{FF2B5EF4-FFF2-40B4-BE49-F238E27FC236}">
              <a16:creationId xmlns:a16="http://schemas.microsoft.com/office/drawing/2014/main" id="{BE3B2EEB-7AFE-4B02-B504-726D65CFF1A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1" name="直線コネクタ 250">
          <a:extLst>
            <a:ext uri="{FF2B5EF4-FFF2-40B4-BE49-F238E27FC236}">
              <a16:creationId xmlns:a16="http://schemas.microsoft.com/office/drawing/2014/main" id="{D674076F-1B44-474A-8599-2AD16342181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2" name="テキスト ボックス 251">
          <a:extLst>
            <a:ext uri="{FF2B5EF4-FFF2-40B4-BE49-F238E27FC236}">
              <a16:creationId xmlns:a16="http://schemas.microsoft.com/office/drawing/2014/main" id="{7D9C4CC2-ED93-417F-8863-98B348466F2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3" name="直線コネクタ 252">
          <a:extLst>
            <a:ext uri="{FF2B5EF4-FFF2-40B4-BE49-F238E27FC236}">
              <a16:creationId xmlns:a16="http://schemas.microsoft.com/office/drawing/2014/main" id="{CB94C80D-2A31-4A81-8E0C-919C27F546E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4" name="テキスト ボックス 253">
          <a:extLst>
            <a:ext uri="{FF2B5EF4-FFF2-40B4-BE49-F238E27FC236}">
              <a16:creationId xmlns:a16="http://schemas.microsoft.com/office/drawing/2014/main" id="{B2AA76C4-1BC1-4186-997F-9181ABA7106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5" name="直線コネクタ 254">
          <a:extLst>
            <a:ext uri="{FF2B5EF4-FFF2-40B4-BE49-F238E27FC236}">
              <a16:creationId xmlns:a16="http://schemas.microsoft.com/office/drawing/2014/main" id="{E87C1C47-AFC7-4AE1-85F1-301B7AB6C9D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6" name="テキスト ボックス 255">
          <a:extLst>
            <a:ext uri="{FF2B5EF4-FFF2-40B4-BE49-F238E27FC236}">
              <a16:creationId xmlns:a16="http://schemas.microsoft.com/office/drawing/2014/main" id="{D0AD71AD-C736-496E-97CE-A4F169668A0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a:extLst>
            <a:ext uri="{FF2B5EF4-FFF2-40B4-BE49-F238E27FC236}">
              <a16:creationId xmlns:a16="http://schemas.microsoft.com/office/drawing/2014/main" id="{3EAD2BB4-AAAE-470F-B9CF-01EF8B86040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a:extLst>
            <a:ext uri="{FF2B5EF4-FFF2-40B4-BE49-F238E27FC236}">
              <a16:creationId xmlns:a16="http://schemas.microsoft.com/office/drawing/2014/main" id="{0BFC7406-850F-4597-A7A8-A40DAFD0E21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a:extLst>
            <a:ext uri="{FF2B5EF4-FFF2-40B4-BE49-F238E27FC236}">
              <a16:creationId xmlns:a16="http://schemas.microsoft.com/office/drawing/2014/main" id="{72FBCFD9-BE3C-4AAC-A632-CD148FB06ED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60" name="直線コネクタ 259">
          <a:extLst>
            <a:ext uri="{FF2B5EF4-FFF2-40B4-BE49-F238E27FC236}">
              <a16:creationId xmlns:a16="http://schemas.microsoft.com/office/drawing/2014/main" id="{8DA68892-8234-4FE9-B3EF-F97E5F1B12D0}"/>
            </a:ext>
          </a:extLst>
        </xdr:cNvPr>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61" name="【公営住宅】&#10;一人当たり面積最小値テキスト">
          <a:extLst>
            <a:ext uri="{FF2B5EF4-FFF2-40B4-BE49-F238E27FC236}">
              <a16:creationId xmlns:a16="http://schemas.microsoft.com/office/drawing/2014/main" id="{AEA9156D-A653-45C1-A06C-42A20317966B}"/>
            </a:ext>
          </a:extLst>
        </xdr:cNvPr>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62" name="直線コネクタ 261">
          <a:extLst>
            <a:ext uri="{FF2B5EF4-FFF2-40B4-BE49-F238E27FC236}">
              <a16:creationId xmlns:a16="http://schemas.microsoft.com/office/drawing/2014/main" id="{8823AE7F-877A-4949-8816-E69E3A3B66B3}"/>
            </a:ext>
          </a:extLst>
        </xdr:cNvPr>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63" name="【公営住宅】&#10;一人当たり面積最大値テキスト">
          <a:extLst>
            <a:ext uri="{FF2B5EF4-FFF2-40B4-BE49-F238E27FC236}">
              <a16:creationId xmlns:a16="http://schemas.microsoft.com/office/drawing/2014/main" id="{1DE55050-C5D7-4489-985F-533B5EE53B49}"/>
            </a:ext>
          </a:extLst>
        </xdr:cNvPr>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64" name="直線コネクタ 263">
          <a:extLst>
            <a:ext uri="{FF2B5EF4-FFF2-40B4-BE49-F238E27FC236}">
              <a16:creationId xmlns:a16="http://schemas.microsoft.com/office/drawing/2014/main" id="{B8A0A56E-9C5A-4933-8A22-653A6340DC5E}"/>
            </a:ext>
          </a:extLst>
        </xdr:cNvPr>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65" name="【公営住宅】&#10;一人当たり面積平均値テキスト">
          <a:extLst>
            <a:ext uri="{FF2B5EF4-FFF2-40B4-BE49-F238E27FC236}">
              <a16:creationId xmlns:a16="http://schemas.microsoft.com/office/drawing/2014/main" id="{3D31E94E-0B52-45DB-B176-5921B2093A5B}"/>
            </a:ext>
          </a:extLst>
        </xdr:cNvPr>
        <xdr:cNvSpPr txBox="1"/>
      </xdr:nvSpPr>
      <xdr:spPr>
        <a:xfrm>
          <a:off x="10566400" y="14257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66" name="フローチャート : 判断 265">
          <a:extLst>
            <a:ext uri="{FF2B5EF4-FFF2-40B4-BE49-F238E27FC236}">
              <a16:creationId xmlns:a16="http://schemas.microsoft.com/office/drawing/2014/main" id="{BD77E34A-18D2-4D65-B0A9-98C890716D25}"/>
            </a:ext>
          </a:extLst>
        </xdr:cNvPr>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67" name="フローチャート : 判断 266">
          <a:extLst>
            <a:ext uri="{FF2B5EF4-FFF2-40B4-BE49-F238E27FC236}">
              <a16:creationId xmlns:a16="http://schemas.microsoft.com/office/drawing/2014/main" id="{D331FF83-594A-4EA5-B8B5-7A2D064221FC}"/>
            </a:ext>
          </a:extLst>
        </xdr:cNvPr>
        <xdr:cNvSpPr/>
      </xdr:nvSpPr>
      <xdr:spPr>
        <a:xfrm>
          <a:off x="9588500" y="1425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AE526D21-E475-4029-9BBD-761D9772052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9D6AE59E-0A53-4C32-BC89-7424FED11E6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EC248883-893D-4EAD-916E-199D746A633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F86F1958-8CC4-4536-8D09-9D558D0CD10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3A503C3-9B75-4CDE-90A6-293B657D83C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134365</xdr:rowOff>
    </xdr:from>
    <xdr:to>
      <xdr:col>14</xdr:col>
      <xdr:colOff>79375</xdr:colOff>
      <xdr:row>83</xdr:row>
      <xdr:rowOff>64515</xdr:rowOff>
    </xdr:to>
    <xdr:sp macro="" textlink="">
      <xdr:nvSpPr>
        <xdr:cNvPr id="273" name="円/楕円 272">
          <a:extLst>
            <a:ext uri="{FF2B5EF4-FFF2-40B4-BE49-F238E27FC236}">
              <a16:creationId xmlns:a16="http://schemas.microsoft.com/office/drawing/2014/main" id="{5BADDE04-89E9-49BF-8BC2-EF03735B8F25}"/>
            </a:ext>
          </a:extLst>
        </xdr:cNvPr>
        <xdr:cNvSpPr/>
      </xdr:nvSpPr>
      <xdr:spPr>
        <a:xfrm>
          <a:off x="9588500" y="1419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117746</xdr:rowOff>
    </xdr:from>
    <xdr:ext cx="469744" cy="259045"/>
    <xdr:sp macro="" textlink="">
      <xdr:nvSpPr>
        <xdr:cNvPr id="274" name="n_1aveValue【公営住宅】&#10;一人当たり面積">
          <a:extLst>
            <a:ext uri="{FF2B5EF4-FFF2-40B4-BE49-F238E27FC236}">
              <a16:creationId xmlns:a16="http://schemas.microsoft.com/office/drawing/2014/main" id="{46D34E96-5146-4E8F-B667-14461DE1D9AA}"/>
            </a:ext>
          </a:extLst>
        </xdr:cNvPr>
        <xdr:cNvSpPr txBox="1"/>
      </xdr:nvSpPr>
      <xdr:spPr>
        <a:xfrm>
          <a:off x="9391727" y="1434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81042</xdr:rowOff>
    </xdr:from>
    <xdr:ext cx="469744" cy="259045"/>
    <xdr:sp macro="" textlink="">
      <xdr:nvSpPr>
        <xdr:cNvPr id="275" name="n_1mainValue【公営住宅】&#10;一人当たり面積">
          <a:extLst>
            <a:ext uri="{FF2B5EF4-FFF2-40B4-BE49-F238E27FC236}">
              <a16:creationId xmlns:a16="http://schemas.microsoft.com/office/drawing/2014/main" id="{F4D455BD-E57E-414E-B34F-84AC7C38C038}"/>
            </a:ext>
          </a:extLst>
        </xdr:cNvPr>
        <xdr:cNvSpPr txBox="1"/>
      </xdr:nvSpPr>
      <xdr:spPr>
        <a:xfrm>
          <a:off x="9391727" y="139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6" name="正方形/長方形 275">
          <a:extLst>
            <a:ext uri="{FF2B5EF4-FFF2-40B4-BE49-F238E27FC236}">
              <a16:creationId xmlns:a16="http://schemas.microsoft.com/office/drawing/2014/main" id="{C922AD41-3D90-4F8D-BE28-8372D3FDEF4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7" name="正方形/長方形 276">
          <a:extLst>
            <a:ext uri="{FF2B5EF4-FFF2-40B4-BE49-F238E27FC236}">
              <a16:creationId xmlns:a16="http://schemas.microsoft.com/office/drawing/2014/main" id="{7271268C-36E6-44EB-9DF6-329B6D18D874}"/>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8" name="正方形/長方形 277">
          <a:extLst>
            <a:ext uri="{FF2B5EF4-FFF2-40B4-BE49-F238E27FC236}">
              <a16:creationId xmlns:a16="http://schemas.microsoft.com/office/drawing/2014/main" id="{7BC0C279-169F-4D20-98F6-DFBD4B647B5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9" name="正方形/長方形 278">
          <a:extLst>
            <a:ext uri="{FF2B5EF4-FFF2-40B4-BE49-F238E27FC236}">
              <a16:creationId xmlns:a16="http://schemas.microsoft.com/office/drawing/2014/main" id="{D9AE7BD6-58EE-48AD-9CE6-037F016890F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0" name="正方形/長方形 279">
          <a:extLst>
            <a:ext uri="{FF2B5EF4-FFF2-40B4-BE49-F238E27FC236}">
              <a16:creationId xmlns:a16="http://schemas.microsoft.com/office/drawing/2014/main" id="{46AE5866-A925-4718-9586-C86DED1991F9}"/>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a:extLst>
            <a:ext uri="{FF2B5EF4-FFF2-40B4-BE49-F238E27FC236}">
              <a16:creationId xmlns:a16="http://schemas.microsoft.com/office/drawing/2014/main" id="{A7F6933F-0A80-4189-A034-5B020C66ACE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a:extLst>
            <a:ext uri="{FF2B5EF4-FFF2-40B4-BE49-F238E27FC236}">
              <a16:creationId xmlns:a16="http://schemas.microsoft.com/office/drawing/2014/main" id="{27FC557C-8378-4F6F-9354-31D81E198F2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3" name="正方形/長方形 282">
          <a:extLst>
            <a:ext uri="{FF2B5EF4-FFF2-40B4-BE49-F238E27FC236}">
              <a16:creationId xmlns:a16="http://schemas.microsoft.com/office/drawing/2014/main" id="{ACE43000-BE88-4131-B58C-7AFA0CE983A6}"/>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4" name="正方形/長方形 283">
          <a:extLst>
            <a:ext uri="{FF2B5EF4-FFF2-40B4-BE49-F238E27FC236}">
              <a16:creationId xmlns:a16="http://schemas.microsoft.com/office/drawing/2014/main" id="{A97DB0FD-0FEC-413C-89BD-845805BD5622}"/>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5" name="正方形/長方形 284">
          <a:extLst>
            <a:ext uri="{FF2B5EF4-FFF2-40B4-BE49-F238E27FC236}">
              <a16:creationId xmlns:a16="http://schemas.microsoft.com/office/drawing/2014/main" id="{E9FEA4AA-E166-4792-8918-A5072EA68B61}"/>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6" name="正方形/長方形 285">
          <a:extLst>
            <a:ext uri="{FF2B5EF4-FFF2-40B4-BE49-F238E27FC236}">
              <a16:creationId xmlns:a16="http://schemas.microsoft.com/office/drawing/2014/main" id="{1BDF9B1B-0E55-4C30-8CA2-377BEE8412FA}"/>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7" name="正方形/長方形 286">
          <a:extLst>
            <a:ext uri="{FF2B5EF4-FFF2-40B4-BE49-F238E27FC236}">
              <a16:creationId xmlns:a16="http://schemas.microsoft.com/office/drawing/2014/main" id="{548029A8-2464-45B8-8107-08D1EBB76A4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8" name="正方形/長方形 287">
          <a:extLst>
            <a:ext uri="{FF2B5EF4-FFF2-40B4-BE49-F238E27FC236}">
              <a16:creationId xmlns:a16="http://schemas.microsoft.com/office/drawing/2014/main" id="{D999F561-AFFD-4D83-A9B0-433FE6A2B60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9" name="正方形/長方形 288">
          <a:extLst>
            <a:ext uri="{FF2B5EF4-FFF2-40B4-BE49-F238E27FC236}">
              <a16:creationId xmlns:a16="http://schemas.microsoft.com/office/drawing/2014/main" id="{A38BD0F7-8B8F-4155-A541-9E622C398DD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0" name="正方形/長方形 289">
          <a:extLst>
            <a:ext uri="{FF2B5EF4-FFF2-40B4-BE49-F238E27FC236}">
              <a16:creationId xmlns:a16="http://schemas.microsoft.com/office/drawing/2014/main" id="{788CA9C3-85DC-49F9-A40E-9E65BE46E94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1" name="正方形/長方形 290">
          <a:extLst>
            <a:ext uri="{FF2B5EF4-FFF2-40B4-BE49-F238E27FC236}">
              <a16:creationId xmlns:a16="http://schemas.microsoft.com/office/drawing/2014/main" id="{FC2B8CE6-58E0-49ED-A57A-0A6B3F5FDD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2" name="正方形/長方形 291">
          <a:extLst>
            <a:ext uri="{FF2B5EF4-FFF2-40B4-BE49-F238E27FC236}">
              <a16:creationId xmlns:a16="http://schemas.microsoft.com/office/drawing/2014/main" id="{207FB4D1-1F48-4774-944D-DF274494BC7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3" name="正方形/長方形 292">
          <a:extLst>
            <a:ext uri="{FF2B5EF4-FFF2-40B4-BE49-F238E27FC236}">
              <a16:creationId xmlns:a16="http://schemas.microsoft.com/office/drawing/2014/main" id="{C43E5B77-5652-47EA-88DB-C8429D3D1AF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4" name="正方形/長方形 293">
          <a:extLst>
            <a:ext uri="{FF2B5EF4-FFF2-40B4-BE49-F238E27FC236}">
              <a16:creationId xmlns:a16="http://schemas.microsoft.com/office/drawing/2014/main" id="{A1BC2738-4A6E-4CFD-88C6-235FFBE1D12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5" name="正方形/長方形 294">
          <a:extLst>
            <a:ext uri="{FF2B5EF4-FFF2-40B4-BE49-F238E27FC236}">
              <a16:creationId xmlns:a16="http://schemas.microsoft.com/office/drawing/2014/main" id="{9574ED54-884D-41C1-BBBD-CA79598F0C7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6" name="テキスト ボックス 295">
          <a:extLst>
            <a:ext uri="{FF2B5EF4-FFF2-40B4-BE49-F238E27FC236}">
              <a16:creationId xmlns:a16="http://schemas.microsoft.com/office/drawing/2014/main" id="{997F74D7-E86B-4BAD-9436-B39D0C002DE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7" name="直線コネクタ 296">
          <a:extLst>
            <a:ext uri="{FF2B5EF4-FFF2-40B4-BE49-F238E27FC236}">
              <a16:creationId xmlns:a16="http://schemas.microsoft.com/office/drawing/2014/main" id="{42BBFF3C-01CD-4424-9EC7-71BAC2B2870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8" name="テキスト ボックス 297">
          <a:extLst>
            <a:ext uri="{FF2B5EF4-FFF2-40B4-BE49-F238E27FC236}">
              <a16:creationId xmlns:a16="http://schemas.microsoft.com/office/drawing/2014/main" id="{8C407D78-00CD-419F-8AD0-63538519B4C6}"/>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9" name="直線コネクタ 298">
          <a:extLst>
            <a:ext uri="{FF2B5EF4-FFF2-40B4-BE49-F238E27FC236}">
              <a16:creationId xmlns:a16="http://schemas.microsoft.com/office/drawing/2014/main" id="{711A7A3E-6C78-4BF0-81C2-0729B49EF0C2}"/>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00" name="テキスト ボックス 299">
          <a:extLst>
            <a:ext uri="{FF2B5EF4-FFF2-40B4-BE49-F238E27FC236}">
              <a16:creationId xmlns:a16="http://schemas.microsoft.com/office/drawing/2014/main" id="{94413EA9-238C-4FE9-A687-6316CC8735CD}"/>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01" name="直線コネクタ 300">
          <a:extLst>
            <a:ext uri="{FF2B5EF4-FFF2-40B4-BE49-F238E27FC236}">
              <a16:creationId xmlns:a16="http://schemas.microsoft.com/office/drawing/2014/main" id="{CDD4D48C-0B09-4B9B-8AA6-D692B22D58D2}"/>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02" name="テキスト ボックス 301">
          <a:extLst>
            <a:ext uri="{FF2B5EF4-FFF2-40B4-BE49-F238E27FC236}">
              <a16:creationId xmlns:a16="http://schemas.microsoft.com/office/drawing/2014/main" id="{9500840C-FCD6-4E14-A3AF-7ECF5CF4FD5F}"/>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03" name="直線コネクタ 302">
          <a:extLst>
            <a:ext uri="{FF2B5EF4-FFF2-40B4-BE49-F238E27FC236}">
              <a16:creationId xmlns:a16="http://schemas.microsoft.com/office/drawing/2014/main" id="{72CCC9DA-BF33-433C-A89D-4C42FA9CFACA}"/>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04" name="テキスト ボックス 303">
          <a:extLst>
            <a:ext uri="{FF2B5EF4-FFF2-40B4-BE49-F238E27FC236}">
              <a16:creationId xmlns:a16="http://schemas.microsoft.com/office/drawing/2014/main" id="{EAFF2648-C115-4F20-960C-E2C2E4B825B2}"/>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5" name="直線コネクタ 304">
          <a:extLst>
            <a:ext uri="{FF2B5EF4-FFF2-40B4-BE49-F238E27FC236}">
              <a16:creationId xmlns:a16="http://schemas.microsoft.com/office/drawing/2014/main" id="{01A679D0-9979-45ED-983E-035A571B2DA5}"/>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06" name="テキスト ボックス 305">
          <a:extLst>
            <a:ext uri="{FF2B5EF4-FFF2-40B4-BE49-F238E27FC236}">
              <a16:creationId xmlns:a16="http://schemas.microsoft.com/office/drawing/2014/main" id="{8CDB3C67-D7CA-41A8-A73D-0BABD35D3155}"/>
            </a:ext>
          </a:extLst>
        </xdr:cNvPr>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a:extLst>
            <a:ext uri="{FF2B5EF4-FFF2-40B4-BE49-F238E27FC236}">
              <a16:creationId xmlns:a16="http://schemas.microsoft.com/office/drawing/2014/main" id="{AC4B15C6-6614-464C-AE7F-3ECD86EECF5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a:extLst>
            <a:ext uri="{FF2B5EF4-FFF2-40B4-BE49-F238E27FC236}">
              <a16:creationId xmlns:a16="http://schemas.microsoft.com/office/drawing/2014/main" id="{46305F37-DB4F-48FF-AB77-52E6724D2EF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a:extLst>
            <a:ext uri="{FF2B5EF4-FFF2-40B4-BE49-F238E27FC236}">
              <a16:creationId xmlns:a16="http://schemas.microsoft.com/office/drawing/2014/main" id="{27BDF02D-AC4F-472B-B549-786C3DFE745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53340</xdr:rowOff>
    </xdr:to>
    <xdr:cxnSp macro="">
      <xdr:nvCxnSpPr>
        <xdr:cNvPr id="310" name="直線コネクタ 309">
          <a:extLst>
            <a:ext uri="{FF2B5EF4-FFF2-40B4-BE49-F238E27FC236}">
              <a16:creationId xmlns:a16="http://schemas.microsoft.com/office/drawing/2014/main" id="{AE329810-C160-4ACC-B326-C80B4541A9D6}"/>
            </a:ext>
          </a:extLst>
        </xdr:cNvPr>
        <xdr:cNvCxnSpPr/>
      </xdr:nvCxnSpPr>
      <xdr:spPr>
        <a:xfrm flipV="1">
          <a:off x="16318864" y="579120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57167</xdr:rowOff>
    </xdr:from>
    <xdr:ext cx="405111" cy="259045"/>
    <xdr:sp macro="" textlink="">
      <xdr:nvSpPr>
        <xdr:cNvPr id="311" name="【認定こども園・幼稚園・保育所】&#10;有形固定資産減価償却率最小値テキスト">
          <a:extLst>
            <a:ext uri="{FF2B5EF4-FFF2-40B4-BE49-F238E27FC236}">
              <a16:creationId xmlns:a16="http://schemas.microsoft.com/office/drawing/2014/main" id="{8C273BC3-17C2-4F73-B8EB-B54237045343}"/>
            </a:ext>
          </a:extLst>
        </xdr:cNvPr>
        <xdr:cNvSpPr txBox="1"/>
      </xdr:nvSpPr>
      <xdr:spPr>
        <a:xfrm>
          <a:off x="164084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40</xdr:row>
      <xdr:rowOff>53340</xdr:rowOff>
    </xdr:from>
    <xdr:to>
      <xdr:col>23</xdr:col>
      <xdr:colOff>606425</xdr:colOff>
      <xdr:row>40</xdr:row>
      <xdr:rowOff>53340</xdr:rowOff>
    </xdr:to>
    <xdr:cxnSp macro="">
      <xdr:nvCxnSpPr>
        <xdr:cNvPr id="312" name="直線コネクタ 311">
          <a:extLst>
            <a:ext uri="{FF2B5EF4-FFF2-40B4-BE49-F238E27FC236}">
              <a16:creationId xmlns:a16="http://schemas.microsoft.com/office/drawing/2014/main" id="{5861E0E1-054F-41FF-B99A-1D796459D3E9}"/>
            </a:ext>
          </a:extLst>
        </xdr:cNvPr>
        <xdr:cNvCxnSpPr/>
      </xdr:nvCxnSpPr>
      <xdr:spPr>
        <a:xfrm>
          <a:off x="16230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13" name="【認定こども園・幼稚園・保育所】&#10;有形固定資産減価償却率最大値テキスト">
          <a:extLst>
            <a:ext uri="{FF2B5EF4-FFF2-40B4-BE49-F238E27FC236}">
              <a16:creationId xmlns:a16="http://schemas.microsoft.com/office/drawing/2014/main" id="{EB808F6C-4451-4201-8F86-58BFA376BE08}"/>
            </a:ext>
          </a:extLst>
        </xdr:cNvPr>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4" name="直線コネクタ 313">
          <a:extLst>
            <a:ext uri="{FF2B5EF4-FFF2-40B4-BE49-F238E27FC236}">
              <a16:creationId xmlns:a16="http://schemas.microsoft.com/office/drawing/2014/main" id="{A0F82B5D-234B-4BD2-9B1D-3FE207A7A682}"/>
            </a:ext>
          </a:extLst>
        </xdr:cNvPr>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124985</xdr:rowOff>
    </xdr:from>
    <xdr:ext cx="405111" cy="259045"/>
    <xdr:sp macro="" textlink="">
      <xdr:nvSpPr>
        <xdr:cNvPr id="315" name="【認定こども園・幼稚園・保育所】&#10;有形固定資産減価償却率平均値テキスト">
          <a:extLst>
            <a:ext uri="{FF2B5EF4-FFF2-40B4-BE49-F238E27FC236}">
              <a16:creationId xmlns:a16="http://schemas.microsoft.com/office/drawing/2014/main" id="{A755496E-A179-40EF-AC29-F4BD1E978C09}"/>
            </a:ext>
          </a:extLst>
        </xdr:cNvPr>
        <xdr:cNvSpPr txBox="1"/>
      </xdr:nvSpPr>
      <xdr:spPr>
        <a:xfrm>
          <a:off x="16408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146558</xdr:rowOff>
    </xdr:from>
    <xdr:to>
      <xdr:col>23</xdr:col>
      <xdr:colOff>568325</xdr:colOff>
      <xdr:row>38</xdr:row>
      <xdr:rowOff>76708</xdr:rowOff>
    </xdr:to>
    <xdr:sp macro="" textlink="">
      <xdr:nvSpPr>
        <xdr:cNvPr id="316" name="フローチャート : 判断 315">
          <a:extLst>
            <a:ext uri="{FF2B5EF4-FFF2-40B4-BE49-F238E27FC236}">
              <a16:creationId xmlns:a16="http://schemas.microsoft.com/office/drawing/2014/main" id="{156F5B38-1BD7-4912-A835-BFAAA225358D}"/>
            </a:ext>
          </a:extLst>
        </xdr:cNvPr>
        <xdr:cNvSpPr/>
      </xdr:nvSpPr>
      <xdr:spPr>
        <a:xfrm>
          <a:off x="16268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103124</xdr:rowOff>
    </xdr:from>
    <xdr:to>
      <xdr:col>22</xdr:col>
      <xdr:colOff>415925</xdr:colOff>
      <xdr:row>40</xdr:row>
      <xdr:rowOff>33274</xdr:rowOff>
    </xdr:to>
    <xdr:sp macro="" textlink="">
      <xdr:nvSpPr>
        <xdr:cNvPr id="317" name="フローチャート : 判断 316">
          <a:extLst>
            <a:ext uri="{FF2B5EF4-FFF2-40B4-BE49-F238E27FC236}">
              <a16:creationId xmlns:a16="http://schemas.microsoft.com/office/drawing/2014/main" id="{8B8E8274-F80D-4F03-8C13-C2639464F783}"/>
            </a:ext>
          </a:extLst>
        </xdr:cNvPr>
        <xdr:cNvSpPr/>
      </xdr:nvSpPr>
      <xdr:spPr>
        <a:xfrm>
          <a:off x="154305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FD40AC33-70E0-4B6F-8C3B-06341FCF114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7420D900-6669-47F6-93A8-039CD5623AD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8A8569FE-40AC-4150-8C85-65098838A32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DC9F8C22-C7B3-494F-84C1-429CAF31612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6AF72FD8-2DC6-4665-8EBF-DD1D726C5B8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66548</xdr:rowOff>
    </xdr:from>
    <xdr:to>
      <xdr:col>22</xdr:col>
      <xdr:colOff>415925</xdr:colOff>
      <xdr:row>40</xdr:row>
      <xdr:rowOff>168148</xdr:rowOff>
    </xdr:to>
    <xdr:sp macro="" textlink="">
      <xdr:nvSpPr>
        <xdr:cNvPr id="323" name="円/楕円 322">
          <a:extLst>
            <a:ext uri="{FF2B5EF4-FFF2-40B4-BE49-F238E27FC236}">
              <a16:creationId xmlns:a16="http://schemas.microsoft.com/office/drawing/2014/main" id="{2F2CD113-C644-4C91-970A-B4991DBD5F46}"/>
            </a:ext>
          </a:extLst>
        </xdr:cNvPr>
        <xdr:cNvSpPr/>
      </xdr:nvSpPr>
      <xdr:spPr>
        <a:xfrm>
          <a:off x="15430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49801</xdr:rowOff>
    </xdr:from>
    <xdr:ext cx="405111" cy="259045"/>
    <xdr:sp macro="" textlink="">
      <xdr:nvSpPr>
        <xdr:cNvPr id="324" name="n_1aveValue【認定こども園・幼稚園・保育所】&#10;有形固定資産減価償却率">
          <a:extLst>
            <a:ext uri="{FF2B5EF4-FFF2-40B4-BE49-F238E27FC236}">
              <a16:creationId xmlns:a16="http://schemas.microsoft.com/office/drawing/2014/main" id="{4F037D12-773A-41BA-86C8-779D0159019A}"/>
            </a:ext>
          </a:extLst>
        </xdr:cNvPr>
        <xdr:cNvSpPr txBox="1"/>
      </xdr:nvSpPr>
      <xdr:spPr>
        <a:xfrm>
          <a:off x="15266043" y="656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159275</xdr:rowOff>
    </xdr:from>
    <xdr:ext cx="405111" cy="259045"/>
    <xdr:sp macro="" textlink="">
      <xdr:nvSpPr>
        <xdr:cNvPr id="325" name="n_1mainValue【認定こども園・幼稚園・保育所】&#10;有形固定資産減価償却率">
          <a:extLst>
            <a:ext uri="{FF2B5EF4-FFF2-40B4-BE49-F238E27FC236}">
              <a16:creationId xmlns:a16="http://schemas.microsoft.com/office/drawing/2014/main" id="{265F728B-B736-4704-BC22-0DD9BED06CD4}"/>
            </a:ext>
          </a:extLst>
        </xdr:cNvPr>
        <xdr:cNvSpPr txBox="1"/>
      </xdr:nvSpPr>
      <xdr:spPr>
        <a:xfrm>
          <a:off x="15266043" y="701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a:extLst>
            <a:ext uri="{FF2B5EF4-FFF2-40B4-BE49-F238E27FC236}">
              <a16:creationId xmlns:a16="http://schemas.microsoft.com/office/drawing/2014/main" id="{2E718B9C-09F8-499A-B8C7-D57F47CCDFC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a:extLst>
            <a:ext uri="{FF2B5EF4-FFF2-40B4-BE49-F238E27FC236}">
              <a16:creationId xmlns:a16="http://schemas.microsoft.com/office/drawing/2014/main" id="{B9448719-B519-4077-8239-3552AB4CB92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a:extLst>
            <a:ext uri="{FF2B5EF4-FFF2-40B4-BE49-F238E27FC236}">
              <a16:creationId xmlns:a16="http://schemas.microsoft.com/office/drawing/2014/main" id="{BB631092-5884-4D5C-A901-3565027E466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a:extLst>
            <a:ext uri="{FF2B5EF4-FFF2-40B4-BE49-F238E27FC236}">
              <a16:creationId xmlns:a16="http://schemas.microsoft.com/office/drawing/2014/main" id="{C5BDBD22-B771-4F75-A657-B82CC9BC5F6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a:extLst>
            <a:ext uri="{FF2B5EF4-FFF2-40B4-BE49-F238E27FC236}">
              <a16:creationId xmlns:a16="http://schemas.microsoft.com/office/drawing/2014/main" id="{FBDE12D1-DF66-4D25-95BD-F75158C7BB0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a:extLst>
            <a:ext uri="{FF2B5EF4-FFF2-40B4-BE49-F238E27FC236}">
              <a16:creationId xmlns:a16="http://schemas.microsoft.com/office/drawing/2014/main" id="{F336FBF5-AD30-45B0-8FD7-A06CF548EB6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a:extLst>
            <a:ext uri="{FF2B5EF4-FFF2-40B4-BE49-F238E27FC236}">
              <a16:creationId xmlns:a16="http://schemas.microsoft.com/office/drawing/2014/main" id="{67E94B90-C200-4B27-B7D3-4CB25E55D0E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a:extLst>
            <a:ext uri="{FF2B5EF4-FFF2-40B4-BE49-F238E27FC236}">
              <a16:creationId xmlns:a16="http://schemas.microsoft.com/office/drawing/2014/main" id="{2769BA9B-EE37-4586-9293-2192C7B32F1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a:extLst>
            <a:ext uri="{FF2B5EF4-FFF2-40B4-BE49-F238E27FC236}">
              <a16:creationId xmlns:a16="http://schemas.microsoft.com/office/drawing/2014/main" id="{DD54DB71-AF4A-4C67-AD20-90B860C54CF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a:extLst>
            <a:ext uri="{FF2B5EF4-FFF2-40B4-BE49-F238E27FC236}">
              <a16:creationId xmlns:a16="http://schemas.microsoft.com/office/drawing/2014/main" id="{4F903BED-E011-4E38-BF45-E17306F2C3F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6" name="テキスト ボックス 335">
          <a:extLst>
            <a:ext uri="{FF2B5EF4-FFF2-40B4-BE49-F238E27FC236}">
              <a16:creationId xmlns:a16="http://schemas.microsoft.com/office/drawing/2014/main" id="{49E9FB6F-9694-435F-9A58-8DBC54F33F9B}"/>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37" name="直線コネクタ 336">
          <a:extLst>
            <a:ext uri="{FF2B5EF4-FFF2-40B4-BE49-F238E27FC236}">
              <a16:creationId xmlns:a16="http://schemas.microsoft.com/office/drawing/2014/main" id="{79C44F89-71B5-4FA2-B1A3-75C0D31F9E3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8" name="テキスト ボックス 337">
          <a:extLst>
            <a:ext uri="{FF2B5EF4-FFF2-40B4-BE49-F238E27FC236}">
              <a16:creationId xmlns:a16="http://schemas.microsoft.com/office/drawing/2014/main" id="{40BBB21B-A96D-4740-9D5D-F8DF1853A2A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9" name="直線コネクタ 338">
          <a:extLst>
            <a:ext uri="{FF2B5EF4-FFF2-40B4-BE49-F238E27FC236}">
              <a16:creationId xmlns:a16="http://schemas.microsoft.com/office/drawing/2014/main" id="{087F2A70-83B1-494F-B520-569180D7EE2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0" name="テキスト ボックス 339">
          <a:extLst>
            <a:ext uri="{FF2B5EF4-FFF2-40B4-BE49-F238E27FC236}">
              <a16:creationId xmlns:a16="http://schemas.microsoft.com/office/drawing/2014/main" id="{4AA3BEA7-9566-49F5-9C1F-D9EFC0EC27B8}"/>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1" name="直線コネクタ 340">
          <a:extLst>
            <a:ext uri="{FF2B5EF4-FFF2-40B4-BE49-F238E27FC236}">
              <a16:creationId xmlns:a16="http://schemas.microsoft.com/office/drawing/2014/main" id="{29EE08B9-27CE-475D-8CF8-EE55ED25574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2" name="テキスト ボックス 341">
          <a:extLst>
            <a:ext uri="{FF2B5EF4-FFF2-40B4-BE49-F238E27FC236}">
              <a16:creationId xmlns:a16="http://schemas.microsoft.com/office/drawing/2014/main" id="{416B46BF-B506-4BF8-A78A-41FC2316BAA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3" name="直線コネクタ 342">
          <a:extLst>
            <a:ext uri="{FF2B5EF4-FFF2-40B4-BE49-F238E27FC236}">
              <a16:creationId xmlns:a16="http://schemas.microsoft.com/office/drawing/2014/main" id="{81BEF8E2-F5D7-46C9-AC5A-E839FF39DBD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4" name="テキスト ボックス 343">
          <a:extLst>
            <a:ext uri="{FF2B5EF4-FFF2-40B4-BE49-F238E27FC236}">
              <a16:creationId xmlns:a16="http://schemas.microsoft.com/office/drawing/2014/main" id="{816146A3-4217-4E5F-8A9C-5744B5233EE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5" name="直線コネクタ 344">
          <a:extLst>
            <a:ext uri="{FF2B5EF4-FFF2-40B4-BE49-F238E27FC236}">
              <a16:creationId xmlns:a16="http://schemas.microsoft.com/office/drawing/2014/main" id="{8E8C4B4B-254B-475E-A423-026444DB9BF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6" name="テキスト ボックス 345">
          <a:extLst>
            <a:ext uri="{FF2B5EF4-FFF2-40B4-BE49-F238E27FC236}">
              <a16:creationId xmlns:a16="http://schemas.microsoft.com/office/drawing/2014/main" id="{A2287929-DD16-4A3C-A89A-C8D956414A2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a:extLst>
            <a:ext uri="{FF2B5EF4-FFF2-40B4-BE49-F238E27FC236}">
              <a16:creationId xmlns:a16="http://schemas.microsoft.com/office/drawing/2014/main" id="{B8375427-27B3-447A-BF38-244428AE584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8" name="テキスト ボックス 347">
          <a:extLst>
            <a:ext uri="{FF2B5EF4-FFF2-40B4-BE49-F238E27FC236}">
              <a16:creationId xmlns:a16="http://schemas.microsoft.com/office/drawing/2014/main" id="{74724371-4B4D-4104-8D7A-DA9C17EFA0E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認定こども園・幼稚園・保育所】&#10;一人当たり面積グラフ枠">
          <a:extLst>
            <a:ext uri="{FF2B5EF4-FFF2-40B4-BE49-F238E27FC236}">
              <a16:creationId xmlns:a16="http://schemas.microsoft.com/office/drawing/2014/main" id="{3C61D711-B4AD-454D-A054-CA1EC00F2F4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350" name="直線コネクタ 349">
          <a:extLst>
            <a:ext uri="{FF2B5EF4-FFF2-40B4-BE49-F238E27FC236}">
              <a16:creationId xmlns:a16="http://schemas.microsoft.com/office/drawing/2014/main" id="{2606D583-1B36-4F1E-AE69-E0919E91A415}"/>
            </a:ext>
          </a:extLst>
        </xdr:cNvPr>
        <xdr:cNvCxnSpPr/>
      </xdr:nvCxnSpPr>
      <xdr:spPr>
        <a:xfrm flipV="1">
          <a:off x="22160864" y="577215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351" name="【認定こども園・幼稚園・保育所】&#10;一人当たり面積最小値テキスト">
          <a:extLst>
            <a:ext uri="{FF2B5EF4-FFF2-40B4-BE49-F238E27FC236}">
              <a16:creationId xmlns:a16="http://schemas.microsoft.com/office/drawing/2014/main" id="{4FD9F35A-9031-488D-9258-6886B5E799BE}"/>
            </a:ext>
          </a:extLst>
        </xdr:cNvPr>
        <xdr:cNvSpPr txBox="1"/>
      </xdr:nvSpPr>
      <xdr:spPr>
        <a:xfrm>
          <a:off x="222504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352" name="直線コネクタ 351">
          <a:extLst>
            <a:ext uri="{FF2B5EF4-FFF2-40B4-BE49-F238E27FC236}">
              <a16:creationId xmlns:a16="http://schemas.microsoft.com/office/drawing/2014/main" id="{EE83B257-201D-4608-AF92-0997601CE32C}"/>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53" name="【認定こども園・幼稚園・保育所】&#10;一人当たり面積最大値テキスト">
          <a:extLst>
            <a:ext uri="{FF2B5EF4-FFF2-40B4-BE49-F238E27FC236}">
              <a16:creationId xmlns:a16="http://schemas.microsoft.com/office/drawing/2014/main" id="{7021D3D2-5DAF-4DCF-945D-9812DB8E3B1C}"/>
            </a:ext>
          </a:extLst>
        </xdr:cNvPr>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54" name="直線コネクタ 353">
          <a:extLst>
            <a:ext uri="{FF2B5EF4-FFF2-40B4-BE49-F238E27FC236}">
              <a16:creationId xmlns:a16="http://schemas.microsoft.com/office/drawing/2014/main" id="{71B5C1C5-F437-44F0-A9B7-0282C0992233}"/>
            </a:ext>
          </a:extLst>
        </xdr:cNvPr>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355" name="【認定こども園・幼稚園・保育所】&#10;一人当たり面積平均値テキスト">
          <a:extLst>
            <a:ext uri="{FF2B5EF4-FFF2-40B4-BE49-F238E27FC236}">
              <a16:creationId xmlns:a16="http://schemas.microsoft.com/office/drawing/2014/main" id="{20F75796-9AFE-45FB-9CC8-8AE9719504ED}"/>
            </a:ext>
          </a:extLst>
        </xdr:cNvPr>
        <xdr:cNvSpPr txBox="1"/>
      </xdr:nvSpPr>
      <xdr:spPr>
        <a:xfrm>
          <a:off x="2225040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356" name="フローチャート : 判断 355">
          <a:extLst>
            <a:ext uri="{FF2B5EF4-FFF2-40B4-BE49-F238E27FC236}">
              <a16:creationId xmlns:a16="http://schemas.microsoft.com/office/drawing/2014/main" id="{5E8C09AA-C1D7-4C39-9148-988A4D8457F8}"/>
            </a:ext>
          </a:extLst>
        </xdr:cNvPr>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57" name="フローチャート : 判断 356">
          <a:extLst>
            <a:ext uri="{FF2B5EF4-FFF2-40B4-BE49-F238E27FC236}">
              <a16:creationId xmlns:a16="http://schemas.microsoft.com/office/drawing/2014/main" id="{2A3357A2-A8BB-42FD-A24D-532136899959}"/>
            </a:ext>
          </a:extLst>
        </xdr:cNvPr>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39928C3C-3103-4978-9225-B18F5E2AC8A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3EF0E494-388A-4C58-BA5C-FB4918C3F2A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E44DDB52-3D06-4942-A9F7-1E8BF27431F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48F7D57B-DF50-4CC0-912F-A68B44CEF28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E647B80B-CAC2-44E2-9B24-4FE00AFA98C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93980</xdr:rowOff>
    </xdr:from>
    <xdr:to>
      <xdr:col>31</xdr:col>
      <xdr:colOff>85725</xdr:colOff>
      <xdr:row>37</xdr:row>
      <xdr:rowOff>24130</xdr:rowOff>
    </xdr:to>
    <xdr:sp macro="" textlink="">
      <xdr:nvSpPr>
        <xdr:cNvPr id="363" name="円/楕円 362">
          <a:extLst>
            <a:ext uri="{FF2B5EF4-FFF2-40B4-BE49-F238E27FC236}">
              <a16:creationId xmlns:a16="http://schemas.microsoft.com/office/drawing/2014/main" id="{FE61837B-AB02-4FE6-9484-55ADB6124598}"/>
            </a:ext>
          </a:extLst>
        </xdr:cNvPr>
        <xdr:cNvSpPr/>
      </xdr:nvSpPr>
      <xdr:spPr>
        <a:xfrm>
          <a:off x="2127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22877</xdr:rowOff>
    </xdr:from>
    <xdr:ext cx="469744" cy="259045"/>
    <xdr:sp macro="" textlink="">
      <xdr:nvSpPr>
        <xdr:cNvPr id="364" name="n_1aveValue【認定こども園・幼稚園・保育所】&#10;一人当たり面積">
          <a:extLst>
            <a:ext uri="{FF2B5EF4-FFF2-40B4-BE49-F238E27FC236}">
              <a16:creationId xmlns:a16="http://schemas.microsoft.com/office/drawing/2014/main" id="{A075C6C5-69A9-4F25-9114-09D5E576BB9A}"/>
            </a:ext>
          </a:extLst>
        </xdr:cNvPr>
        <xdr:cNvSpPr txBox="1"/>
      </xdr:nvSpPr>
      <xdr:spPr>
        <a:xfrm>
          <a:off x="21075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40657</xdr:rowOff>
    </xdr:from>
    <xdr:ext cx="469744" cy="259045"/>
    <xdr:sp macro="" textlink="">
      <xdr:nvSpPr>
        <xdr:cNvPr id="365" name="n_1mainValue【認定こども園・幼稚園・保育所】&#10;一人当たり面積">
          <a:extLst>
            <a:ext uri="{FF2B5EF4-FFF2-40B4-BE49-F238E27FC236}">
              <a16:creationId xmlns:a16="http://schemas.microsoft.com/office/drawing/2014/main" id="{0CD96664-EEA0-46DD-BCFA-8FF674EA1033}"/>
            </a:ext>
          </a:extLst>
        </xdr:cNvPr>
        <xdr:cNvSpPr txBox="1"/>
      </xdr:nvSpPr>
      <xdr:spPr>
        <a:xfrm>
          <a:off x="21075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a:extLst>
            <a:ext uri="{FF2B5EF4-FFF2-40B4-BE49-F238E27FC236}">
              <a16:creationId xmlns:a16="http://schemas.microsoft.com/office/drawing/2014/main" id="{9BE4586F-005C-4C42-90F1-9F5611304DD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a:extLst>
            <a:ext uri="{FF2B5EF4-FFF2-40B4-BE49-F238E27FC236}">
              <a16:creationId xmlns:a16="http://schemas.microsoft.com/office/drawing/2014/main" id="{1A54D522-11EB-4B83-ACA7-EFDA0C62E96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a:extLst>
            <a:ext uri="{FF2B5EF4-FFF2-40B4-BE49-F238E27FC236}">
              <a16:creationId xmlns:a16="http://schemas.microsoft.com/office/drawing/2014/main" id="{F87AB0BF-4BC1-4466-8DB8-C3DEBED2AD1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a:extLst>
            <a:ext uri="{FF2B5EF4-FFF2-40B4-BE49-F238E27FC236}">
              <a16:creationId xmlns:a16="http://schemas.microsoft.com/office/drawing/2014/main" id="{86361505-6CB7-46FA-8724-C2F5D33120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a:extLst>
            <a:ext uri="{FF2B5EF4-FFF2-40B4-BE49-F238E27FC236}">
              <a16:creationId xmlns:a16="http://schemas.microsoft.com/office/drawing/2014/main" id="{B25D466D-0B2B-4CFD-A08F-49C307B421D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a:extLst>
            <a:ext uri="{FF2B5EF4-FFF2-40B4-BE49-F238E27FC236}">
              <a16:creationId xmlns:a16="http://schemas.microsoft.com/office/drawing/2014/main" id="{59809B79-551A-4083-AD73-8649B3627B7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a:extLst>
            <a:ext uri="{FF2B5EF4-FFF2-40B4-BE49-F238E27FC236}">
              <a16:creationId xmlns:a16="http://schemas.microsoft.com/office/drawing/2014/main" id="{0DDA1382-5B1D-443D-BA36-8D9E7431028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a:extLst>
            <a:ext uri="{FF2B5EF4-FFF2-40B4-BE49-F238E27FC236}">
              <a16:creationId xmlns:a16="http://schemas.microsoft.com/office/drawing/2014/main" id="{A4EB33D7-068B-488E-9B59-8819A9D802A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a:extLst>
            <a:ext uri="{FF2B5EF4-FFF2-40B4-BE49-F238E27FC236}">
              <a16:creationId xmlns:a16="http://schemas.microsoft.com/office/drawing/2014/main" id="{DC633D66-3B27-41B0-8C57-CA4CAA64240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a:extLst>
            <a:ext uri="{FF2B5EF4-FFF2-40B4-BE49-F238E27FC236}">
              <a16:creationId xmlns:a16="http://schemas.microsoft.com/office/drawing/2014/main" id="{C6007D34-2854-4F4C-AB13-D4C87EBE165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6" name="テキスト ボックス 375">
          <a:extLst>
            <a:ext uri="{FF2B5EF4-FFF2-40B4-BE49-F238E27FC236}">
              <a16:creationId xmlns:a16="http://schemas.microsoft.com/office/drawing/2014/main" id="{CF28B2EB-97F0-4300-A31B-A2F7DF073066}"/>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7" name="直線コネクタ 376">
          <a:extLst>
            <a:ext uri="{FF2B5EF4-FFF2-40B4-BE49-F238E27FC236}">
              <a16:creationId xmlns:a16="http://schemas.microsoft.com/office/drawing/2014/main" id="{ECD92FD8-C02C-4EC2-93CF-D19EA9636CD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8" name="テキスト ボックス 377">
          <a:extLst>
            <a:ext uri="{FF2B5EF4-FFF2-40B4-BE49-F238E27FC236}">
              <a16:creationId xmlns:a16="http://schemas.microsoft.com/office/drawing/2014/main" id="{EB3CC9BF-019C-4F54-833F-8BD70E8F531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9" name="直線コネクタ 378">
          <a:extLst>
            <a:ext uri="{FF2B5EF4-FFF2-40B4-BE49-F238E27FC236}">
              <a16:creationId xmlns:a16="http://schemas.microsoft.com/office/drawing/2014/main" id="{CF6FBE61-56D8-410B-9352-D3C6FDFE99E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0" name="テキスト ボックス 379">
          <a:extLst>
            <a:ext uri="{FF2B5EF4-FFF2-40B4-BE49-F238E27FC236}">
              <a16:creationId xmlns:a16="http://schemas.microsoft.com/office/drawing/2014/main" id="{9E4A81F9-6F5E-4EDB-9D17-1A7029028D0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1" name="直線コネクタ 380">
          <a:extLst>
            <a:ext uri="{FF2B5EF4-FFF2-40B4-BE49-F238E27FC236}">
              <a16:creationId xmlns:a16="http://schemas.microsoft.com/office/drawing/2014/main" id="{A666368F-CEE0-425E-B7EC-B45309945C5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2" name="テキスト ボックス 381">
          <a:extLst>
            <a:ext uri="{FF2B5EF4-FFF2-40B4-BE49-F238E27FC236}">
              <a16:creationId xmlns:a16="http://schemas.microsoft.com/office/drawing/2014/main" id="{04F35E40-73F7-465A-A889-4087B839B9E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3" name="直線コネクタ 382">
          <a:extLst>
            <a:ext uri="{FF2B5EF4-FFF2-40B4-BE49-F238E27FC236}">
              <a16:creationId xmlns:a16="http://schemas.microsoft.com/office/drawing/2014/main" id="{ED7EDB90-3978-494A-8D1E-6CE38767139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4" name="テキスト ボックス 383">
          <a:extLst>
            <a:ext uri="{FF2B5EF4-FFF2-40B4-BE49-F238E27FC236}">
              <a16:creationId xmlns:a16="http://schemas.microsoft.com/office/drawing/2014/main" id="{AB99663A-0EEC-487A-A96F-5C74BD66475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5" name="直線コネクタ 384">
          <a:extLst>
            <a:ext uri="{FF2B5EF4-FFF2-40B4-BE49-F238E27FC236}">
              <a16:creationId xmlns:a16="http://schemas.microsoft.com/office/drawing/2014/main" id="{20682200-E952-410F-AAE6-9AB4757B7E9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6" name="テキスト ボックス 385">
          <a:extLst>
            <a:ext uri="{FF2B5EF4-FFF2-40B4-BE49-F238E27FC236}">
              <a16:creationId xmlns:a16="http://schemas.microsoft.com/office/drawing/2014/main" id="{782B9A6C-E77E-4FD0-A9C6-2E939F62E5F6}"/>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a:extLst>
            <a:ext uri="{FF2B5EF4-FFF2-40B4-BE49-F238E27FC236}">
              <a16:creationId xmlns:a16="http://schemas.microsoft.com/office/drawing/2014/main" id="{666DE7FC-4793-44FA-A276-457594C259E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8" name="テキスト ボックス 387">
          <a:extLst>
            <a:ext uri="{FF2B5EF4-FFF2-40B4-BE49-F238E27FC236}">
              <a16:creationId xmlns:a16="http://schemas.microsoft.com/office/drawing/2014/main" id="{C3CC43DB-43A9-411D-A9D5-FDF5D228D31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学校施設】&#10;有形固定資産減価償却率グラフ枠">
          <a:extLst>
            <a:ext uri="{FF2B5EF4-FFF2-40B4-BE49-F238E27FC236}">
              <a16:creationId xmlns:a16="http://schemas.microsoft.com/office/drawing/2014/main" id="{EE7B6FC7-E3BE-4C2D-983E-26743289E98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90" name="直線コネクタ 389">
          <a:extLst>
            <a:ext uri="{FF2B5EF4-FFF2-40B4-BE49-F238E27FC236}">
              <a16:creationId xmlns:a16="http://schemas.microsoft.com/office/drawing/2014/main" id="{FD3FB0BA-B651-4A81-A36F-B12C1E6B4E0E}"/>
            </a:ext>
          </a:extLst>
        </xdr:cNvPr>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91" name="【学校施設】&#10;有形固定資産減価償却率最小値テキスト">
          <a:extLst>
            <a:ext uri="{FF2B5EF4-FFF2-40B4-BE49-F238E27FC236}">
              <a16:creationId xmlns:a16="http://schemas.microsoft.com/office/drawing/2014/main" id="{7DC5044D-BD54-4F05-BA01-E4E3EDCF5679}"/>
            </a:ext>
          </a:extLst>
        </xdr:cNvPr>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92" name="直線コネクタ 391">
          <a:extLst>
            <a:ext uri="{FF2B5EF4-FFF2-40B4-BE49-F238E27FC236}">
              <a16:creationId xmlns:a16="http://schemas.microsoft.com/office/drawing/2014/main" id="{695A4C5B-7DB4-4072-8C6D-73AF45CD7253}"/>
            </a:ext>
          </a:extLst>
        </xdr:cNvPr>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93" name="【学校施設】&#10;有形固定資産減価償却率最大値テキスト">
          <a:extLst>
            <a:ext uri="{FF2B5EF4-FFF2-40B4-BE49-F238E27FC236}">
              <a16:creationId xmlns:a16="http://schemas.microsoft.com/office/drawing/2014/main" id="{1663B15C-B6ED-408B-97BF-2BCC769ABF6E}"/>
            </a:ext>
          </a:extLst>
        </xdr:cNvPr>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94" name="直線コネクタ 393">
          <a:extLst>
            <a:ext uri="{FF2B5EF4-FFF2-40B4-BE49-F238E27FC236}">
              <a16:creationId xmlns:a16="http://schemas.microsoft.com/office/drawing/2014/main" id="{C80D0A89-2B87-4E43-9876-6A8924EBA16F}"/>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395" name="【学校施設】&#10;有形固定資産減価償却率平均値テキスト">
          <a:extLst>
            <a:ext uri="{FF2B5EF4-FFF2-40B4-BE49-F238E27FC236}">
              <a16:creationId xmlns:a16="http://schemas.microsoft.com/office/drawing/2014/main" id="{3671BB74-5801-4523-BE5F-0FB2A3C5DBBB}"/>
            </a:ext>
          </a:extLst>
        </xdr:cNvPr>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396" name="フローチャート : 判断 395">
          <a:extLst>
            <a:ext uri="{FF2B5EF4-FFF2-40B4-BE49-F238E27FC236}">
              <a16:creationId xmlns:a16="http://schemas.microsoft.com/office/drawing/2014/main" id="{BC53A4D7-C0BB-4527-BC73-5AB23B607DF6}"/>
            </a:ext>
          </a:extLst>
        </xdr:cNvPr>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397" name="フローチャート : 判断 396">
          <a:extLst>
            <a:ext uri="{FF2B5EF4-FFF2-40B4-BE49-F238E27FC236}">
              <a16:creationId xmlns:a16="http://schemas.microsoft.com/office/drawing/2014/main" id="{2C0C7AB5-260A-4A32-9600-39511C2D59F0}"/>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6338B3A2-6E48-4AC6-82CC-B2FE72E9D1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12E931D-597D-42B7-B193-604436C006B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F1DA870E-CC2A-446C-B7E7-552A90E9607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65013BA9-5DD4-4C6F-A9B1-11EFB3B8348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7EDAF112-EB15-4208-965E-69D1475B488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149225</xdr:rowOff>
    </xdr:from>
    <xdr:to>
      <xdr:col>22</xdr:col>
      <xdr:colOff>415925</xdr:colOff>
      <xdr:row>58</xdr:row>
      <xdr:rowOff>79375</xdr:rowOff>
    </xdr:to>
    <xdr:sp macro="" textlink="">
      <xdr:nvSpPr>
        <xdr:cNvPr id="403" name="円/楕円 402">
          <a:extLst>
            <a:ext uri="{FF2B5EF4-FFF2-40B4-BE49-F238E27FC236}">
              <a16:creationId xmlns:a16="http://schemas.microsoft.com/office/drawing/2014/main" id="{C0917912-C94D-4A23-896A-FB0B9990FF78}"/>
            </a:ext>
          </a:extLst>
        </xdr:cNvPr>
        <xdr:cNvSpPr/>
      </xdr:nvSpPr>
      <xdr:spPr>
        <a:xfrm>
          <a:off x="15430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26687</xdr:rowOff>
    </xdr:from>
    <xdr:ext cx="405111" cy="259045"/>
    <xdr:sp macro="" textlink="">
      <xdr:nvSpPr>
        <xdr:cNvPr id="404" name="n_1aveValue【学校施設】&#10;有形固定資産減価償却率">
          <a:extLst>
            <a:ext uri="{FF2B5EF4-FFF2-40B4-BE49-F238E27FC236}">
              <a16:creationId xmlns:a16="http://schemas.microsoft.com/office/drawing/2014/main" id="{84953664-7E6D-4733-A58F-E88E3AD4476C}"/>
            </a:ext>
          </a:extLst>
        </xdr:cNvPr>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95902</xdr:rowOff>
    </xdr:from>
    <xdr:ext cx="405111" cy="259045"/>
    <xdr:sp macro="" textlink="">
      <xdr:nvSpPr>
        <xdr:cNvPr id="405" name="n_1mainValue【学校施設】&#10;有形固定資産減価償却率">
          <a:extLst>
            <a:ext uri="{FF2B5EF4-FFF2-40B4-BE49-F238E27FC236}">
              <a16:creationId xmlns:a16="http://schemas.microsoft.com/office/drawing/2014/main" id="{C421D58D-81D8-43C0-BD29-109BEE54FECB}"/>
            </a:ext>
          </a:extLst>
        </xdr:cNvPr>
        <xdr:cNvSpPr txBox="1"/>
      </xdr:nvSpPr>
      <xdr:spPr>
        <a:xfrm>
          <a:off x="15266043"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a:extLst>
            <a:ext uri="{FF2B5EF4-FFF2-40B4-BE49-F238E27FC236}">
              <a16:creationId xmlns:a16="http://schemas.microsoft.com/office/drawing/2014/main" id="{95CA82D5-1F76-4775-BDD9-518EABE798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a:extLst>
            <a:ext uri="{FF2B5EF4-FFF2-40B4-BE49-F238E27FC236}">
              <a16:creationId xmlns:a16="http://schemas.microsoft.com/office/drawing/2014/main" id="{F9A84407-B94D-427C-8FE8-0F9267BD13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a:extLst>
            <a:ext uri="{FF2B5EF4-FFF2-40B4-BE49-F238E27FC236}">
              <a16:creationId xmlns:a16="http://schemas.microsoft.com/office/drawing/2014/main" id="{03B5D633-1667-44EC-8B41-590DE40461A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a:extLst>
            <a:ext uri="{FF2B5EF4-FFF2-40B4-BE49-F238E27FC236}">
              <a16:creationId xmlns:a16="http://schemas.microsoft.com/office/drawing/2014/main" id="{056AD049-C28D-4C7A-8595-C459DA16C2D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a:extLst>
            <a:ext uri="{FF2B5EF4-FFF2-40B4-BE49-F238E27FC236}">
              <a16:creationId xmlns:a16="http://schemas.microsoft.com/office/drawing/2014/main" id="{2DC6DA71-0657-4173-B9A9-FB21504CDD2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a:extLst>
            <a:ext uri="{FF2B5EF4-FFF2-40B4-BE49-F238E27FC236}">
              <a16:creationId xmlns:a16="http://schemas.microsoft.com/office/drawing/2014/main" id="{C3D9F1DC-EE63-4481-9C26-90CDE4EB2B2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a:extLst>
            <a:ext uri="{FF2B5EF4-FFF2-40B4-BE49-F238E27FC236}">
              <a16:creationId xmlns:a16="http://schemas.microsoft.com/office/drawing/2014/main" id="{8E26CCB9-AB1A-4F9E-B6F7-967EC98AF90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a:extLst>
            <a:ext uri="{FF2B5EF4-FFF2-40B4-BE49-F238E27FC236}">
              <a16:creationId xmlns:a16="http://schemas.microsoft.com/office/drawing/2014/main" id="{FC3D041D-36D8-483A-B44A-4C22A82F946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a:extLst>
            <a:ext uri="{FF2B5EF4-FFF2-40B4-BE49-F238E27FC236}">
              <a16:creationId xmlns:a16="http://schemas.microsoft.com/office/drawing/2014/main" id="{AA9BD58F-00EE-47FF-A79B-00697A50054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a:extLst>
            <a:ext uri="{FF2B5EF4-FFF2-40B4-BE49-F238E27FC236}">
              <a16:creationId xmlns:a16="http://schemas.microsoft.com/office/drawing/2014/main" id="{BFF27945-7887-4C64-9A06-10F17A582F3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7DADD017-7770-471C-9BFC-3A5231B50FA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7" name="直線コネクタ 416">
          <a:extLst>
            <a:ext uri="{FF2B5EF4-FFF2-40B4-BE49-F238E27FC236}">
              <a16:creationId xmlns:a16="http://schemas.microsoft.com/office/drawing/2014/main" id="{B4F503A1-0E95-4D17-A543-1D6E85D18F1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8" name="テキスト ボックス 417">
          <a:extLst>
            <a:ext uri="{FF2B5EF4-FFF2-40B4-BE49-F238E27FC236}">
              <a16:creationId xmlns:a16="http://schemas.microsoft.com/office/drawing/2014/main" id="{6D4F0E61-0C7B-43E9-9157-A98F1100B42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9" name="直線コネクタ 418">
          <a:extLst>
            <a:ext uri="{FF2B5EF4-FFF2-40B4-BE49-F238E27FC236}">
              <a16:creationId xmlns:a16="http://schemas.microsoft.com/office/drawing/2014/main" id="{647F40FF-C59C-4793-A0E6-DC4168DF811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0" name="テキスト ボックス 419">
          <a:extLst>
            <a:ext uri="{FF2B5EF4-FFF2-40B4-BE49-F238E27FC236}">
              <a16:creationId xmlns:a16="http://schemas.microsoft.com/office/drawing/2014/main" id="{59C05A5C-CE09-4C95-89A4-5255DC501FE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1" name="直線コネクタ 420">
          <a:extLst>
            <a:ext uri="{FF2B5EF4-FFF2-40B4-BE49-F238E27FC236}">
              <a16:creationId xmlns:a16="http://schemas.microsoft.com/office/drawing/2014/main" id="{9872530B-E7AE-444C-A19F-8A4CB6A2B26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2" name="テキスト ボックス 421">
          <a:extLst>
            <a:ext uri="{FF2B5EF4-FFF2-40B4-BE49-F238E27FC236}">
              <a16:creationId xmlns:a16="http://schemas.microsoft.com/office/drawing/2014/main" id="{DAAE6234-0A47-450A-B06C-7F4F6AD5BA2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3" name="直線コネクタ 422">
          <a:extLst>
            <a:ext uri="{FF2B5EF4-FFF2-40B4-BE49-F238E27FC236}">
              <a16:creationId xmlns:a16="http://schemas.microsoft.com/office/drawing/2014/main" id="{2731BFA9-49AB-4912-A8EB-658A445D8C6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4" name="テキスト ボックス 423">
          <a:extLst>
            <a:ext uri="{FF2B5EF4-FFF2-40B4-BE49-F238E27FC236}">
              <a16:creationId xmlns:a16="http://schemas.microsoft.com/office/drawing/2014/main" id="{C212331E-9E73-4C3D-AC01-71315DD14C7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5" name="直線コネクタ 424">
          <a:extLst>
            <a:ext uri="{FF2B5EF4-FFF2-40B4-BE49-F238E27FC236}">
              <a16:creationId xmlns:a16="http://schemas.microsoft.com/office/drawing/2014/main" id="{60BFC3D3-E740-4928-AB7D-B3EE7DE35EC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26" name="テキスト ボックス 425">
          <a:extLst>
            <a:ext uri="{FF2B5EF4-FFF2-40B4-BE49-F238E27FC236}">
              <a16:creationId xmlns:a16="http://schemas.microsoft.com/office/drawing/2014/main" id="{B8AC6C63-F288-452C-AD77-2B6080D18896}"/>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7" name="直線コネクタ 426">
          <a:extLst>
            <a:ext uri="{FF2B5EF4-FFF2-40B4-BE49-F238E27FC236}">
              <a16:creationId xmlns:a16="http://schemas.microsoft.com/office/drawing/2014/main" id="{C596F9B8-0338-4732-B1D6-988D861F3AE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28" name="テキスト ボックス 427">
          <a:extLst>
            <a:ext uri="{FF2B5EF4-FFF2-40B4-BE49-F238E27FC236}">
              <a16:creationId xmlns:a16="http://schemas.microsoft.com/office/drawing/2014/main" id="{A2D0EDBB-21CE-433D-A7F9-02FFB805F35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a:extLst>
            <a:ext uri="{FF2B5EF4-FFF2-40B4-BE49-F238E27FC236}">
              <a16:creationId xmlns:a16="http://schemas.microsoft.com/office/drawing/2014/main" id="{19489BAA-23A2-4B7C-9A0C-CE4CBF39C3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0" name="テキスト ボックス 429">
          <a:extLst>
            <a:ext uri="{FF2B5EF4-FFF2-40B4-BE49-F238E27FC236}">
              <a16:creationId xmlns:a16="http://schemas.microsoft.com/office/drawing/2014/main" id="{491088E0-05AA-497F-8CE4-87F55BEEA28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a:extLst>
            <a:ext uri="{FF2B5EF4-FFF2-40B4-BE49-F238E27FC236}">
              <a16:creationId xmlns:a16="http://schemas.microsoft.com/office/drawing/2014/main" id="{B8B6DC0D-CAF7-418E-81C1-67E80C85758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32" name="直線コネクタ 431">
          <a:extLst>
            <a:ext uri="{FF2B5EF4-FFF2-40B4-BE49-F238E27FC236}">
              <a16:creationId xmlns:a16="http://schemas.microsoft.com/office/drawing/2014/main" id="{C1F127B9-C99D-4483-9D23-B5B839BE76EA}"/>
            </a:ext>
          </a:extLst>
        </xdr:cNvPr>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33" name="【学校施設】&#10;一人当たり面積最小値テキスト">
          <a:extLst>
            <a:ext uri="{FF2B5EF4-FFF2-40B4-BE49-F238E27FC236}">
              <a16:creationId xmlns:a16="http://schemas.microsoft.com/office/drawing/2014/main" id="{39E6E9AB-7142-4AED-B98C-8A1BA75AD617}"/>
            </a:ext>
          </a:extLst>
        </xdr:cNvPr>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34" name="直線コネクタ 433">
          <a:extLst>
            <a:ext uri="{FF2B5EF4-FFF2-40B4-BE49-F238E27FC236}">
              <a16:creationId xmlns:a16="http://schemas.microsoft.com/office/drawing/2014/main" id="{2FC668B7-0C17-43F2-921B-B63DC28F47C6}"/>
            </a:ext>
          </a:extLst>
        </xdr:cNvPr>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35" name="【学校施設】&#10;一人当たり面積最大値テキスト">
          <a:extLst>
            <a:ext uri="{FF2B5EF4-FFF2-40B4-BE49-F238E27FC236}">
              <a16:creationId xmlns:a16="http://schemas.microsoft.com/office/drawing/2014/main" id="{84F28DB1-85B5-4882-9833-B20AAEB33349}"/>
            </a:ext>
          </a:extLst>
        </xdr:cNvPr>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36" name="直線コネクタ 435">
          <a:extLst>
            <a:ext uri="{FF2B5EF4-FFF2-40B4-BE49-F238E27FC236}">
              <a16:creationId xmlns:a16="http://schemas.microsoft.com/office/drawing/2014/main" id="{14F4F9ED-7D96-4415-A412-DE6F010A2ACB}"/>
            </a:ext>
          </a:extLst>
        </xdr:cNvPr>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37" name="【学校施設】&#10;一人当たり面積平均値テキスト">
          <a:extLst>
            <a:ext uri="{FF2B5EF4-FFF2-40B4-BE49-F238E27FC236}">
              <a16:creationId xmlns:a16="http://schemas.microsoft.com/office/drawing/2014/main" id="{9E4318BB-3EB2-4E6D-82A2-C84F54757FDC}"/>
            </a:ext>
          </a:extLst>
        </xdr:cNvPr>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38" name="フローチャート : 判断 437">
          <a:extLst>
            <a:ext uri="{FF2B5EF4-FFF2-40B4-BE49-F238E27FC236}">
              <a16:creationId xmlns:a16="http://schemas.microsoft.com/office/drawing/2014/main" id="{1E8B5599-FF84-40F1-A02C-2FE93E419215}"/>
            </a:ext>
          </a:extLst>
        </xdr:cNvPr>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39" name="フローチャート : 判断 438">
          <a:extLst>
            <a:ext uri="{FF2B5EF4-FFF2-40B4-BE49-F238E27FC236}">
              <a16:creationId xmlns:a16="http://schemas.microsoft.com/office/drawing/2014/main" id="{5F32AC1B-6194-4979-88D4-D9127161C4BB}"/>
            </a:ext>
          </a:extLst>
        </xdr:cNvPr>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1FD03C2-DABB-434F-A45B-2002683FB79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55F8402D-CF72-4065-BA2B-96CFC4461F1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6C935085-EA9E-4A91-930C-C82AD63D13B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94FA35AC-40AA-4729-BE33-C33ED77109C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578442E3-B698-49F2-BAEE-F7B169B30D2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64970</xdr:rowOff>
    </xdr:from>
    <xdr:to>
      <xdr:col>31</xdr:col>
      <xdr:colOff>85725</xdr:colOff>
      <xdr:row>62</xdr:row>
      <xdr:rowOff>166570</xdr:rowOff>
    </xdr:to>
    <xdr:sp macro="" textlink="">
      <xdr:nvSpPr>
        <xdr:cNvPr id="445" name="円/楕円 444">
          <a:extLst>
            <a:ext uri="{FF2B5EF4-FFF2-40B4-BE49-F238E27FC236}">
              <a16:creationId xmlns:a16="http://schemas.microsoft.com/office/drawing/2014/main" id="{35930587-132A-46EE-A691-F91CB303D4C5}"/>
            </a:ext>
          </a:extLst>
        </xdr:cNvPr>
        <xdr:cNvSpPr/>
      </xdr:nvSpPr>
      <xdr:spPr>
        <a:xfrm>
          <a:off x="21272500" y="106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143091</xdr:rowOff>
    </xdr:from>
    <xdr:ext cx="469744" cy="259045"/>
    <xdr:sp macro="" textlink="">
      <xdr:nvSpPr>
        <xdr:cNvPr id="446" name="n_1aveValue【学校施設】&#10;一人当たり面積">
          <a:extLst>
            <a:ext uri="{FF2B5EF4-FFF2-40B4-BE49-F238E27FC236}">
              <a16:creationId xmlns:a16="http://schemas.microsoft.com/office/drawing/2014/main" id="{E8CDC509-4C7F-425F-9BDC-E8BD586BA1F9}"/>
            </a:ext>
          </a:extLst>
        </xdr:cNvPr>
        <xdr:cNvSpPr txBox="1"/>
      </xdr:nvSpPr>
      <xdr:spPr>
        <a:xfrm>
          <a:off x="210757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157697</xdr:rowOff>
    </xdr:from>
    <xdr:ext cx="469744" cy="259045"/>
    <xdr:sp macro="" textlink="">
      <xdr:nvSpPr>
        <xdr:cNvPr id="447" name="n_1mainValue【学校施設】&#10;一人当たり面積">
          <a:extLst>
            <a:ext uri="{FF2B5EF4-FFF2-40B4-BE49-F238E27FC236}">
              <a16:creationId xmlns:a16="http://schemas.microsoft.com/office/drawing/2014/main" id="{EFD2E505-B5D0-4897-8722-9430DC763D43}"/>
            </a:ext>
          </a:extLst>
        </xdr:cNvPr>
        <xdr:cNvSpPr txBox="1"/>
      </xdr:nvSpPr>
      <xdr:spPr>
        <a:xfrm>
          <a:off x="21075727" y="1078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a:extLst>
            <a:ext uri="{FF2B5EF4-FFF2-40B4-BE49-F238E27FC236}">
              <a16:creationId xmlns:a16="http://schemas.microsoft.com/office/drawing/2014/main" id="{A0DA6B47-DF70-4879-8C71-9F4FDA132A9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a:extLst>
            <a:ext uri="{FF2B5EF4-FFF2-40B4-BE49-F238E27FC236}">
              <a16:creationId xmlns:a16="http://schemas.microsoft.com/office/drawing/2014/main" id="{A8B6AC75-10ED-482F-96B6-DCDFDBF1A91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a:extLst>
            <a:ext uri="{FF2B5EF4-FFF2-40B4-BE49-F238E27FC236}">
              <a16:creationId xmlns:a16="http://schemas.microsoft.com/office/drawing/2014/main" id="{23A4D3B2-4A99-4638-8FE7-04D07E00619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a:extLst>
            <a:ext uri="{FF2B5EF4-FFF2-40B4-BE49-F238E27FC236}">
              <a16:creationId xmlns:a16="http://schemas.microsoft.com/office/drawing/2014/main" id="{2FF93B9C-FC47-499B-84AD-94CFEE2267C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a:extLst>
            <a:ext uri="{FF2B5EF4-FFF2-40B4-BE49-F238E27FC236}">
              <a16:creationId xmlns:a16="http://schemas.microsoft.com/office/drawing/2014/main" id="{8DDD7BCB-10D0-4815-AE95-EE6C9A856AA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a:extLst>
            <a:ext uri="{FF2B5EF4-FFF2-40B4-BE49-F238E27FC236}">
              <a16:creationId xmlns:a16="http://schemas.microsoft.com/office/drawing/2014/main" id="{9C57D14A-674A-4AD7-BAFA-A6701EA80A5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a:extLst>
            <a:ext uri="{FF2B5EF4-FFF2-40B4-BE49-F238E27FC236}">
              <a16:creationId xmlns:a16="http://schemas.microsoft.com/office/drawing/2014/main" id="{AFA97F7D-495C-4FDA-90D5-56B92034199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a:extLst>
            <a:ext uri="{FF2B5EF4-FFF2-40B4-BE49-F238E27FC236}">
              <a16:creationId xmlns:a16="http://schemas.microsoft.com/office/drawing/2014/main" id="{BCA216F5-66F1-4B4D-9F19-2289773AA1C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6" name="正方形/長方形 455">
          <a:extLst>
            <a:ext uri="{FF2B5EF4-FFF2-40B4-BE49-F238E27FC236}">
              <a16:creationId xmlns:a16="http://schemas.microsoft.com/office/drawing/2014/main" id="{6F5FECDF-A0F4-4CBF-AA50-C70B2D32C6A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a:extLst>
            <a:ext uri="{FF2B5EF4-FFF2-40B4-BE49-F238E27FC236}">
              <a16:creationId xmlns:a16="http://schemas.microsoft.com/office/drawing/2014/main" id="{74653041-51D1-4EB1-BF3D-DF8875428E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a:extLst>
            <a:ext uri="{FF2B5EF4-FFF2-40B4-BE49-F238E27FC236}">
              <a16:creationId xmlns:a16="http://schemas.microsoft.com/office/drawing/2014/main" id="{73135B9B-FD9B-4BD7-A724-D8AD8919593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a:extLst>
            <a:ext uri="{FF2B5EF4-FFF2-40B4-BE49-F238E27FC236}">
              <a16:creationId xmlns:a16="http://schemas.microsoft.com/office/drawing/2014/main" id="{7B669A77-EA1A-4EDB-AE51-34025F35EC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a:extLst>
            <a:ext uri="{FF2B5EF4-FFF2-40B4-BE49-F238E27FC236}">
              <a16:creationId xmlns:a16="http://schemas.microsoft.com/office/drawing/2014/main" id="{FA6841C1-BB2A-4E49-AD76-B2510DB5C0E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a:extLst>
            <a:ext uri="{FF2B5EF4-FFF2-40B4-BE49-F238E27FC236}">
              <a16:creationId xmlns:a16="http://schemas.microsoft.com/office/drawing/2014/main" id="{96BE048F-CDB5-4D3E-A1A7-1F335B147E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a:extLst>
            <a:ext uri="{FF2B5EF4-FFF2-40B4-BE49-F238E27FC236}">
              <a16:creationId xmlns:a16="http://schemas.microsoft.com/office/drawing/2014/main" id="{1DB4105D-34A6-4D27-9D20-205DDC603F6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3" name="正方形/長方形 462">
          <a:extLst>
            <a:ext uri="{FF2B5EF4-FFF2-40B4-BE49-F238E27FC236}">
              <a16:creationId xmlns:a16="http://schemas.microsoft.com/office/drawing/2014/main" id="{06C67B56-355B-4529-8192-9B3FC47A766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4" name="正方形/長方形 463">
          <a:extLst>
            <a:ext uri="{FF2B5EF4-FFF2-40B4-BE49-F238E27FC236}">
              <a16:creationId xmlns:a16="http://schemas.microsoft.com/office/drawing/2014/main" id="{57C13053-633E-4412-8D7C-EA7844F512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5" name="正方形/長方形 464">
          <a:extLst>
            <a:ext uri="{FF2B5EF4-FFF2-40B4-BE49-F238E27FC236}">
              <a16:creationId xmlns:a16="http://schemas.microsoft.com/office/drawing/2014/main" id="{1FE8D0C7-94E6-4D11-90A3-650F7988EAF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6" name="正方形/長方形 465">
          <a:extLst>
            <a:ext uri="{FF2B5EF4-FFF2-40B4-BE49-F238E27FC236}">
              <a16:creationId xmlns:a16="http://schemas.microsoft.com/office/drawing/2014/main" id="{FBA54E57-A1BF-43FC-8423-68A286E087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7" name="正方形/長方形 466">
          <a:extLst>
            <a:ext uri="{FF2B5EF4-FFF2-40B4-BE49-F238E27FC236}">
              <a16:creationId xmlns:a16="http://schemas.microsoft.com/office/drawing/2014/main" id="{FFC278D7-DC6E-4834-BCD1-B28AAC8BD7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8" name="正方形/長方形 467">
          <a:extLst>
            <a:ext uri="{FF2B5EF4-FFF2-40B4-BE49-F238E27FC236}">
              <a16:creationId xmlns:a16="http://schemas.microsoft.com/office/drawing/2014/main" id="{F6EF1F8A-E776-4D6A-B592-864FF45FB1F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9" name="正方形/長方形 468">
          <a:extLst>
            <a:ext uri="{FF2B5EF4-FFF2-40B4-BE49-F238E27FC236}">
              <a16:creationId xmlns:a16="http://schemas.microsoft.com/office/drawing/2014/main" id="{D2346084-5CD1-4DD8-B0F7-B976A41290D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0" name="正方形/長方形 469">
          <a:extLst>
            <a:ext uri="{FF2B5EF4-FFF2-40B4-BE49-F238E27FC236}">
              <a16:creationId xmlns:a16="http://schemas.microsoft.com/office/drawing/2014/main" id="{5017C9B7-9F99-45AC-A952-714900274EE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1" name="正方形/長方形 470">
          <a:extLst>
            <a:ext uri="{FF2B5EF4-FFF2-40B4-BE49-F238E27FC236}">
              <a16:creationId xmlns:a16="http://schemas.microsoft.com/office/drawing/2014/main" id="{FF61C75F-FBCF-4ED4-AA11-E4AF99C287E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2" name="テキスト ボックス 471">
          <a:extLst>
            <a:ext uri="{FF2B5EF4-FFF2-40B4-BE49-F238E27FC236}">
              <a16:creationId xmlns:a16="http://schemas.microsoft.com/office/drawing/2014/main" id="{525C5BF6-37AE-430F-8684-07DA0DF6D0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3" name="直線コネクタ 472">
          <a:extLst>
            <a:ext uri="{FF2B5EF4-FFF2-40B4-BE49-F238E27FC236}">
              <a16:creationId xmlns:a16="http://schemas.microsoft.com/office/drawing/2014/main" id="{BFD224EE-0825-4293-A510-90BE477EEDF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4" name="テキスト ボックス 473">
          <a:extLst>
            <a:ext uri="{FF2B5EF4-FFF2-40B4-BE49-F238E27FC236}">
              <a16:creationId xmlns:a16="http://schemas.microsoft.com/office/drawing/2014/main" id="{F61BBBA0-6DFE-4561-B873-D63014D416A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5" name="直線コネクタ 474">
          <a:extLst>
            <a:ext uri="{FF2B5EF4-FFF2-40B4-BE49-F238E27FC236}">
              <a16:creationId xmlns:a16="http://schemas.microsoft.com/office/drawing/2014/main" id="{B0AA8B5B-EF42-4230-8F2D-00AD66BE271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6" name="テキスト ボックス 475">
          <a:extLst>
            <a:ext uri="{FF2B5EF4-FFF2-40B4-BE49-F238E27FC236}">
              <a16:creationId xmlns:a16="http://schemas.microsoft.com/office/drawing/2014/main" id="{36932B96-C298-428F-BACF-85D39C3620F3}"/>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7" name="直線コネクタ 476">
          <a:extLst>
            <a:ext uri="{FF2B5EF4-FFF2-40B4-BE49-F238E27FC236}">
              <a16:creationId xmlns:a16="http://schemas.microsoft.com/office/drawing/2014/main" id="{AF8A33DE-AB94-4E16-A74F-B9F211E111D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8" name="テキスト ボックス 477">
          <a:extLst>
            <a:ext uri="{FF2B5EF4-FFF2-40B4-BE49-F238E27FC236}">
              <a16:creationId xmlns:a16="http://schemas.microsoft.com/office/drawing/2014/main" id="{48C64DF7-6562-419C-AC70-E06972CEE62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9" name="直線コネクタ 478">
          <a:extLst>
            <a:ext uri="{FF2B5EF4-FFF2-40B4-BE49-F238E27FC236}">
              <a16:creationId xmlns:a16="http://schemas.microsoft.com/office/drawing/2014/main" id="{7B574426-CC23-4667-B3A9-2A0565C87E3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0" name="テキスト ボックス 479">
          <a:extLst>
            <a:ext uri="{FF2B5EF4-FFF2-40B4-BE49-F238E27FC236}">
              <a16:creationId xmlns:a16="http://schemas.microsoft.com/office/drawing/2014/main" id="{16E8BA07-6955-4462-83C1-8E5CAA5BFC9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1" name="直線コネクタ 480">
          <a:extLst>
            <a:ext uri="{FF2B5EF4-FFF2-40B4-BE49-F238E27FC236}">
              <a16:creationId xmlns:a16="http://schemas.microsoft.com/office/drawing/2014/main" id="{3C29D1CF-B18F-4791-B0CE-A40D9B3D8E8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2" name="テキスト ボックス 481">
          <a:extLst>
            <a:ext uri="{FF2B5EF4-FFF2-40B4-BE49-F238E27FC236}">
              <a16:creationId xmlns:a16="http://schemas.microsoft.com/office/drawing/2014/main" id="{F6B7358F-CD82-40A6-B394-605038BF129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3" name="直線コネクタ 482">
          <a:extLst>
            <a:ext uri="{FF2B5EF4-FFF2-40B4-BE49-F238E27FC236}">
              <a16:creationId xmlns:a16="http://schemas.microsoft.com/office/drawing/2014/main" id="{21A88244-4A81-4BCF-BC02-F4ACC28074D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4" name="テキスト ボックス 483">
          <a:extLst>
            <a:ext uri="{FF2B5EF4-FFF2-40B4-BE49-F238E27FC236}">
              <a16:creationId xmlns:a16="http://schemas.microsoft.com/office/drawing/2014/main" id="{5F051065-0308-4DEC-B735-B788EB229FB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5" name="直線コネクタ 484">
          <a:extLst>
            <a:ext uri="{FF2B5EF4-FFF2-40B4-BE49-F238E27FC236}">
              <a16:creationId xmlns:a16="http://schemas.microsoft.com/office/drawing/2014/main" id="{7E9EDD4F-CC5A-4D1B-B10F-AFE040B2781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6" name="テキスト ボックス 485">
          <a:extLst>
            <a:ext uri="{FF2B5EF4-FFF2-40B4-BE49-F238E27FC236}">
              <a16:creationId xmlns:a16="http://schemas.microsoft.com/office/drawing/2014/main" id="{A4A7018A-479E-41E7-A475-CB8472484EE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7" name="【公民館】&#10;有形固定資産減価償却率グラフ枠">
          <a:extLst>
            <a:ext uri="{FF2B5EF4-FFF2-40B4-BE49-F238E27FC236}">
              <a16:creationId xmlns:a16="http://schemas.microsoft.com/office/drawing/2014/main" id="{D429693C-E0B1-41D8-BF92-0D197D53AD0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144780</xdr:rowOff>
    </xdr:to>
    <xdr:cxnSp macro="">
      <xdr:nvCxnSpPr>
        <xdr:cNvPr id="488" name="直線コネクタ 487">
          <a:extLst>
            <a:ext uri="{FF2B5EF4-FFF2-40B4-BE49-F238E27FC236}">
              <a16:creationId xmlns:a16="http://schemas.microsoft.com/office/drawing/2014/main" id="{7E08ED7D-D4DA-4DCF-AEB9-BD762649E365}"/>
            </a:ext>
          </a:extLst>
        </xdr:cNvPr>
        <xdr:cNvCxnSpPr/>
      </xdr:nvCxnSpPr>
      <xdr:spPr>
        <a:xfrm flipV="1">
          <a:off x="16318864" y="171450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148607</xdr:rowOff>
    </xdr:from>
    <xdr:ext cx="405111" cy="259045"/>
    <xdr:sp macro="" textlink="">
      <xdr:nvSpPr>
        <xdr:cNvPr id="489" name="【公民館】&#10;有形固定資産減価償却率最小値テキスト">
          <a:extLst>
            <a:ext uri="{FF2B5EF4-FFF2-40B4-BE49-F238E27FC236}">
              <a16:creationId xmlns:a16="http://schemas.microsoft.com/office/drawing/2014/main" id="{DB8A4129-272F-4EDE-A8F6-8689E25F2BEA}"/>
            </a:ext>
          </a:extLst>
        </xdr:cNvPr>
        <xdr:cNvSpPr txBox="1"/>
      </xdr:nvSpPr>
      <xdr:spPr>
        <a:xfrm>
          <a:off x="164084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144780</xdr:rowOff>
    </xdr:from>
    <xdr:to>
      <xdr:col>23</xdr:col>
      <xdr:colOff>606425</xdr:colOff>
      <xdr:row>108</xdr:row>
      <xdr:rowOff>144780</xdr:rowOff>
    </xdr:to>
    <xdr:cxnSp macro="">
      <xdr:nvCxnSpPr>
        <xdr:cNvPr id="490" name="直線コネクタ 489">
          <a:extLst>
            <a:ext uri="{FF2B5EF4-FFF2-40B4-BE49-F238E27FC236}">
              <a16:creationId xmlns:a16="http://schemas.microsoft.com/office/drawing/2014/main" id="{E5EA8F82-7D5B-40C5-A6A0-5284AA049D24}"/>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91" name="【公民館】&#10;有形固定資産減価償却率最大値テキスト">
          <a:extLst>
            <a:ext uri="{FF2B5EF4-FFF2-40B4-BE49-F238E27FC236}">
              <a16:creationId xmlns:a16="http://schemas.microsoft.com/office/drawing/2014/main" id="{9C3B42EA-021A-416E-96F4-0F002A527C29}"/>
            </a:ext>
          </a:extLst>
        </xdr:cNvPr>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92" name="直線コネクタ 491">
          <a:extLst>
            <a:ext uri="{FF2B5EF4-FFF2-40B4-BE49-F238E27FC236}">
              <a16:creationId xmlns:a16="http://schemas.microsoft.com/office/drawing/2014/main" id="{1B944E13-8DF3-4C46-A7F3-BC92FD7A628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60977</xdr:rowOff>
    </xdr:from>
    <xdr:ext cx="405111" cy="259045"/>
    <xdr:sp macro="" textlink="">
      <xdr:nvSpPr>
        <xdr:cNvPr id="493" name="【公民館】&#10;有形固定資産減価償却率平均値テキスト">
          <a:extLst>
            <a:ext uri="{FF2B5EF4-FFF2-40B4-BE49-F238E27FC236}">
              <a16:creationId xmlns:a16="http://schemas.microsoft.com/office/drawing/2014/main" id="{E06426D9-6AF8-4FED-B2BB-1266E931ACC1}"/>
            </a:ext>
          </a:extLst>
        </xdr:cNvPr>
        <xdr:cNvSpPr txBox="1"/>
      </xdr:nvSpPr>
      <xdr:spPr>
        <a:xfrm>
          <a:off x="16408400" y="1823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494" name="フローチャート : 判断 493">
          <a:extLst>
            <a:ext uri="{FF2B5EF4-FFF2-40B4-BE49-F238E27FC236}">
              <a16:creationId xmlns:a16="http://schemas.microsoft.com/office/drawing/2014/main" id="{839321DD-EBAE-47B1-8174-A4478617A2CD}"/>
            </a:ext>
          </a:extLst>
        </xdr:cNvPr>
        <xdr:cNvSpPr/>
      </xdr:nvSpPr>
      <xdr:spPr>
        <a:xfrm>
          <a:off x="16268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162561</xdr:rowOff>
    </xdr:from>
    <xdr:to>
      <xdr:col>22</xdr:col>
      <xdr:colOff>415925</xdr:colOff>
      <xdr:row>107</xdr:row>
      <xdr:rowOff>92711</xdr:rowOff>
    </xdr:to>
    <xdr:sp macro="" textlink="">
      <xdr:nvSpPr>
        <xdr:cNvPr id="495" name="フローチャート : 判断 494">
          <a:extLst>
            <a:ext uri="{FF2B5EF4-FFF2-40B4-BE49-F238E27FC236}">
              <a16:creationId xmlns:a16="http://schemas.microsoft.com/office/drawing/2014/main" id="{E8F64BA5-17C6-4169-B7E3-BDBF17E8A710}"/>
            </a:ext>
          </a:extLst>
        </xdr:cNvPr>
        <xdr:cNvSpPr/>
      </xdr:nvSpPr>
      <xdr:spPr>
        <a:xfrm>
          <a:off x="15430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6662F184-35B0-4A37-9C98-2320A15BC5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054EC33D-CBA5-4128-A813-9DF6899255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75D88269-97DC-49EE-A584-C55EE0C4934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C6262D94-F68D-4DB5-B1AF-1E623AE0F08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9495AE34-CB16-4DCC-BA15-01BAE43CF3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120650</xdr:rowOff>
    </xdr:from>
    <xdr:to>
      <xdr:col>22</xdr:col>
      <xdr:colOff>415925</xdr:colOff>
      <xdr:row>105</xdr:row>
      <xdr:rowOff>50800</xdr:rowOff>
    </xdr:to>
    <xdr:sp macro="" textlink="">
      <xdr:nvSpPr>
        <xdr:cNvPr id="501" name="円/楕円 500">
          <a:extLst>
            <a:ext uri="{FF2B5EF4-FFF2-40B4-BE49-F238E27FC236}">
              <a16:creationId xmlns:a16="http://schemas.microsoft.com/office/drawing/2014/main" id="{D8F4137B-9464-4C36-9862-6B53428E9189}"/>
            </a:ext>
          </a:extLst>
        </xdr:cNvPr>
        <xdr:cNvSpPr/>
      </xdr:nvSpPr>
      <xdr:spPr>
        <a:xfrm>
          <a:off x="15430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83838</xdr:rowOff>
    </xdr:from>
    <xdr:ext cx="405111" cy="259045"/>
    <xdr:sp macro="" textlink="">
      <xdr:nvSpPr>
        <xdr:cNvPr id="502" name="n_1aveValue【公民館】&#10;有形固定資産減価償却率">
          <a:extLst>
            <a:ext uri="{FF2B5EF4-FFF2-40B4-BE49-F238E27FC236}">
              <a16:creationId xmlns:a16="http://schemas.microsoft.com/office/drawing/2014/main" id="{B5181215-63A0-4BEE-8E75-8F2D1CACC120}"/>
            </a:ext>
          </a:extLst>
        </xdr:cNvPr>
        <xdr:cNvSpPr txBox="1"/>
      </xdr:nvSpPr>
      <xdr:spPr>
        <a:xfrm>
          <a:off x="15266043"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67327</xdr:rowOff>
    </xdr:from>
    <xdr:ext cx="405111" cy="259045"/>
    <xdr:sp macro="" textlink="">
      <xdr:nvSpPr>
        <xdr:cNvPr id="503" name="n_1mainValue【公民館】&#10;有形固定資産減価償却率">
          <a:extLst>
            <a:ext uri="{FF2B5EF4-FFF2-40B4-BE49-F238E27FC236}">
              <a16:creationId xmlns:a16="http://schemas.microsoft.com/office/drawing/2014/main" id="{044F0095-25DE-408C-BACB-ED95CC005B7A}"/>
            </a:ext>
          </a:extLst>
        </xdr:cNvPr>
        <xdr:cNvSpPr txBox="1"/>
      </xdr:nvSpPr>
      <xdr:spPr>
        <a:xfrm>
          <a:off x="15266043"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4" name="正方形/長方形 503">
          <a:extLst>
            <a:ext uri="{FF2B5EF4-FFF2-40B4-BE49-F238E27FC236}">
              <a16:creationId xmlns:a16="http://schemas.microsoft.com/office/drawing/2014/main" id="{744C5107-9E8C-4E65-B334-FEF0E6A268C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5" name="正方形/長方形 504">
          <a:extLst>
            <a:ext uri="{FF2B5EF4-FFF2-40B4-BE49-F238E27FC236}">
              <a16:creationId xmlns:a16="http://schemas.microsoft.com/office/drawing/2014/main" id="{5C4FE387-530A-408A-8EC9-0AF2888A8CF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6" name="正方形/長方形 505">
          <a:extLst>
            <a:ext uri="{FF2B5EF4-FFF2-40B4-BE49-F238E27FC236}">
              <a16:creationId xmlns:a16="http://schemas.microsoft.com/office/drawing/2014/main" id="{DB7F6D86-486C-4303-A4E1-CAEE73D12BF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7" name="正方形/長方形 506">
          <a:extLst>
            <a:ext uri="{FF2B5EF4-FFF2-40B4-BE49-F238E27FC236}">
              <a16:creationId xmlns:a16="http://schemas.microsoft.com/office/drawing/2014/main" id="{B15371CD-DAE6-4B81-A20A-B2B2661EA7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8" name="正方形/長方形 507">
          <a:extLst>
            <a:ext uri="{FF2B5EF4-FFF2-40B4-BE49-F238E27FC236}">
              <a16:creationId xmlns:a16="http://schemas.microsoft.com/office/drawing/2014/main" id="{7842A6BB-1A6E-495E-83F6-EEAA620F952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9" name="正方形/長方形 508">
          <a:extLst>
            <a:ext uri="{FF2B5EF4-FFF2-40B4-BE49-F238E27FC236}">
              <a16:creationId xmlns:a16="http://schemas.microsoft.com/office/drawing/2014/main" id="{916C70CC-6728-4731-B9F0-92342E8ABFA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0" name="正方形/長方形 509">
          <a:extLst>
            <a:ext uri="{FF2B5EF4-FFF2-40B4-BE49-F238E27FC236}">
              <a16:creationId xmlns:a16="http://schemas.microsoft.com/office/drawing/2014/main" id="{68EDD124-6402-4976-8030-3F17DCCED7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1" name="正方形/長方形 510">
          <a:extLst>
            <a:ext uri="{FF2B5EF4-FFF2-40B4-BE49-F238E27FC236}">
              <a16:creationId xmlns:a16="http://schemas.microsoft.com/office/drawing/2014/main" id="{DFEA41B6-B1C0-464F-9184-BF24D943D9B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2" name="テキスト ボックス 511">
          <a:extLst>
            <a:ext uri="{FF2B5EF4-FFF2-40B4-BE49-F238E27FC236}">
              <a16:creationId xmlns:a16="http://schemas.microsoft.com/office/drawing/2014/main" id="{B77F4C06-9561-4D28-9728-39470CB42C3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3" name="直線コネクタ 512">
          <a:extLst>
            <a:ext uri="{FF2B5EF4-FFF2-40B4-BE49-F238E27FC236}">
              <a16:creationId xmlns:a16="http://schemas.microsoft.com/office/drawing/2014/main" id="{8D2DA248-ACF8-4E8E-9919-7C62AFF7E8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4" name="直線コネクタ 513">
          <a:extLst>
            <a:ext uri="{FF2B5EF4-FFF2-40B4-BE49-F238E27FC236}">
              <a16:creationId xmlns:a16="http://schemas.microsoft.com/office/drawing/2014/main" id="{EC04EEAA-B3D6-4A6A-9756-1C0D716066B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5" name="テキスト ボックス 514">
          <a:extLst>
            <a:ext uri="{FF2B5EF4-FFF2-40B4-BE49-F238E27FC236}">
              <a16:creationId xmlns:a16="http://schemas.microsoft.com/office/drawing/2014/main" id="{3AA3460D-EF90-4612-AACB-D2AE2698840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6" name="直線コネクタ 515">
          <a:extLst>
            <a:ext uri="{FF2B5EF4-FFF2-40B4-BE49-F238E27FC236}">
              <a16:creationId xmlns:a16="http://schemas.microsoft.com/office/drawing/2014/main" id="{12EEA2BC-4D78-4225-9EE9-F70FEA46B1E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7" name="テキスト ボックス 516">
          <a:extLst>
            <a:ext uri="{FF2B5EF4-FFF2-40B4-BE49-F238E27FC236}">
              <a16:creationId xmlns:a16="http://schemas.microsoft.com/office/drawing/2014/main" id="{399366BC-1A55-4AC2-9F6A-55872B48635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8" name="直線コネクタ 517">
          <a:extLst>
            <a:ext uri="{FF2B5EF4-FFF2-40B4-BE49-F238E27FC236}">
              <a16:creationId xmlns:a16="http://schemas.microsoft.com/office/drawing/2014/main" id="{5C57E2D7-F92B-47B4-8F9F-DDEB915AECB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9" name="テキスト ボックス 518">
          <a:extLst>
            <a:ext uri="{FF2B5EF4-FFF2-40B4-BE49-F238E27FC236}">
              <a16:creationId xmlns:a16="http://schemas.microsoft.com/office/drawing/2014/main" id="{06A3493E-38CD-4A3A-B877-20E347B35EB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0" name="直線コネクタ 519">
          <a:extLst>
            <a:ext uri="{FF2B5EF4-FFF2-40B4-BE49-F238E27FC236}">
              <a16:creationId xmlns:a16="http://schemas.microsoft.com/office/drawing/2014/main" id="{DDBE22A1-5C20-4E84-9499-79E0DFA423D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1" name="テキスト ボックス 520">
          <a:extLst>
            <a:ext uri="{FF2B5EF4-FFF2-40B4-BE49-F238E27FC236}">
              <a16:creationId xmlns:a16="http://schemas.microsoft.com/office/drawing/2014/main" id="{0FB5B297-CFD9-4E49-95E1-C8A0C59E646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2" name="直線コネクタ 521">
          <a:extLst>
            <a:ext uri="{FF2B5EF4-FFF2-40B4-BE49-F238E27FC236}">
              <a16:creationId xmlns:a16="http://schemas.microsoft.com/office/drawing/2014/main" id="{C6425A07-FEE7-432C-A01C-CC8B2314303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3" name="テキスト ボックス 522">
          <a:extLst>
            <a:ext uri="{FF2B5EF4-FFF2-40B4-BE49-F238E27FC236}">
              <a16:creationId xmlns:a16="http://schemas.microsoft.com/office/drawing/2014/main" id="{531BAC17-3343-4937-A937-98AE2A0F83A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4" name="直線コネクタ 523">
          <a:extLst>
            <a:ext uri="{FF2B5EF4-FFF2-40B4-BE49-F238E27FC236}">
              <a16:creationId xmlns:a16="http://schemas.microsoft.com/office/drawing/2014/main" id="{3D2402FB-AE1F-438C-8A23-4162342ACD2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33E14E78-92C5-4935-A2A5-984899C6182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6" name="【公民館】&#10;一人当たり面積グラフ枠">
          <a:extLst>
            <a:ext uri="{FF2B5EF4-FFF2-40B4-BE49-F238E27FC236}">
              <a16:creationId xmlns:a16="http://schemas.microsoft.com/office/drawing/2014/main" id="{418DD86C-247D-41AB-9504-D4F685D9A52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527" name="直線コネクタ 526">
          <a:extLst>
            <a:ext uri="{FF2B5EF4-FFF2-40B4-BE49-F238E27FC236}">
              <a16:creationId xmlns:a16="http://schemas.microsoft.com/office/drawing/2014/main" id="{4C6DC686-E4CE-4F05-9E46-684F00168661}"/>
            </a:ext>
          </a:extLst>
        </xdr:cNvPr>
        <xdr:cNvCxnSpPr/>
      </xdr:nvCxnSpPr>
      <xdr:spPr>
        <a:xfrm flipV="1">
          <a:off x="22160864" y="17134332"/>
          <a:ext cx="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528" name="【公民館】&#10;一人当たり面積最小値テキスト">
          <a:extLst>
            <a:ext uri="{FF2B5EF4-FFF2-40B4-BE49-F238E27FC236}">
              <a16:creationId xmlns:a16="http://schemas.microsoft.com/office/drawing/2014/main" id="{B0850D2E-4067-4561-87CB-AA85B15CE75C}"/>
            </a:ext>
          </a:extLst>
        </xdr:cNvPr>
        <xdr:cNvSpPr txBox="1"/>
      </xdr:nvSpPr>
      <xdr:spPr>
        <a:xfrm>
          <a:off x="22250400"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529" name="直線コネクタ 528">
          <a:extLst>
            <a:ext uri="{FF2B5EF4-FFF2-40B4-BE49-F238E27FC236}">
              <a16:creationId xmlns:a16="http://schemas.microsoft.com/office/drawing/2014/main" id="{1F798BB2-3A37-4D43-BE92-A8D9AA86FC63}"/>
            </a:ext>
          </a:extLst>
        </xdr:cNvPr>
        <xdr:cNvCxnSpPr/>
      </xdr:nvCxnSpPr>
      <xdr:spPr>
        <a:xfrm>
          <a:off x="22072600" y="1853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530" name="【公民館】&#10;一人当たり面積最大値テキスト">
          <a:extLst>
            <a:ext uri="{FF2B5EF4-FFF2-40B4-BE49-F238E27FC236}">
              <a16:creationId xmlns:a16="http://schemas.microsoft.com/office/drawing/2014/main" id="{DBBCD2F4-8425-460B-97BA-DB0E4BEF6D4F}"/>
            </a:ext>
          </a:extLst>
        </xdr:cNvPr>
        <xdr:cNvSpPr txBox="1"/>
      </xdr:nvSpPr>
      <xdr:spPr>
        <a:xfrm>
          <a:off x="222504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531" name="直線コネクタ 530">
          <a:extLst>
            <a:ext uri="{FF2B5EF4-FFF2-40B4-BE49-F238E27FC236}">
              <a16:creationId xmlns:a16="http://schemas.microsoft.com/office/drawing/2014/main" id="{2DE35D21-17B8-474B-BA1B-9ADFE46A8CAA}"/>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156990</xdr:rowOff>
    </xdr:from>
    <xdr:ext cx="469744" cy="259045"/>
    <xdr:sp macro="" textlink="">
      <xdr:nvSpPr>
        <xdr:cNvPr id="532" name="【公民館】&#10;一人当たり面積平均値テキスト">
          <a:extLst>
            <a:ext uri="{FF2B5EF4-FFF2-40B4-BE49-F238E27FC236}">
              <a16:creationId xmlns:a16="http://schemas.microsoft.com/office/drawing/2014/main" id="{4A040543-1D7D-484C-A6CE-66F974C1AE77}"/>
            </a:ext>
          </a:extLst>
        </xdr:cNvPr>
        <xdr:cNvSpPr txBox="1"/>
      </xdr:nvSpPr>
      <xdr:spPr>
        <a:xfrm>
          <a:off x="22250400" y="17987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533" name="フローチャート : 判断 532">
          <a:extLst>
            <a:ext uri="{FF2B5EF4-FFF2-40B4-BE49-F238E27FC236}">
              <a16:creationId xmlns:a16="http://schemas.microsoft.com/office/drawing/2014/main" id="{5F66DADA-DCE0-4C52-967E-5A8BBBF9F2AB}"/>
            </a:ext>
          </a:extLst>
        </xdr:cNvPr>
        <xdr:cNvSpPr/>
      </xdr:nvSpPr>
      <xdr:spPr>
        <a:xfrm>
          <a:off x="22110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139700</xdr:rowOff>
    </xdr:from>
    <xdr:to>
      <xdr:col>31</xdr:col>
      <xdr:colOff>85725</xdr:colOff>
      <xdr:row>105</xdr:row>
      <xdr:rowOff>69850</xdr:rowOff>
    </xdr:to>
    <xdr:sp macro="" textlink="">
      <xdr:nvSpPr>
        <xdr:cNvPr id="534" name="フローチャート : 判断 533">
          <a:extLst>
            <a:ext uri="{FF2B5EF4-FFF2-40B4-BE49-F238E27FC236}">
              <a16:creationId xmlns:a16="http://schemas.microsoft.com/office/drawing/2014/main" id="{AF5665BC-4804-499C-B027-E75E2976C9C8}"/>
            </a:ext>
          </a:extLst>
        </xdr:cNvPr>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B990088C-60AB-40C1-A0DC-C5A3BE5DC8C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F1675EED-89E5-4BBC-8938-B5B00B1A32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2041A0D-8725-4E62-890D-96A0A4C03DE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943B4CA6-5546-49BF-9DBB-5206A024854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5209ED-A14F-4003-A7AE-416979E67ED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109982</xdr:rowOff>
    </xdr:from>
    <xdr:to>
      <xdr:col>31</xdr:col>
      <xdr:colOff>85725</xdr:colOff>
      <xdr:row>108</xdr:row>
      <xdr:rowOff>40132</xdr:rowOff>
    </xdr:to>
    <xdr:sp macro="" textlink="">
      <xdr:nvSpPr>
        <xdr:cNvPr id="540" name="円/楕円 539">
          <a:extLst>
            <a:ext uri="{FF2B5EF4-FFF2-40B4-BE49-F238E27FC236}">
              <a16:creationId xmlns:a16="http://schemas.microsoft.com/office/drawing/2014/main" id="{B0FC3553-68B0-4C42-B7C4-4D7B1E8D4291}"/>
            </a:ext>
          </a:extLst>
        </xdr:cNvPr>
        <xdr:cNvSpPr/>
      </xdr:nvSpPr>
      <xdr:spPr>
        <a:xfrm>
          <a:off x="21272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86377</xdr:rowOff>
    </xdr:from>
    <xdr:ext cx="469744" cy="259045"/>
    <xdr:sp macro="" textlink="">
      <xdr:nvSpPr>
        <xdr:cNvPr id="541" name="n_1aveValue【公民館】&#10;一人当たり面積">
          <a:extLst>
            <a:ext uri="{FF2B5EF4-FFF2-40B4-BE49-F238E27FC236}">
              <a16:creationId xmlns:a16="http://schemas.microsoft.com/office/drawing/2014/main" id="{712AA890-EC9B-44BB-A42F-CCF72339B1AB}"/>
            </a:ext>
          </a:extLst>
        </xdr:cNvPr>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31259</xdr:rowOff>
    </xdr:from>
    <xdr:ext cx="469744" cy="259045"/>
    <xdr:sp macro="" textlink="">
      <xdr:nvSpPr>
        <xdr:cNvPr id="542" name="n_1mainValue【公民館】&#10;一人当たり面積">
          <a:extLst>
            <a:ext uri="{FF2B5EF4-FFF2-40B4-BE49-F238E27FC236}">
              <a16:creationId xmlns:a16="http://schemas.microsoft.com/office/drawing/2014/main" id="{E265C398-30E6-4D16-82D1-5E234D5ECAF5}"/>
            </a:ext>
          </a:extLst>
        </xdr:cNvPr>
        <xdr:cNvSpPr txBox="1"/>
      </xdr:nvSpPr>
      <xdr:spPr>
        <a:xfrm>
          <a:off x="210757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3" name="正方形/長方形 542">
          <a:extLst>
            <a:ext uri="{FF2B5EF4-FFF2-40B4-BE49-F238E27FC236}">
              <a16:creationId xmlns:a16="http://schemas.microsoft.com/office/drawing/2014/main" id="{006986CB-5C32-41B5-ABCD-183970932AE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4" name="正方形/長方形 543">
          <a:extLst>
            <a:ext uri="{FF2B5EF4-FFF2-40B4-BE49-F238E27FC236}">
              <a16:creationId xmlns:a16="http://schemas.microsoft.com/office/drawing/2014/main" id="{27F22ABB-1F12-4CE5-A207-E7CF16CF57C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5" name="テキスト ボックス 544">
          <a:extLst>
            <a:ext uri="{FF2B5EF4-FFF2-40B4-BE49-F238E27FC236}">
              <a16:creationId xmlns:a16="http://schemas.microsoft.com/office/drawing/2014/main" id="{4F633CAE-7777-40A3-9401-91F342CF1F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当町の面積は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123.07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㎢と広大なうえ、急峻な地形となっており、一人当たりの道路延長が平均値を上回っている。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また、橋梁の長寿命化計画を平成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月に策定しており適正な管理を進めていく。トンネルの長寿命化計画については、平成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月に策定見込であり現在計画策定中である。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公営住宅においては、老朽化した町営住宅の解体を行うなど施設の適正管理に努めている。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学校関連施設については、公共施設個別施設計画策定を予定しており、今後の小中学校統合などを見据え中長期的な管理計画を策定し適正な管理を進めていく。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42EA7D9A-3D4E-4DB6-B9F0-C97AAF35D4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C94143D1-220F-422A-964B-9B35283DCDA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78CECD9C-7433-40B0-9018-32DD62357B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69B66C38-6C00-4BEF-A3D1-D4FCDD98C04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1C6D9742-9A27-4F58-B1CC-4B7C81418E7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BC91F365-2284-41B5-AB7F-603D84A2234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3488AD76-8277-4AC0-AF16-716441C6563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C958F1B1-BBB9-47B2-8E1A-CE73DC624E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79A54A22-A42C-48B6-B31F-3595E1E4BF5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7B05C22-090C-4F87-B9F8-648E2C6B6BB6}"/>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4,831
4,779
123.07
4,237,566
4,010,541
115,693
2,681,046
2,208,262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3663D33E-6FAC-4023-B926-423DA722A2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48CB371-0097-4618-B1D2-99873F487F3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2648F566-965E-4BB7-B66A-9054C9B2E8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CCD837CE-43B8-4E72-8A6C-ECE4361CA8E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40231710-570A-480B-82AC-7E596E68662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1275B6DC-CB54-42DB-A8D2-DE76E9EBC43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AECE3BCF-6D27-4C9B-BD5E-24FB930B5A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99074340-2A9C-4B37-AD3B-E4F1C28D07D4}"/>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601C5F70-B5E2-48DE-A7F8-FEBD4C295C2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CED7D129-6467-4EA2-B89F-DD2651E1D98B}"/>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78D95AC4-C644-4BD1-837A-F9FDC53BE5D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B1C9D758-EF02-46B9-890F-0F9270D8C05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B7D2B90A-579C-4ED4-93C6-14AD10DB22C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87B92E6B-F035-40C5-95E4-AF2D20E8EC4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75334756-995E-4686-951F-0AF809F8F76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C70A9D2C-1517-4CA0-887F-941FDBA82D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264C7B38-517C-4CAA-878F-50AB0D32A7F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EE3ED71F-A817-405A-9832-C32F585A9F29}"/>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CA50B38A-DDD6-4C8E-BD83-D57BDD1B310B}"/>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97C64E2D-4269-41E3-804F-B0D446E9F7DD}"/>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E9853CF-5EDA-4492-994D-BE7A31CC9B51}"/>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DB58D50-AD0A-4879-8D5A-2429451084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a:extLst>
            <a:ext uri="{FF2B5EF4-FFF2-40B4-BE49-F238E27FC236}">
              <a16:creationId xmlns:a16="http://schemas.microsoft.com/office/drawing/2014/main" id="{D086912A-8FF9-44B3-9419-6A4B2814305F}"/>
            </a:ext>
          </a:extLst>
        </xdr:cNvPr>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a:extLst>
            <a:ext uri="{FF2B5EF4-FFF2-40B4-BE49-F238E27FC236}">
              <a16:creationId xmlns:a16="http://schemas.microsoft.com/office/drawing/2014/main" id="{B2AA7969-DB6A-41FE-842A-EECEE5455E15}"/>
            </a:ext>
          </a:extLst>
        </xdr:cNvPr>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a:extLst>
            <a:ext uri="{FF2B5EF4-FFF2-40B4-BE49-F238E27FC236}">
              <a16:creationId xmlns:a16="http://schemas.microsoft.com/office/drawing/2014/main" id="{9A23009F-D8EA-4451-9F11-395C756DFD4B}"/>
            </a:ext>
          </a:extLst>
        </xdr:cNvPr>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a:extLst>
            <a:ext uri="{FF2B5EF4-FFF2-40B4-BE49-F238E27FC236}">
              <a16:creationId xmlns:a16="http://schemas.microsoft.com/office/drawing/2014/main" id="{B5288E40-C855-416E-AA46-D0ECC4888BD0}"/>
            </a:ext>
          </a:extLst>
        </xdr:cNvPr>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a:extLst>
            <a:ext uri="{FF2B5EF4-FFF2-40B4-BE49-F238E27FC236}">
              <a16:creationId xmlns:a16="http://schemas.microsoft.com/office/drawing/2014/main" id="{3A3AF92A-8C63-4487-A1A7-01919E7C2E2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39" name="テキスト ボックス 38">
          <a:extLst>
            <a:ext uri="{FF2B5EF4-FFF2-40B4-BE49-F238E27FC236}">
              <a16:creationId xmlns:a16="http://schemas.microsoft.com/office/drawing/2014/main" id="{CC9009E5-894F-487A-AEE8-F4325885624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0" name="直線コネクタ 39">
          <a:extLst>
            <a:ext uri="{FF2B5EF4-FFF2-40B4-BE49-F238E27FC236}">
              <a16:creationId xmlns:a16="http://schemas.microsoft.com/office/drawing/2014/main" id="{54119CF2-299B-4C52-BFE8-D0C52138090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1" name="テキスト ボックス 40">
          <a:extLst>
            <a:ext uri="{FF2B5EF4-FFF2-40B4-BE49-F238E27FC236}">
              <a16:creationId xmlns:a16="http://schemas.microsoft.com/office/drawing/2014/main" id="{E1E259CF-93AB-40F8-A18B-9C8CCF15E62F}"/>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2" name="直線コネクタ 41">
          <a:extLst>
            <a:ext uri="{FF2B5EF4-FFF2-40B4-BE49-F238E27FC236}">
              <a16:creationId xmlns:a16="http://schemas.microsoft.com/office/drawing/2014/main" id="{278C13F6-5BB6-467C-A286-BDC6E63C694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3" name="テキスト ボックス 42">
          <a:extLst>
            <a:ext uri="{FF2B5EF4-FFF2-40B4-BE49-F238E27FC236}">
              <a16:creationId xmlns:a16="http://schemas.microsoft.com/office/drawing/2014/main" id="{3C2C0CBA-1D21-4637-9CFD-9B52E4CF02C4}"/>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4" name="直線コネクタ 43">
          <a:extLst>
            <a:ext uri="{FF2B5EF4-FFF2-40B4-BE49-F238E27FC236}">
              <a16:creationId xmlns:a16="http://schemas.microsoft.com/office/drawing/2014/main" id="{B29F4872-CE44-425F-8B45-6344A8F261B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487632A2-5ACB-4AE5-8A9E-E345315A9E6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a:extLst>
            <a:ext uri="{FF2B5EF4-FFF2-40B4-BE49-F238E27FC236}">
              <a16:creationId xmlns:a16="http://schemas.microsoft.com/office/drawing/2014/main" id="{BEDFE33D-33D0-4146-9A0F-842659A771B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256BC02A-EEC4-4FA2-9B84-174975B5D8C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8" name="直線コネクタ 47">
          <a:extLst>
            <a:ext uri="{FF2B5EF4-FFF2-40B4-BE49-F238E27FC236}">
              <a16:creationId xmlns:a16="http://schemas.microsoft.com/office/drawing/2014/main" id="{616D085C-A529-445F-9FC7-9BF20AC3F43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8C4AB43C-A8F2-4AB0-B8FE-B100EC2B5B8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0" name="直線コネクタ 49">
          <a:extLst>
            <a:ext uri="{FF2B5EF4-FFF2-40B4-BE49-F238E27FC236}">
              <a16:creationId xmlns:a16="http://schemas.microsoft.com/office/drawing/2014/main" id="{502BB87E-377F-4131-977A-4CE3CE7E0D3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0F808115-B0B1-4637-ADDE-27E9BDFBDDE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50A41EA9-4016-4CBA-9403-35C21B33E43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EB8C2991-E575-4452-8ECA-30C2BB429CB5}"/>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a:extLst>
            <a:ext uri="{FF2B5EF4-FFF2-40B4-BE49-F238E27FC236}">
              <a16:creationId xmlns:a16="http://schemas.microsoft.com/office/drawing/2014/main" id="{F64B6BD3-8A2C-45C5-9F99-71507A56D28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41</xdr:row>
      <xdr:rowOff>17780</xdr:rowOff>
    </xdr:from>
    <xdr:to>
      <xdr:col>5</xdr:col>
      <xdr:colOff>409575</xdr:colOff>
      <xdr:row>41</xdr:row>
      <xdr:rowOff>119380</xdr:rowOff>
    </xdr:to>
    <xdr:sp macro="" textlink="">
      <xdr:nvSpPr>
        <xdr:cNvPr id="55" name="フローチャート : 判断 54">
          <a:extLst>
            <a:ext uri="{FF2B5EF4-FFF2-40B4-BE49-F238E27FC236}">
              <a16:creationId xmlns:a16="http://schemas.microsoft.com/office/drawing/2014/main" id="{D185CBF6-9EB8-48C7-81D4-8FE4F680E07A}"/>
            </a:ext>
          </a:extLst>
        </xdr:cNvPr>
        <xdr:cNvSpPr/>
      </xdr:nvSpPr>
      <xdr:spPr>
        <a:xfrm>
          <a:off x="3746500" y="704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110507</xdr:rowOff>
    </xdr:from>
    <xdr:ext cx="405111" cy="259045"/>
    <xdr:sp macro="" textlink="">
      <xdr:nvSpPr>
        <xdr:cNvPr id="56" name="n_1aveValue【図書館】&#10;有形固定資産減価償却率">
          <a:extLst>
            <a:ext uri="{FF2B5EF4-FFF2-40B4-BE49-F238E27FC236}">
              <a16:creationId xmlns:a16="http://schemas.microsoft.com/office/drawing/2014/main" id="{7DA4AFF8-8EF0-4DBD-95F2-36B2411ECE53}"/>
            </a:ext>
          </a:extLst>
        </xdr:cNvPr>
        <xdr:cNvSpPr txBox="1"/>
      </xdr:nvSpPr>
      <xdr:spPr>
        <a:xfrm>
          <a:off x="3582043"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57" name="テキスト ボックス 56">
          <a:extLst>
            <a:ext uri="{FF2B5EF4-FFF2-40B4-BE49-F238E27FC236}">
              <a16:creationId xmlns:a16="http://schemas.microsoft.com/office/drawing/2014/main" id="{4ABB9E4A-7D77-43A8-B55F-989E93CE7B8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58" name="テキスト ボックス 57">
          <a:extLst>
            <a:ext uri="{FF2B5EF4-FFF2-40B4-BE49-F238E27FC236}">
              <a16:creationId xmlns:a16="http://schemas.microsoft.com/office/drawing/2014/main" id="{23F54168-026D-4446-A5AD-4743EB68537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59" name="テキスト ボックス 58">
          <a:extLst>
            <a:ext uri="{FF2B5EF4-FFF2-40B4-BE49-F238E27FC236}">
              <a16:creationId xmlns:a16="http://schemas.microsoft.com/office/drawing/2014/main" id="{E10DAB83-6C47-4B5B-940E-D014379DC21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0" name="テキスト ボックス 59">
          <a:extLst>
            <a:ext uri="{FF2B5EF4-FFF2-40B4-BE49-F238E27FC236}">
              <a16:creationId xmlns:a16="http://schemas.microsoft.com/office/drawing/2014/main" id="{1CEAFC29-185B-4045-B4FE-1DA218D6D81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1" name="テキスト ボックス 60">
          <a:extLst>
            <a:ext uri="{FF2B5EF4-FFF2-40B4-BE49-F238E27FC236}">
              <a16:creationId xmlns:a16="http://schemas.microsoft.com/office/drawing/2014/main" id="{187B23BB-8DA4-4FDA-ACBE-42DDDC9577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105410</xdr:rowOff>
    </xdr:from>
    <xdr:to>
      <xdr:col>5</xdr:col>
      <xdr:colOff>409575</xdr:colOff>
      <xdr:row>34</xdr:row>
      <xdr:rowOff>35560</xdr:rowOff>
    </xdr:to>
    <xdr:sp macro="" textlink="">
      <xdr:nvSpPr>
        <xdr:cNvPr id="62" name="円/楕円 61">
          <a:extLst>
            <a:ext uri="{FF2B5EF4-FFF2-40B4-BE49-F238E27FC236}">
              <a16:creationId xmlns:a16="http://schemas.microsoft.com/office/drawing/2014/main" id="{A833CF76-BA55-4EB4-AD3D-17DE66775842}"/>
            </a:ext>
          </a:extLst>
        </xdr:cNvPr>
        <xdr:cNvSpPr/>
      </xdr:nvSpPr>
      <xdr:spPr>
        <a:xfrm>
          <a:off x="3746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52087</xdr:rowOff>
    </xdr:from>
    <xdr:ext cx="405111" cy="259045"/>
    <xdr:sp macro="" textlink="">
      <xdr:nvSpPr>
        <xdr:cNvPr id="63" name="n_1mainValue【図書館】&#10;有形固定資産減価償却率">
          <a:extLst>
            <a:ext uri="{FF2B5EF4-FFF2-40B4-BE49-F238E27FC236}">
              <a16:creationId xmlns:a16="http://schemas.microsoft.com/office/drawing/2014/main" id="{93178E0F-15AA-4DDA-B486-A7F568F038E9}"/>
            </a:ext>
          </a:extLst>
        </xdr:cNvPr>
        <xdr:cNvSpPr txBox="1"/>
      </xdr:nvSpPr>
      <xdr:spPr>
        <a:xfrm>
          <a:off x="3582043"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4" name="正方形/長方形 63">
          <a:extLst>
            <a:ext uri="{FF2B5EF4-FFF2-40B4-BE49-F238E27FC236}">
              <a16:creationId xmlns:a16="http://schemas.microsoft.com/office/drawing/2014/main" id="{BA743A6C-4FC6-44C9-A946-3F4430B19D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65" name="正方形/長方形 64">
          <a:extLst>
            <a:ext uri="{FF2B5EF4-FFF2-40B4-BE49-F238E27FC236}">
              <a16:creationId xmlns:a16="http://schemas.microsoft.com/office/drawing/2014/main" id="{75691C1A-2BFD-40DC-A3A8-731299CCDEDF}"/>
            </a:ext>
          </a:extLst>
        </xdr:cNvPr>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66" name="正方形/長方形 65">
          <a:extLst>
            <a:ext uri="{FF2B5EF4-FFF2-40B4-BE49-F238E27FC236}">
              <a16:creationId xmlns:a16="http://schemas.microsoft.com/office/drawing/2014/main" id="{AF02002F-AE3B-4389-BD88-4E70215B48CB}"/>
            </a:ext>
          </a:extLst>
        </xdr:cNvPr>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67" name="正方形/長方形 66">
          <a:extLst>
            <a:ext uri="{FF2B5EF4-FFF2-40B4-BE49-F238E27FC236}">
              <a16:creationId xmlns:a16="http://schemas.microsoft.com/office/drawing/2014/main" id="{9B85B5C2-85C0-42FB-BADC-F2EB8E04B6C4}"/>
            </a:ext>
          </a:extLst>
        </xdr:cNvPr>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68" name="正方形/長方形 67">
          <a:extLst>
            <a:ext uri="{FF2B5EF4-FFF2-40B4-BE49-F238E27FC236}">
              <a16:creationId xmlns:a16="http://schemas.microsoft.com/office/drawing/2014/main" id="{99D0CDA4-32E0-470B-93C2-F8FB2EF92A07}"/>
            </a:ext>
          </a:extLst>
        </xdr:cNvPr>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69" name="正方形/長方形 68">
          <a:extLst>
            <a:ext uri="{FF2B5EF4-FFF2-40B4-BE49-F238E27FC236}">
              <a16:creationId xmlns:a16="http://schemas.microsoft.com/office/drawing/2014/main" id="{44D1FB95-728F-4219-8E5E-4B36DB5698F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0" name="テキスト ボックス 69">
          <a:extLst>
            <a:ext uri="{FF2B5EF4-FFF2-40B4-BE49-F238E27FC236}">
              <a16:creationId xmlns:a16="http://schemas.microsoft.com/office/drawing/2014/main" id="{14873881-F4DD-4C35-98C6-3109AFDED9F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1" name="直線コネクタ 70">
          <a:extLst>
            <a:ext uri="{FF2B5EF4-FFF2-40B4-BE49-F238E27FC236}">
              <a16:creationId xmlns:a16="http://schemas.microsoft.com/office/drawing/2014/main" id="{EF6F047C-3D6E-4891-9FC9-4057FB7DCF8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2" name="直線コネクタ 71">
          <a:extLst>
            <a:ext uri="{FF2B5EF4-FFF2-40B4-BE49-F238E27FC236}">
              <a16:creationId xmlns:a16="http://schemas.microsoft.com/office/drawing/2014/main" id="{368B9A43-199A-4ACC-B4F1-2957BC65239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73" name="テキスト ボックス 72">
          <a:extLst>
            <a:ext uri="{FF2B5EF4-FFF2-40B4-BE49-F238E27FC236}">
              <a16:creationId xmlns:a16="http://schemas.microsoft.com/office/drawing/2014/main" id="{93350875-4E3A-4533-8070-E2D61DE3C39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74" name="直線コネクタ 73">
          <a:extLst>
            <a:ext uri="{FF2B5EF4-FFF2-40B4-BE49-F238E27FC236}">
              <a16:creationId xmlns:a16="http://schemas.microsoft.com/office/drawing/2014/main" id="{CD680C5A-9B3D-436E-862F-4C1F50C3EFB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75" name="テキスト ボックス 74">
          <a:extLst>
            <a:ext uri="{FF2B5EF4-FFF2-40B4-BE49-F238E27FC236}">
              <a16:creationId xmlns:a16="http://schemas.microsoft.com/office/drawing/2014/main" id="{654F400F-8832-4777-A062-F8AC38537A19}"/>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76" name="直線コネクタ 75">
          <a:extLst>
            <a:ext uri="{FF2B5EF4-FFF2-40B4-BE49-F238E27FC236}">
              <a16:creationId xmlns:a16="http://schemas.microsoft.com/office/drawing/2014/main" id="{059A3F38-2E9A-431C-942C-82B58F9A3C4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77" name="テキスト ボックス 76">
          <a:extLst>
            <a:ext uri="{FF2B5EF4-FFF2-40B4-BE49-F238E27FC236}">
              <a16:creationId xmlns:a16="http://schemas.microsoft.com/office/drawing/2014/main" id="{AD09580D-5571-4D8B-B39D-029225CCF67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78" name="直線コネクタ 77">
          <a:extLst>
            <a:ext uri="{FF2B5EF4-FFF2-40B4-BE49-F238E27FC236}">
              <a16:creationId xmlns:a16="http://schemas.microsoft.com/office/drawing/2014/main" id="{29C7CAE0-73BF-4124-87E2-C7A344F5F36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79" name="テキスト ボックス 78">
          <a:extLst>
            <a:ext uri="{FF2B5EF4-FFF2-40B4-BE49-F238E27FC236}">
              <a16:creationId xmlns:a16="http://schemas.microsoft.com/office/drawing/2014/main" id="{8E858781-A2A7-444D-ADF7-0F8CD89914DB}"/>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0" name="直線コネクタ 79">
          <a:extLst>
            <a:ext uri="{FF2B5EF4-FFF2-40B4-BE49-F238E27FC236}">
              <a16:creationId xmlns:a16="http://schemas.microsoft.com/office/drawing/2014/main" id="{497683C5-1CE9-4A1D-B301-3AEDEDA5AE6D}"/>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81" name="テキスト ボックス 80">
          <a:extLst>
            <a:ext uri="{FF2B5EF4-FFF2-40B4-BE49-F238E27FC236}">
              <a16:creationId xmlns:a16="http://schemas.microsoft.com/office/drawing/2014/main" id="{495C03F0-BAFE-4B71-A068-93E9E584E805}"/>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2" name="直線コネクタ 81">
          <a:extLst>
            <a:ext uri="{FF2B5EF4-FFF2-40B4-BE49-F238E27FC236}">
              <a16:creationId xmlns:a16="http://schemas.microsoft.com/office/drawing/2014/main" id="{CCA91B54-77F5-43C0-A1F4-DE77C48A216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83" name="テキスト ボックス 82">
          <a:extLst>
            <a:ext uri="{FF2B5EF4-FFF2-40B4-BE49-F238E27FC236}">
              <a16:creationId xmlns:a16="http://schemas.microsoft.com/office/drawing/2014/main" id="{F866E390-9F36-40E3-87E8-C6BAC4A61948}"/>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4" name="直線コネクタ 83">
          <a:extLst>
            <a:ext uri="{FF2B5EF4-FFF2-40B4-BE49-F238E27FC236}">
              <a16:creationId xmlns:a16="http://schemas.microsoft.com/office/drawing/2014/main" id="{C925EBBC-D13B-44B5-974E-D4EC2AE9401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5" name="テキスト ボックス 84">
          <a:extLst>
            <a:ext uri="{FF2B5EF4-FFF2-40B4-BE49-F238E27FC236}">
              <a16:creationId xmlns:a16="http://schemas.microsoft.com/office/drawing/2014/main" id="{CBBBB4DB-35F8-4729-A676-851F9278237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6" name="【図書館】&#10;一人当たり面積グラフ枠">
          <a:extLst>
            <a:ext uri="{FF2B5EF4-FFF2-40B4-BE49-F238E27FC236}">
              <a16:creationId xmlns:a16="http://schemas.microsoft.com/office/drawing/2014/main" id="{3AF710A5-AED5-433D-B19C-A7B9EE57BF7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128270</xdr:rowOff>
    </xdr:from>
    <xdr:to>
      <xdr:col>14</xdr:col>
      <xdr:colOff>79375</xdr:colOff>
      <xdr:row>40</xdr:row>
      <xdr:rowOff>58420</xdr:rowOff>
    </xdr:to>
    <xdr:sp macro="" textlink="">
      <xdr:nvSpPr>
        <xdr:cNvPr id="87" name="フローチャート : 判断 86">
          <a:extLst>
            <a:ext uri="{FF2B5EF4-FFF2-40B4-BE49-F238E27FC236}">
              <a16:creationId xmlns:a16="http://schemas.microsoft.com/office/drawing/2014/main" id="{3ABBD488-64C7-406E-8CD9-DB67FE02AAE6}"/>
            </a:ext>
          </a:extLst>
        </xdr:cNvPr>
        <xdr:cNvSpPr/>
      </xdr:nvSpPr>
      <xdr:spPr>
        <a:xfrm>
          <a:off x="9588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74947</xdr:rowOff>
    </xdr:from>
    <xdr:ext cx="469744" cy="259045"/>
    <xdr:sp macro="" textlink="">
      <xdr:nvSpPr>
        <xdr:cNvPr id="88" name="n_1aveValue【図書館】&#10;一人当たり面積">
          <a:extLst>
            <a:ext uri="{FF2B5EF4-FFF2-40B4-BE49-F238E27FC236}">
              <a16:creationId xmlns:a16="http://schemas.microsoft.com/office/drawing/2014/main" id="{73D775D0-B801-44FE-B428-F8A055EC4090}"/>
            </a:ext>
          </a:extLst>
        </xdr:cNvPr>
        <xdr:cNvSpPr txBox="1"/>
      </xdr:nvSpPr>
      <xdr:spPr>
        <a:xfrm>
          <a:off x="93917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89" name="テキスト ボックス 88">
          <a:extLst>
            <a:ext uri="{FF2B5EF4-FFF2-40B4-BE49-F238E27FC236}">
              <a16:creationId xmlns:a16="http://schemas.microsoft.com/office/drawing/2014/main" id="{53300657-C917-491E-ACE0-92B49FA32BD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0" name="テキスト ボックス 89">
          <a:extLst>
            <a:ext uri="{FF2B5EF4-FFF2-40B4-BE49-F238E27FC236}">
              <a16:creationId xmlns:a16="http://schemas.microsoft.com/office/drawing/2014/main" id="{52E7CA6A-6998-4273-845B-ED27856B98B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1" name="テキスト ボックス 90">
          <a:extLst>
            <a:ext uri="{FF2B5EF4-FFF2-40B4-BE49-F238E27FC236}">
              <a16:creationId xmlns:a16="http://schemas.microsoft.com/office/drawing/2014/main" id="{FFC7B220-9B77-4E31-806F-A165A2A0038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2" name="テキスト ボックス 91">
          <a:extLst>
            <a:ext uri="{FF2B5EF4-FFF2-40B4-BE49-F238E27FC236}">
              <a16:creationId xmlns:a16="http://schemas.microsoft.com/office/drawing/2014/main" id="{18EC67FE-5C4F-400C-AF35-F01A433AD82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93" name="テキスト ボックス 92">
          <a:extLst>
            <a:ext uri="{FF2B5EF4-FFF2-40B4-BE49-F238E27FC236}">
              <a16:creationId xmlns:a16="http://schemas.microsoft.com/office/drawing/2014/main" id="{4A90B05C-9D0E-4E4D-85F1-BF7CD807128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22134</xdr:rowOff>
    </xdr:from>
    <xdr:to>
      <xdr:col>14</xdr:col>
      <xdr:colOff>79375</xdr:colOff>
      <xdr:row>41</xdr:row>
      <xdr:rowOff>123734</xdr:rowOff>
    </xdr:to>
    <xdr:sp macro="" textlink="">
      <xdr:nvSpPr>
        <xdr:cNvPr id="94" name="円/楕円 93">
          <a:extLst>
            <a:ext uri="{FF2B5EF4-FFF2-40B4-BE49-F238E27FC236}">
              <a16:creationId xmlns:a16="http://schemas.microsoft.com/office/drawing/2014/main" id="{AB1B1A83-0AC3-4E61-946C-4E9C56AD4956}"/>
            </a:ext>
          </a:extLst>
        </xdr:cNvPr>
        <xdr:cNvSpPr/>
      </xdr:nvSpPr>
      <xdr:spPr>
        <a:xfrm>
          <a:off x="95885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114861</xdr:rowOff>
    </xdr:from>
    <xdr:ext cx="469744" cy="259045"/>
    <xdr:sp macro="" textlink="">
      <xdr:nvSpPr>
        <xdr:cNvPr id="95" name="n_1mainValue【図書館】&#10;一人当たり面積">
          <a:extLst>
            <a:ext uri="{FF2B5EF4-FFF2-40B4-BE49-F238E27FC236}">
              <a16:creationId xmlns:a16="http://schemas.microsoft.com/office/drawing/2014/main" id="{4D531376-243B-4C69-9C74-FC82A7628A32}"/>
            </a:ext>
          </a:extLst>
        </xdr:cNvPr>
        <xdr:cNvSpPr txBox="1"/>
      </xdr:nvSpPr>
      <xdr:spPr>
        <a:xfrm>
          <a:off x="9391727" y="714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96" name="正方形/長方形 95">
          <a:extLst>
            <a:ext uri="{FF2B5EF4-FFF2-40B4-BE49-F238E27FC236}">
              <a16:creationId xmlns:a16="http://schemas.microsoft.com/office/drawing/2014/main" id="{84E54D84-E75C-4F9C-8417-2AC5923CFD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97" name="正方形/長方形 96">
          <a:extLst>
            <a:ext uri="{FF2B5EF4-FFF2-40B4-BE49-F238E27FC236}">
              <a16:creationId xmlns:a16="http://schemas.microsoft.com/office/drawing/2014/main" id="{94C3CBB4-33ED-48CC-9B77-AE7C42D7676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98" name="正方形/長方形 97">
          <a:extLst>
            <a:ext uri="{FF2B5EF4-FFF2-40B4-BE49-F238E27FC236}">
              <a16:creationId xmlns:a16="http://schemas.microsoft.com/office/drawing/2014/main" id="{41669930-CD4E-45C0-9CB2-3837D858961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99" name="正方形/長方形 98">
          <a:extLst>
            <a:ext uri="{FF2B5EF4-FFF2-40B4-BE49-F238E27FC236}">
              <a16:creationId xmlns:a16="http://schemas.microsoft.com/office/drawing/2014/main" id="{03D62DCE-B713-4B1A-90BB-2099F9E487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0" name="正方形/長方形 99">
          <a:extLst>
            <a:ext uri="{FF2B5EF4-FFF2-40B4-BE49-F238E27FC236}">
              <a16:creationId xmlns:a16="http://schemas.microsoft.com/office/drawing/2014/main" id="{1D7E541E-2E21-42D1-B392-1AF404309E1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1" name="正方形/長方形 100">
          <a:extLst>
            <a:ext uri="{FF2B5EF4-FFF2-40B4-BE49-F238E27FC236}">
              <a16:creationId xmlns:a16="http://schemas.microsoft.com/office/drawing/2014/main" id="{FF296290-4ADB-45C1-8ABD-691407510B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2" name="正方形/長方形 101">
          <a:extLst>
            <a:ext uri="{FF2B5EF4-FFF2-40B4-BE49-F238E27FC236}">
              <a16:creationId xmlns:a16="http://schemas.microsoft.com/office/drawing/2014/main" id="{B9D72A1A-67B6-4DB9-897A-24EDEBA35F0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03" name="正方形/長方形 102">
          <a:extLst>
            <a:ext uri="{FF2B5EF4-FFF2-40B4-BE49-F238E27FC236}">
              <a16:creationId xmlns:a16="http://schemas.microsoft.com/office/drawing/2014/main" id="{79BCFC10-696A-45B3-B910-93883EDF773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04" name="テキスト ボックス 103">
          <a:extLst>
            <a:ext uri="{FF2B5EF4-FFF2-40B4-BE49-F238E27FC236}">
              <a16:creationId xmlns:a16="http://schemas.microsoft.com/office/drawing/2014/main" id="{E5B6575E-578D-40BC-9FA6-36C1BEEC1AF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05" name="直線コネクタ 104">
          <a:extLst>
            <a:ext uri="{FF2B5EF4-FFF2-40B4-BE49-F238E27FC236}">
              <a16:creationId xmlns:a16="http://schemas.microsoft.com/office/drawing/2014/main" id="{1BE9CA53-84BE-40C7-AB9A-158AF9A5D3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06" name="テキスト ボックス 105">
          <a:extLst>
            <a:ext uri="{FF2B5EF4-FFF2-40B4-BE49-F238E27FC236}">
              <a16:creationId xmlns:a16="http://schemas.microsoft.com/office/drawing/2014/main" id="{F05F46B4-7900-4AD7-9738-857C425F9809}"/>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07" name="直線コネクタ 106">
          <a:extLst>
            <a:ext uri="{FF2B5EF4-FFF2-40B4-BE49-F238E27FC236}">
              <a16:creationId xmlns:a16="http://schemas.microsoft.com/office/drawing/2014/main" id="{1DDF6571-327E-4270-8D7E-B6B39F0A73E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08" name="テキスト ボックス 107">
          <a:extLst>
            <a:ext uri="{FF2B5EF4-FFF2-40B4-BE49-F238E27FC236}">
              <a16:creationId xmlns:a16="http://schemas.microsoft.com/office/drawing/2014/main" id="{7947E848-E671-44B6-92EC-F93A7A4FDED9}"/>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09" name="直線コネクタ 108">
          <a:extLst>
            <a:ext uri="{FF2B5EF4-FFF2-40B4-BE49-F238E27FC236}">
              <a16:creationId xmlns:a16="http://schemas.microsoft.com/office/drawing/2014/main" id="{F15CE02E-407E-4085-9920-F630D058D5F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10" name="テキスト ボックス 109">
          <a:extLst>
            <a:ext uri="{FF2B5EF4-FFF2-40B4-BE49-F238E27FC236}">
              <a16:creationId xmlns:a16="http://schemas.microsoft.com/office/drawing/2014/main" id="{F7FB5208-24F4-47A9-8526-17052076C51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11" name="直線コネクタ 110">
          <a:extLst>
            <a:ext uri="{FF2B5EF4-FFF2-40B4-BE49-F238E27FC236}">
              <a16:creationId xmlns:a16="http://schemas.microsoft.com/office/drawing/2014/main" id="{D501D365-096E-4344-A09F-C20D2446BD1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12" name="テキスト ボックス 111">
          <a:extLst>
            <a:ext uri="{FF2B5EF4-FFF2-40B4-BE49-F238E27FC236}">
              <a16:creationId xmlns:a16="http://schemas.microsoft.com/office/drawing/2014/main" id="{CFC627DB-0816-45FA-88EB-091CE5298D4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13" name="直線コネクタ 112">
          <a:extLst>
            <a:ext uri="{FF2B5EF4-FFF2-40B4-BE49-F238E27FC236}">
              <a16:creationId xmlns:a16="http://schemas.microsoft.com/office/drawing/2014/main" id="{8BF4BC1F-E31D-4B2C-91DD-B6ADD7896BA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14" name="テキスト ボックス 113">
          <a:extLst>
            <a:ext uri="{FF2B5EF4-FFF2-40B4-BE49-F238E27FC236}">
              <a16:creationId xmlns:a16="http://schemas.microsoft.com/office/drawing/2014/main" id="{8457247C-D062-46E2-82E4-C29A82BA675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15" name="直線コネクタ 114">
          <a:extLst>
            <a:ext uri="{FF2B5EF4-FFF2-40B4-BE49-F238E27FC236}">
              <a16:creationId xmlns:a16="http://schemas.microsoft.com/office/drawing/2014/main" id="{B2479235-7D09-465E-8992-A3EB9C5D9B1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16" name="テキスト ボックス 115">
          <a:extLst>
            <a:ext uri="{FF2B5EF4-FFF2-40B4-BE49-F238E27FC236}">
              <a16:creationId xmlns:a16="http://schemas.microsoft.com/office/drawing/2014/main" id="{5E3B0CC0-7787-41B0-B73C-372B5215837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17" name="直線コネクタ 116">
          <a:extLst>
            <a:ext uri="{FF2B5EF4-FFF2-40B4-BE49-F238E27FC236}">
              <a16:creationId xmlns:a16="http://schemas.microsoft.com/office/drawing/2014/main" id="{E02AF2D1-F148-4803-8AF7-3710A2B4D79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18" name="テキスト ボックス 117">
          <a:extLst>
            <a:ext uri="{FF2B5EF4-FFF2-40B4-BE49-F238E27FC236}">
              <a16:creationId xmlns:a16="http://schemas.microsoft.com/office/drawing/2014/main" id="{DAEE2BE3-A780-4F62-A774-985DA27B798A}"/>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19" name="直線コネクタ 118">
          <a:extLst>
            <a:ext uri="{FF2B5EF4-FFF2-40B4-BE49-F238E27FC236}">
              <a16:creationId xmlns:a16="http://schemas.microsoft.com/office/drawing/2014/main" id="{C5C944DF-CD0D-4531-BA94-4DB2563FC72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0" name="テキスト ボックス 119">
          <a:extLst>
            <a:ext uri="{FF2B5EF4-FFF2-40B4-BE49-F238E27FC236}">
              <a16:creationId xmlns:a16="http://schemas.microsoft.com/office/drawing/2014/main" id="{F3CBAB83-5730-4CB7-ABE2-79368FE54F37}"/>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1" name="【体育館・プール】&#10;有形固定資産減価償却率グラフ枠">
          <a:extLst>
            <a:ext uri="{FF2B5EF4-FFF2-40B4-BE49-F238E27FC236}">
              <a16:creationId xmlns:a16="http://schemas.microsoft.com/office/drawing/2014/main" id="{803CD916-E649-4954-89AB-03B0423C875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32657</xdr:rowOff>
    </xdr:from>
    <xdr:to>
      <xdr:col>6</xdr:col>
      <xdr:colOff>510540</xdr:colOff>
      <xdr:row>62</xdr:row>
      <xdr:rowOff>146957</xdr:rowOff>
    </xdr:to>
    <xdr:cxnSp macro="">
      <xdr:nvCxnSpPr>
        <xdr:cNvPr id="122" name="直線コネクタ 121">
          <a:extLst>
            <a:ext uri="{FF2B5EF4-FFF2-40B4-BE49-F238E27FC236}">
              <a16:creationId xmlns:a16="http://schemas.microsoft.com/office/drawing/2014/main" id="{5E048743-2598-4D44-8EF7-D92E5CF3AC2B}"/>
            </a:ext>
          </a:extLst>
        </xdr:cNvPr>
        <xdr:cNvCxnSpPr/>
      </xdr:nvCxnSpPr>
      <xdr:spPr>
        <a:xfrm flipV="1">
          <a:off x="4634865" y="9633857"/>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150784</xdr:rowOff>
    </xdr:from>
    <xdr:ext cx="405111" cy="259045"/>
    <xdr:sp macro="" textlink="">
      <xdr:nvSpPr>
        <xdr:cNvPr id="123" name="【体育館・プール】&#10;有形固定資産減価償却率最小値テキスト">
          <a:extLst>
            <a:ext uri="{FF2B5EF4-FFF2-40B4-BE49-F238E27FC236}">
              <a16:creationId xmlns:a16="http://schemas.microsoft.com/office/drawing/2014/main" id="{87250196-8FF9-4E93-B88D-5C9DDB7E9DA1}"/>
            </a:ext>
          </a:extLst>
        </xdr:cNvPr>
        <xdr:cNvSpPr txBox="1"/>
      </xdr:nvSpPr>
      <xdr:spPr>
        <a:xfrm>
          <a:off x="4724400" y="1078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62</xdr:row>
      <xdr:rowOff>146957</xdr:rowOff>
    </xdr:from>
    <xdr:to>
      <xdr:col>6</xdr:col>
      <xdr:colOff>600075</xdr:colOff>
      <xdr:row>62</xdr:row>
      <xdr:rowOff>146957</xdr:rowOff>
    </xdr:to>
    <xdr:cxnSp macro="">
      <xdr:nvCxnSpPr>
        <xdr:cNvPr id="124" name="直線コネクタ 123">
          <a:extLst>
            <a:ext uri="{FF2B5EF4-FFF2-40B4-BE49-F238E27FC236}">
              <a16:creationId xmlns:a16="http://schemas.microsoft.com/office/drawing/2014/main" id="{27E8DEA2-4566-40B3-B8FF-E118B481BFA6}"/>
            </a:ext>
          </a:extLst>
        </xdr:cNvPr>
        <xdr:cNvCxnSpPr/>
      </xdr:nvCxnSpPr>
      <xdr:spPr>
        <a:xfrm>
          <a:off x="4546600" y="1077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150784</xdr:rowOff>
    </xdr:from>
    <xdr:ext cx="405111" cy="259045"/>
    <xdr:sp macro="" textlink="">
      <xdr:nvSpPr>
        <xdr:cNvPr id="125" name="【体育館・プール】&#10;有形固定資産減価償却率最大値テキスト">
          <a:extLst>
            <a:ext uri="{FF2B5EF4-FFF2-40B4-BE49-F238E27FC236}">
              <a16:creationId xmlns:a16="http://schemas.microsoft.com/office/drawing/2014/main" id="{D9A82611-D98D-4D7A-9564-1F0429BDDA30}"/>
            </a:ext>
          </a:extLst>
        </xdr:cNvPr>
        <xdr:cNvSpPr txBox="1"/>
      </xdr:nvSpPr>
      <xdr:spPr>
        <a:xfrm>
          <a:off x="47244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56</xdr:row>
      <xdr:rowOff>32657</xdr:rowOff>
    </xdr:from>
    <xdr:to>
      <xdr:col>6</xdr:col>
      <xdr:colOff>600075</xdr:colOff>
      <xdr:row>56</xdr:row>
      <xdr:rowOff>32657</xdr:rowOff>
    </xdr:to>
    <xdr:cxnSp macro="">
      <xdr:nvCxnSpPr>
        <xdr:cNvPr id="126" name="直線コネクタ 125">
          <a:extLst>
            <a:ext uri="{FF2B5EF4-FFF2-40B4-BE49-F238E27FC236}">
              <a16:creationId xmlns:a16="http://schemas.microsoft.com/office/drawing/2014/main" id="{BE6069C7-DF9C-404A-875A-E2D05D86909F}"/>
            </a:ext>
          </a:extLst>
        </xdr:cNvPr>
        <xdr:cNvCxnSpPr/>
      </xdr:nvCxnSpPr>
      <xdr:spPr>
        <a:xfrm>
          <a:off x="4546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159493</xdr:rowOff>
    </xdr:from>
    <xdr:ext cx="405111" cy="259045"/>
    <xdr:sp macro="" textlink="">
      <xdr:nvSpPr>
        <xdr:cNvPr id="127" name="【体育館・プール】&#10;有形固定資産減価償却率平均値テキスト">
          <a:extLst>
            <a:ext uri="{FF2B5EF4-FFF2-40B4-BE49-F238E27FC236}">
              <a16:creationId xmlns:a16="http://schemas.microsoft.com/office/drawing/2014/main" id="{91E2FC27-D2E3-4564-9976-EF3C0A2660F8}"/>
            </a:ext>
          </a:extLst>
        </xdr:cNvPr>
        <xdr:cNvSpPr txBox="1"/>
      </xdr:nvSpPr>
      <xdr:spPr>
        <a:xfrm>
          <a:off x="47244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9616</xdr:rowOff>
    </xdr:from>
    <xdr:to>
      <xdr:col>6</xdr:col>
      <xdr:colOff>561975</xdr:colOff>
      <xdr:row>59</xdr:row>
      <xdr:rowOff>111216</xdr:rowOff>
    </xdr:to>
    <xdr:sp macro="" textlink="">
      <xdr:nvSpPr>
        <xdr:cNvPr id="128" name="フローチャート : 判断 127">
          <a:extLst>
            <a:ext uri="{FF2B5EF4-FFF2-40B4-BE49-F238E27FC236}">
              <a16:creationId xmlns:a16="http://schemas.microsoft.com/office/drawing/2014/main" id="{13ACB9BA-7129-4658-B028-6EB6050B8915}"/>
            </a:ext>
          </a:extLst>
        </xdr:cNvPr>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74930</xdr:rowOff>
    </xdr:from>
    <xdr:to>
      <xdr:col>5</xdr:col>
      <xdr:colOff>409575</xdr:colOff>
      <xdr:row>64</xdr:row>
      <xdr:rowOff>5080</xdr:rowOff>
    </xdr:to>
    <xdr:sp macro="" textlink="">
      <xdr:nvSpPr>
        <xdr:cNvPr id="129" name="フローチャート : 判断 128">
          <a:extLst>
            <a:ext uri="{FF2B5EF4-FFF2-40B4-BE49-F238E27FC236}">
              <a16:creationId xmlns:a16="http://schemas.microsoft.com/office/drawing/2014/main" id="{3EFB7B41-FFEB-4D12-B3A6-6BE4F0932D10}"/>
            </a:ext>
          </a:extLst>
        </xdr:cNvPr>
        <xdr:cNvSpPr/>
      </xdr:nvSpPr>
      <xdr:spPr>
        <a:xfrm>
          <a:off x="37465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167657</xdr:rowOff>
    </xdr:from>
    <xdr:ext cx="405111" cy="259045"/>
    <xdr:sp macro="" textlink="">
      <xdr:nvSpPr>
        <xdr:cNvPr id="130" name="n_1aveValue【体育館・プール】&#10;有形固定資産減価償却率">
          <a:extLst>
            <a:ext uri="{FF2B5EF4-FFF2-40B4-BE49-F238E27FC236}">
              <a16:creationId xmlns:a16="http://schemas.microsoft.com/office/drawing/2014/main" id="{BF49CD3A-D482-4AB3-ADFE-669D8E96B3E5}"/>
            </a:ext>
          </a:extLst>
        </xdr:cNvPr>
        <xdr:cNvSpPr txBox="1"/>
      </xdr:nvSpPr>
      <xdr:spPr>
        <a:xfrm>
          <a:off x="3582043"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E358918C-4DB6-45B5-B7FA-A8FB9CC67B9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2FBFB4B-4C38-4D67-94B7-A21ACB5A166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7D1763FA-22DC-4AD6-B3FC-DE93B4F8C24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3CA9C4CF-02D5-40F6-94AF-19CC04FEAAA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644A252F-C785-4ACD-949D-8D1EB5A060C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4717</xdr:rowOff>
    </xdr:from>
    <xdr:to>
      <xdr:col>5</xdr:col>
      <xdr:colOff>409575</xdr:colOff>
      <xdr:row>62</xdr:row>
      <xdr:rowOff>106317</xdr:rowOff>
    </xdr:to>
    <xdr:sp macro="" textlink="">
      <xdr:nvSpPr>
        <xdr:cNvPr id="136" name="円/楕円 135">
          <a:extLst>
            <a:ext uri="{FF2B5EF4-FFF2-40B4-BE49-F238E27FC236}">
              <a16:creationId xmlns:a16="http://schemas.microsoft.com/office/drawing/2014/main" id="{D4257447-E6BF-406A-AE51-BACCC6F90352}"/>
            </a:ext>
          </a:extLst>
        </xdr:cNvPr>
        <xdr:cNvSpPr/>
      </xdr:nvSpPr>
      <xdr:spPr>
        <a:xfrm>
          <a:off x="3746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122844</xdr:rowOff>
    </xdr:from>
    <xdr:ext cx="405111" cy="259045"/>
    <xdr:sp macro="" textlink="">
      <xdr:nvSpPr>
        <xdr:cNvPr id="137" name="n_1mainValue【体育館・プール】&#10;有形固定資産減価償却率">
          <a:extLst>
            <a:ext uri="{FF2B5EF4-FFF2-40B4-BE49-F238E27FC236}">
              <a16:creationId xmlns:a16="http://schemas.microsoft.com/office/drawing/2014/main" id="{8E39A263-0DF3-4183-8403-DED346D4C9F4}"/>
            </a:ext>
          </a:extLst>
        </xdr:cNvPr>
        <xdr:cNvSpPr txBox="1"/>
      </xdr:nvSpPr>
      <xdr:spPr>
        <a:xfrm>
          <a:off x="3582043" y="10409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38" name="正方形/長方形 137">
          <a:extLst>
            <a:ext uri="{FF2B5EF4-FFF2-40B4-BE49-F238E27FC236}">
              <a16:creationId xmlns:a16="http://schemas.microsoft.com/office/drawing/2014/main" id="{4EB35040-F343-4C21-ABE5-9C11F227AD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39" name="正方形/長方形 138">
          <a:extLst>
            <a:ext uri="{FF2B5EF4-FFF2-40B4-BE49-F238E27FC236}">
              <a16:creationId xmlns:a16="http://schemas.microsoft.com/office/drawing/2014/main" id="{4667C24C-6D05-46F4-BC6C-EF5A80675FD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0" name="正方形/長方形 139">
          <a:extLst>
            <a:ext uri="{FF2B5EF4-FFF2-40B4-BE49-F238E27FC236}">
              <a16:creationId xmlns:a16="http://schemas.microsoft.com/office/drawing/2014/main" id="{F191429A-4CAF-4412-86C9-EC372469B29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1" name="正方形/長方形 140">
          <a:extLst>
            <a:ext uri="{FF2B5EF4-FFF2-40B4-BE49-F238E27FC236}">
              <a16:creationId xmlns:a16="http://schemas.microsoft.com/office/drawing/2014/main" id="{D606B41B-0CAB-4CB3-B2C2-FA17A3BEA5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2" name="正方形/長方形 141">
          <a:extLst>
            <a:ext uri="{FF2B5EF4-FFF2-40B4-BE49-F238E27FC236}">
              <a16:creationId xmlns:a16="http://schemas.microsoft.com/office/drawing/2014/main" id="{8C186893-4C81-4D11-AF39-8E796D22AB3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3" name="正方形/長方形 142">
          <a:extLst>
            <a:ext uri="{FF2B5EF4-FFF2-40B4-BE49-F238E27FC236}">
              <a16:creationId xmlns:a16="http://schemas.microsoft.com/office/drawing/2014/main" id="{F5D4B885-5B48-4040-BC98-292FE80EEE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4" name="正方形/長方形 143">
          <a:extLst>
            <a:ext uri="{FF2B5EF4-FFF2-40B4-BE49-F238E27FC236}">
              <a16:creationId xmlns:a16="http://schemas.microsoft.com/office/drawing/2014/main" id="{5E63F93D-73B9-45AE-98D9-AFC47F13581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45" name="正方形/長方形 144">
          <a:extLst>
            <a:ext uri="{FF2B5EF4-FFF2-40B4-BE49-F238E27FC236}">
              <a16:creationId xmlns:a16="http://schemas.microsoft.com/office/drawing/2014/main" id="{89A2D2AC-CB47-4FD6-8F18-997D318C72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6" name="テキスト ボックス 145">
          <a:extLst>
            <a:ext uri="{FF2B5EF4-FFF2-40B4-BE49-F238E27FC236}">
              <a16:creationId xmlns:a16="http://schemas.microsoft.com/office/drawing/2014/main" id="{56FFCF43-93C8-4897-9AA2-FB77576F624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47" name="直線コネクタ 146">
          <a:extLst>
            <a:ext uri="{FF2B5EF4-FFF2-40B4-BE49-F238E27FC236}">
              <a16:creationId xmlns:a16="http://schemas.microsoft.com/office/drawing/2014/main" id="{6FDB84EC-186C-48FD-98B1-1B3DAA91BC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D2A76048-6967-4371-92B6-03201FDEAB9D}"/>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49" name="直線コネクタ 148">
          <a:extLst>
            <a:ext uri="{FF2B5EF4-FFF2-40B4-BE49-F238E27FC236}">
              <a16:creationId xmlns:a16="http://schemas.microsoft.com/office/drawing/2014/main" id="{556A5861-3361-4C3B-AE9D-4C714EB8619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0" name="テキスト ボックス 149">
          <a:extLst>
            <a:ext uri="{FF2B5EF4-FFF2-40B4-BE49-F238E27FC236}">
              <a16:creationId xmlns:a16="http://schemas.microsoft.com/office/drawing/2014/main" id="{73D72CC4-DEDD-4432-885D-440932BF9C7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1" name="直線コネクタ 150">
          <a:extLst>
            <a:ext uri="{FF2B5EF4-FFF2-40B4-BE49-F238E27FC236}">
              <a16:creationId xmlns:a16="http://schemas.microsoft.com/office/drawing/2014/main" id="{4E70E361-A15F-44D6-96DB-C62E70A529C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2" name="テキスト ボックス 151">
          <a:extLst>
            <a:ext uri="{FF2B5EF4-FFF2-40B4-BE49-F238E27FC236}">
              <a16:creationId xmlns:a16="http://schemas.microsoft.com/office/drawing/2014/main" id="{B3FD0DC4-6349-42F8-A8BA-041359C0E70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3" name="直線コネクタ 152">
          <a:extLst>
            <a:ext uri="{FF2B5EF4-FFF2-40B4-BE49-F238E27FC236}">
              <a16:creationId xmlns:a16="http://schemas.microsoft.com/office/drawing/2014/main" id="{39CA8A33-DAB1-4B11-887E-C609EEEDEFD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4" name="テキスト ボックス 153">
          <a:extLst>
            <a:ext uri="{FF2B5EF4-FFF2-40B4-BE49-F238E27FC236}">
              <a16:creationId xmlns:a16="http://schemas.microsoft.com/office/drawing/2014/main" id="{48C59FD9-7005-46EE-AEC4-4C2EE2C7E0D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5" name="直線コネクタ 154">
          <a:extLst>
            <a:ext uri="{FF2B5EF4-FFF2-40B4-BE49-F238E27FC236}">
              <a16:creationId xmlns:a16="http://schemas.microsoft.com/office/drawing/2014/main" id="{55B93CE8-F438-402F-931C-5DC334C2C0D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56" name="テキスト ボックス 155">
          <a:extLst>
            <a:ext uri="{FF2B5EF4-FFF2-40B4-BE49-F238E27FC236}">
              <a16:creationId xmlns:a16="http://schemas.microsoft.com/office/drawing/2014/main" id="{8C50242E-2461-48F2-A7F3-0E9EE8611FA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57" name="直線コネクタ 156">
          <a:extLst>
            <a:ext uri="{FF2B5EF4-FFF2-40B4-BE49-F238E27FC236}">
              <a16:creationId xmlns:a16="http://schemas.microsoft.com/office/drawing/2014/main" id="{614133D8-94E5-48A5-B859-EE2D0F0D2B1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64249B66-3E3C-457D-AD46-BFDEACB58CF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59" name="直線コネクタ 158">
          <a:extLst>
            <a:ext uri="{FF2B5EF4-FFF2-40B4-BE49-F238E27FC236}">
              <a16:creationId xmlns:a16="http://schemas.microsoft.com/office/drawing/2014/main" id="{D07D841D-DE12-4DFA-88F7-ADEB684891F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8AF80F92-36D6-4EA9-B5FF-2432BF4B36C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1" name="【体育館・プール】&#10;一人当たり面積グラフ枠">
          <a:extLst>
            <a:ext uri="{FF2B5EF4-FFF2-40B4-BE49-F238E27FC236}">
              <a16:creationId xmlns:a16="http://schemas.microsoft.com/office/drawing/2014/main" id="{AA61EB3D-222F-4C6A-826B-7480BEFC78D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27940</xdr:rowOff>
    </xdr:from>
    <xdr:to>
      <xdr:col>15</xdr:col>
      <xdr:colOff>180340</xdr:colOff>
      <xdr:row>63</xdr:row>
      <xdr:rowOff>149860</xdr:rowOff>
    </xdr:to>
    <xdr:cxnSp macro="">
      <xdr:nvCxnSpPr>
        <xdr:cNvPr id="162" name="直線コネクタ 161">
          <a:extLst>
            <a:ext uri="{FF2B5EF4-FFF2-40B4-BE49-F238E27FC236}">
              <a16:creationId xmlns:a16="http://schemas.microsoft.com/office/drawing/2014/main" id="{19DAE247-0DDC-4345-A65E-51E355C6B918}"/>
            </a:ext>
          </a:extLst>
        </xdr:cNvPr>
        <xdr:cNvCxnSpPr/>
      </xdr:nvCxnSpPr>
      <xdr:spPr>
        <a:xfrm flipV="1">
          <a:off x="10476865" y="94576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153687</xdr:rowOff>
    </xdr:from>
    <xdr:ext cx="469744" cy="259045"/>
    <xdr:sp macro="" textlink="">
      <xdr:nvSpPr>
        <xdr:cNvPr id="163" name="【体育館・プール】&#10;一人当たり面積最小値テキスト">
          <a:extLst>
            <a:ext uri="{FF2B5EF4-FFF2-40B4-BE49-F238E27FC236}">
              <a16:creationId xmlns:a16="http://schemas.microsoft.com/office/drawing/2014/main" id="{AD85F77A-9304-4DFE-A511-C495A3266972}"/>
            </a:ext>
          </a:extLst>
        </xdr:cNvPr>
        <xdr:cNvSpPr txBox="1"/>
      </xdr:nvSpPr>
      <xdr:spPr>
        <a:xfrm>
          <a:off x="10566400"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149860</xdr:rowOff>
    </xdr:from>
    <xdr:to>
      <xdr:col>15</xdr:col>
      <xdr:colOff>269875</xdr:colOff>
      <xdr:row>63</xdr:row>
      <xdr:rowOff>149860</xdr:rowOff>
    </xdr:to>
    <xdr:cxnSp macro="">
      <xdr:nvCxnSpPr>
        <xdr:cNvPr id="164" name="直線コネクタ 163">
          <a:extLst>
            <a:ext uri="{FF2B5EF4-FFF2-40B4-BE49-F238E27FC236}">
              <a16:creationId xmlns:a16="http://schemas.microsoft.com/office/drawing/2014/main" id="{C5FB5327-9A21-4CC7-BDDB-1B50F26407AA}"/>
            </a:ext>
          </a:extLst>
        </xdr:cNvPr>
        <xdr:cNvCxnSpPr/>
      </xdr:nvCxnSpPr>
      <xdr:spPr>
        <a:xfrm>
          <a:off x="10388600" y="10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146067</xdr:rowOff>
    </xdr:from>
    <xdr:ext cx="469744" cy="259045"/>
    <xdr:sp macro="" textlink="">
      <xdr:nvSpPr>
        <xdr:cNvPr id="165" name="【体育館・プール】&#10;一人当たり面積最大値テキスト">
          <a:extLst>
            <a:ext uri="{FF2B5EF4-FFF2-40B4-BE49-F238E27FC236}">
              <a16:creationId xmlns:a16="http://schemas.microsoft.com/office/drawing/2014/main" id="{7474A06E-255E-4F31-ADE3-08868A689182}"/>
            </a:ext>
          </a:extLst>
        </xdr:cNvPr>
        <xdr:cNvSpPr txBox="1"/>
      </xdr:nvSpPr>
      <xdr:spPr>
        <a:xfrm>
          <a:off x="10566400" y="92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55</xdr:row>
      <xdr:rowOff>27940</xdr:rowOff>
    </xdr:from>
    <xdr:to>
      <xdr:col>15</xdr:col>
      <xdr:colOff>269875</xdr:colOff>
      <xdr:row>55</xdr:row>
      <xdr:rowOff>27940</xdr:rowOff>
    </xdr:to>
    <xdr:cxnSp macro="">
      <xdr:nvCxnSpPr>
        <xdr:cNvPr id="166" name="直線コネクタ 165">
          <a:extLst>
            <a:ext uri="{FF2B5EF4-FFF2-40B4-BE49-F238E27FC236}">
              <a16:creationId xmlns:a16="http://schemas.microsoft.com/office/drawing/2014/main" id="{361E6F81-4A08-44E7-BE93-9405677FD12D}"/>
            </a:ext>
          </a:extLst>
        </xdr:cNvPr>
        <xdr:cNvCxnSpPr/>
      </xdr:nvCxnSpPr>
      <xdr:spPr>
        <a:xfrm>
          <a:off x="10388600" y="945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38117</xdr:rowOff>
    </xdr:from>
    <xdr:ext cx="469744" cy="259045"/>
    <xdr:sp macro="" textlink="">
      <xdr:nvSpPr>
        <xdr:cNvPr id="167" name="【体育館・プール】&#10;一人当たり面積平均値テキスト">
          <a:extLst>
            <a:ext uri="{FF2B5EF4-FFF2-40B4-BE49-F238E27FC236}">
              <a16:creationId xmlns:a16="http://schemas.microsoft.com/office/drawing/2014/main" id="{73385ED1-9AF1-4FDF-9BA1-C1671AB29004}"/>
            </a:ext>
          </a:extLst>
        </xdr:cNvPr>
        <xdr:cNvSpPr txBox="1"/>
      </xdr:nvSpPr>
      <xdr:spPr>
        <a:xfrm>
          <a:off x="1056640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59690</xdr:rowOff>
    </xdr:from>
    <xdr:to>
      <xdr:col>15</xdr:col>
      <xdr:colOff>231775</xdr:colOff>
      <xdr:row>60</xdr:row>
      <xdr:rowOff>161290</xdr:rowOff>
    </xdr:to>
    <xdr:sp macro="" textlink="">
      <xdr:nvSpPr>
        <xdr:cNvPr id="168" name="フローチャート : 判断 167">
          <a:extLst>
            <a:ext uri="{FF2B5EF4-FFF2-40B4-BE49-F238E27FC236}">
              <a16:creationId xmlns:a16="http://schemas.microsoft.com/office/drawing/2014/main" id="{9B3D1CFF-3468-4AD3-92E0-32A59E424DF2}"/>
            </a:ext>
          </a:extLst>
        </xdr:cNvPr>
        <xdr:cNvSpPr/>
      </xdr:nvSpPr>
      <xdr:spPr>
        <a:xfrm>
          <a:off x="10426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43180</xdr:rowOff>
    </xdr:from>
    <xdr:to>
      <xdr:col>14</xdr:col>
      <xdr:colOff>79375</xdr:colOff>
      <xdr:row>58</xdr:row>
      <xdr:rowOff>144780</xdr:rowOff>
    </xdr:to>
    <xdr:sp macro="" textlink="">
      <xdr:nvSpPr>
        <xdr:cNvPr id="169" name="フローチャート : 判断 168">
          <a:extLst>
            <a:ext uri="{FF2B5EF4-FFF2-40B4-BE49-F238E27FC236}">
              <a16:creationId xmlns:a16="http://schemas.microsoft.com/office/drawing/2014/main" id="{3DD757DD-A0B5-4074-8223-4BFD3330441E}"/>
            </a:ext>
          </a:extLst>
        </xdr:cNvPr>
        <xdr:cNvSpPr/>
      </xdr:nvSpPr>
      <xdr:spPr>
        <a:xfrm>
          <a:off x="9588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161307</xdr:rowOff>
    </xdr:from>
    <xdr:ext cx="469744" cy="259045"/>
    <xdr:sp macro="" textlink="">
      <xdr:nvSpPr>
        <xdr:cNvPr id="170" name="n_1aveValue【体育館・プール】&#10;一人当たり面積">
          <a:extLst>
            <a:ext uri="{FF2B5EF4-FFF2-40B4-BE49-F238E27FC236}">
              <a16:creationId xmlns:a16="http://schemas.microsoft.com/office/drawing/2014/main" id="{58BE5148-9684-4571-BBC9-DD9527186B6C}"/>
            </a:ext>
          </a:extLst>
        </xdr:cNvPr>
        <xdr:cNvSpPr txBox="1"/>
      </xdr:nvSpPr>
      <xdr:spPr>
        <a:xfrm>
          <a:off x="9391727" y="97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DF34B76A-B961-49B7-A325-DABF3F365EF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46252717-BC05-4F5D-93D0-55BCBD7162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723A8A3-01A8-41E9-913E-DFDE8CDFECD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1CBB90F-32F7-4C1E-AF3B-BB70F2E350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9F754D9-CBF8-44C7-BEAF-789280E5AB2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95250</xdr:rowOff>
    </xdr:from>
    <xdr:to>
      <xdr:col>14</xdr:col>
      <xdr:colOff>79375</xdr:colOff>
      <xdr:row>65</xdr:row>
      <xdr:rowOff>25400</xdr:rowOff>
    </xdr:to>
    <xdr:sp macro="" textlink="">
      <xdr:nvSpPr>
        <xdr:cNvPr id="176" name="円/楕円 175">
          <a:extLst>
            <a:ext uri="{FF2B5EF4-FFF2-40B4-BE49-F238E27FC236}">
              <a16:creationId xmlns:a16="http://schemas.microsoft.com/office/drawing/2014/main" id="{40643651-4578-4D51-85D7-06D0E6439096}"/>
            </a:ext>
          </a:extLst>
        </xdr:cNvPr>
        <xdr:cNvSpPr/>
      </xdr:nvSpPr>
      <xdr:spPr>
        <a:xfrm>
          <a:off x="9588500" y="1106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65</xdr:row>
      <xdr:rowOff>16527</xdr:rowOff>
    </xdr:from>
    <xdr:ext cx="469744" cy="259045"/>
    <xdr:sp macro="" textlink="">
      <xdr:nvSpPr>
        <xdr:cNvPr id="177" name="n_1mainValue【体育館・プール】&#10;一人当たり面積">
          <a:extLst>
            <a:ext uri="{FF2B5EF4-FFF2-40B4-BE49-F238E27FC236}">
              <a16:creationId xmlns:a16="http://schemas.microsoft.com/office/drawing/2014/main" id="{695792A9-3A7D-4295-993E-BDC9CC9F69F1}"/>
            </a:ext>
          </a:extLst>
        </xdr:cNvPr>
        <xdr:cNvSpPr txBox="1"/>
      </xdr:nvSpPr>
      <xdr:spPr>
        <a:xfrm>
          <a:off x="9391727" y="1116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78" name="正方形/長方形 177">
          <a:extLst>
            <a:ext uri="{FF2B5EF4-FFF2-40B4-BE49-F238E27FC236}">
              <a16:creationId xmlns:a16="http://schemas.microsoft.com/office/drawing/2014/main" id="{F259B426-F1DC-4EB8-9437-A02F9DC6AEB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a:extLst>
            <a:ext uri="{FF2B5EF4-FFF2-40B4-BE49-F238E27FC236}">
              <a16:creationId xmlns:a16="http://schemas.microsoft.com/office/drawing/2014/main" id="{4B81F4F5-AFCD-4CFA-B9D2-25D2B3D33C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a:extLst>
            <a:ext uri="{FF2B5EF4-FFF2-40B4-BE49-F238E27FC236}">
              <a16:creationId xmlns:a16="http://schemas.microsoft.com/office/drawing/2014/main" id="{E3205DF7-35C0-4351-80D5-255225292BF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a:extLst>
            <a:ext uri="{FF2B5EF4-FFF2-40B4-BE49-F238E27FC236}">
              <a16:creationId xmlns:a16="http://schemas.microsoft.com/office/drawing/2014/main" id="{908C3C2B-FC5E-45A2-9467-AA8A1B17153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a:extLst>
            <a:ext uri="{FF2B5EF4-FFF2-40B4-BE49-F238E27FC236}">
              <a16:creationId xmlns:a16="http://schemas.microsoft.com/office/drawing/2014/main" id="{691CD739-3CCD-47B2-9848-68811E34846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a:extLst>
            <a:ext uri="{FF2B5EF4-FFF2-40B4-BE49-F238E27FC236}">
              <a16:creationId xmlns:a16="http://schemas.microsoft.com/office/drawing/2014/main" id="{5A9D36EE-DA78-419E-8953-E2A4E08C10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a:extLst>
            <a:ext uri="{FF2B5EF4-FFF2-40B4-BE49-F238E27FC236}">
              <a16:creationId xmlns:a16="http://schemas.microsoft.com/office/drawing/2014/main" id="{49B8E332-B98B-49B0-86F7-3BC0E4EACCD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85" name="正方形/長方形 184">
          <a:extLst>
            <a:ext uri="{FF2B5EF4-FFF2-40B4-BE49-F238E27FC236}">
              <a16:creationId xmlns:a16="http://schemas.microsoft.com/office/drawing/2014/main" id="{248FF33B-576E-4B1C-B9A9-CDE6A8190DD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a:extLst>
            <a:ext uri="{FF2B5EF4-FFF2-40B4-BE49-F238E27FC236}">
              <a16:creationId xmlns:a16="http://schemas.microsoft.com/office/drawing/2014/main" id="{AD793EDC-67F8-4A93-853B-672244A954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a:extLst>
            <a:ext uri="{FF2B5EF4-FFF2-40B4-BE49-F238E27FC236}">
              <a16:creationId xmlns:a16="http://schemas.microsoft.com/office/drawing/2014/main" id="{EB885C0D-B785-4C33-A70C-CFBB1B950B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88" name="テキスト ボックス 187">
          <a:extLst>
            <a:ext uri="{FF2B5EF4-FFF2-40B4-BE49-F238E27FC236}">
              <a16:creationId xmlns:a16="http://schemas.microsoft.com/office/drawing/2014/main" id="{EE0E39BD-8503-4270-BDD3-1399E68F9F2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89" name="直線コネクタ 188">
          <a:extLst>
            <a:ext uri="{FF2B5EF4-FFF2-40B4-BE49-F238E27FC236}">
              <a16:creationId xmlns:a16="http://schemas.microsoft.com/office/drawing/2014/main" id="{B436E636-3DEC-4062-ACF1-FBBB9B30BF7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0" name="テキスト ボックス 189">
          <a:extLst>
            <a:ext uri="{FF2B5EF4-FFF2-40B4-BE49-F238E27FC236}">
              <a16:creationId xmlns:a16="http://schemas.microsoft.com/office/drawing/2014/main" id="{FB36C448-9A37-47E0-8B5D-6B58C717A077}"/>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1" name="直線コネクタ 190">
          <a:extLst>
            <a:ext uri="{FF2B5EF4-FFF2-40B4-BE49-F238E27FC236}">
              <a16:creationId xmlns:a16="http://schemas.microsoft.com/office/drawing/2014/main" id="{75F5E9BD-A294-4634-BAE7-FBEBB76150DD}"/>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2" name="テキスト ボックス 191">
          <a:extLst>
            <a:ext uri="{FF2B5EF4-FFF2-40B4-BE49-F238E27FC236}">
              <a16:creationId xmlns:a16="http://schemas.microsoft.com/office/drawing/2014/main" id="{94461B8E-7B72-4431-A66F-680F9BC86875}"/>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3" name="直線コネクタ 192">
          <a:extLst>
            <a:ext uri="{FF2B5EF4-FFF2-40B4-BE49-F238E27FC236}">
              <a16:creationId xmlns:a16="http://schemas.microsoft.com/office/drawing/2014/main" id="{F3C7F126-2A6F-4B14-B573-D7A7D0E7BD06}"/>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4" name="テキスト ボックス 193">
          <a:extLst>
            <a:ext uri="{FF2B5EF4-FFF2-40B4-BE49-F238E27FC236}">
              <a16:creationId xmlns:a16="http://schemas.microsoft.com/office/drawing/2014/main" id="{532D21DA-7501-40BD-97ED-FF8A7A6E3BC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5" name="直線コネクタ 194">
          <a:extLst>
            <a:ext uri="{FF2B5EF4-FFF2-40B4-BE49-F238E27FC236}">
              <a16:creationId xmlns:a16="http://schemas.microsoft.com/office/drawing/2014/main" id="{02596DE3-C230-4649-A199-A28CBEA153A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96" name="テキスト ボックス 195">
          <a:extLst>
            <a:ext uri="{FF2B5EF4-FFF2-40B4-BE49-F238E27FC236}">
              <a16:creationId xmlns:a16="http://schemas.microsoft.com/office/drawing/2014/main" id="{E41C047A-3146-46B9-AC47-9E221D4C84E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7" name="直線コネクタ 196">
          <a:extLst>
            <a:ext uri="{FF2B5EF4-FFF2-40B4-BE49-F238E27FC236}">
              <a16:creationId xmlns:a16="http://schemas.microsoft.com/office/drawing/2014/main" id="{D10A3EF6-9002-498B-8266-BB2DB46BFA4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8" name="テキスト ボックス 197">
          <a:extLst>
            <a:ext uri="{FF2B5EF4-FFF2-40B4-BE49-F238E27FC236}">
              <a16:creationId xmlns:a16="http://schemas.microsoft.com/office/drawing/2014/main" id="{CFA5FF01-E584-48CE-A594-B309C425B48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99" name="【福祉施設】&#10;有形固定資産減価償却率グラフ枠">
          <a:extLst>
            <a:ext uri="{FF2B5EF4-FFF2-40B4-BE49-F238E27FC236}">
              <a16:creationId xmlns:a16="http://schemas.microsoft.com/office/drawing/2014/main" id="{2CC15227-19A2-4BB5-957F-88B5692001D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17526</xdr:rowOff>
    </xdr:from>
    <xdr:to>
      <xdr:col>6</xdr:col>
      <xdr:colOff>510540</xdr:colOff>
      <xdr:row>84</xdr:row>
      <xdr:rowOff>166115</xdr:rowOff>
    </xdr:to>
    <xdr:cxnSp macro="">
      <xdr:nvCxnSpPr>
        <xdr:cNvPr id="200" name="直線コネクタ 199">
          <a:extLst>
            <a:ext uri="{FF2B5EF4-FFF2-40B4-BE49-F238E27FC236}">
              <a16:creationId xmlns:a16="http://schemas.microsoft.com/office/drawing/2014/main" id="{5A8F6F25-B5F0-44BC-9440-E4031FFF8B55}"/>
            </a:ext>
          </a:extLst>
        </xdr:cNvPr>
        <xdr:cNvCxnSpPr/>
      </xdr:nvCxnSpPr>
      <xdr:spPr>
        <a:xfrm flipV="1">
          <a:off x="4634865" y="1339062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169942</xdr:rowOff>
    </xdr:from>
    <xdr:ext cx="405111" cy="259045"/>
    <xdr:sp macro="" textlink="">
      <xdr:nvSpPr>
        <xdr:cNvPr id="201" name="【福祉施設】&#10;有形固定資産減価償却率最小値テキスト">
          <a:extLst>
            <a:ext uri="{FF2B5EF4-FFF2-40B4-BE49-F238E27FC236}">
              <a16:creationId xmlns:a16="http://schemas.microsoft.com/office/drawing/2014/main" id="{DC105691-E839-4A36-8EF2-BAD693B3C1DE}"/>
            </a:ext>
          </a:extLst>
        </xdr:cNvPr>
        <xdr:cNvSpPr txBox="1"/>
      </xdr:nvSpPr>
      <xdr:spPr>
        <a:xfrm>
          <a:off x="47244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84</xdr:row>
      <xdr:rowOff>166115</xdr:rowOff>
    </xdr:from>
    <xdr:to>
      <xdr:col>6</xdr:col>
      <xdr:colOff>600075</xdr:colOff>
      <xdr:row>84</xdr:row>
      <xdr:rowOff>166115</xdr:rowOff>
    </xdr:to>
    <xdr:cxnSp macro="">
      <xdr:nvCxnSpPr>
        <xdr:cNvPr id="202" name="直線コネクタ 201">
          <a:extLst>
            <a:ext uri="{FF2B5EF4-FFF2-40B4-BE49-F238E27FC236}">
              <a16:creationId xmlns:a16="http://schemas.microsoft.com/office/drawing/2014/main" id="{95F24F7E-0E2B-4E0D-9943-8F123D0509F1}"/>
            </a:ext>
          </a:extLst>
        </xdr:cNvPr>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135653</xdr:rowOff>
    </xdr:from>
    <xdr:ext cx="405111" cy="259045"/>
    <xdr:sp macro="" textlink="">
      <xdr:nvSpPr>
        <xdr:cNvPr id="203" name="【福祉施設】&#10;有形固定資産減価償却率最大値テキスト">
          <a:extLst>
            <a:ext uri="{FF2B5EF4-FFF2-40B4-BE49-F238E27FC236}">
              <a16:creationId xmlns:a16="http://schemas.microsoft.com/office/drawing/2014/main" id="{27F729FD-9ED9-44F1-808E-588C14B8F4A6}"/>
            </a:ext>
          </a:extLst>
        </xdr:cNvPr>
        <xdr:cNvSpPr txBox="1"/>
      </xdr:nvSpPr>
      <xdr:spPr>
        <a:xfrm>
          <a:off x="4724400" y="1316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78</xdr:row>
      <xdr:rowOff>17526</xdr:rowOff>
    </xdr:from>
    <xdr:to>
      <xdr:col>6</xdr:col>
      <xdr:colOff>600075</xdr:colOff>
      <xdr:row>78</xdr:row>
      <xdr:rowOff>17526</xdr:rowOff>
    </xdr:to>
    <xdr:cxnSp macro="">
      <xdr:nvCxnSpPr>
        <xdr:cNvPr id="204" name="直線コネクタ 203">
          <a:extLst>
            <a:ext uri="{FF2B5EF4-FFF2-40B4-BE49-F238E27FC236}">
              <a16:creationId xmlns:a16="http://schemas.microsoft.com/office/drawing/2014/main" id="{5DA6F415-9980-41E4-9C7F-DFC75BE0AAD9}"/>
            </a:ext>
          </a:extLst>
        </xdr:cNvPr>
        <xdr:cNvCxnSpPr/>
      </xdr:nvCxnSpPr>
      <xdr:spPr>
        <a:xfrm>
          <a:off x="4546600" y="1339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166895</xdr:rowOff>
    </xdr:from>
    <xdr:ext cx="405111" cy="259045"/>
    <xdr:sp macro="" textlink="">
      <xdr:nvSpPr>
        <xdr:cNvPr id="205" name="【福祉施設】&#10;有形固定資産減価償却率平均値テキスト">
          <a:extLst>
            <a:ext uri="{FF2B5EF4-FFF2-40B4-BE49-F238E27FC236}">
              <a16:creationId xmlns:a16="http://schemas.microsoft.com/office/drawing/2014/main" id="{11808DAA-C0CA-402A-906C-FEB4993C239C}"/>
            </a:ext>
          </a:extLst>
        </xdr:cNvPr>
        <xdr:cNvSpPr txBox="1"/>
      </xdr:nvSpPr>
      <xdr:spPr>
        <a:xfrm>
          <a:off x="4724400" y="1388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xdr:rowOff>
    </xdr:from>
    <xdr:to>
      <xdr:col>6</xdr:col>
      <xdr:colOff>561975</xdr:colOff>
      <xdr:row>81</xdr:row>
      <xdr:rowOff>118618</xdr:rowOff>
    </xdr:to>
    <xdr:sp macro="" textlink="">
      <xdr:nvSpPr>
        <xdr:cNvPr id="206" name="フローチャート : 判断 205">
          <a:extLst>
            <a:ext uri="{FF2B5EF4-FFF2-40B4-BE49-F238E27FC236}">
              <a16:creationId xmlns:a16="http://schemas.microsoft.com/office/drawing/2014/main" id="{07FF4E23-5C6C-4680-B40A-B099E4C4CBA2}"/>
            </a:ext>
          </a:extLst>
        </xdr:cNvPr>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07" name="フローチャート : 判断 206">
          <a:extLst>
            <a:ext uri="{FF2B5EF4-FFF2-40B4-BE49-F238E27FC236}">
              <a16:creationId xmlns:a16="http://schemas.microsoft.com/office/drawing/2014/main" id="{AC3DB009-7124-4216-8A6D-17B22C50EBE6}"/>
            </a:ext>
          </a:extLst>
        </xdr:cNvPr>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59707</xdr:rowOff>
    </xdr:from>
    <xdr:ext cx="405111" cy="259045"/>
    <xdr:sp macro="" textlink="">
      <xdr:nvSpPr>
        <xdr:cNvPr id="208" name="n_1aveValue【福祉施設】&#10;有形固定資産減価償却率">
          <a:extLst>
            <a:ext uri="{FF2B5EF4-FFF2-40B4-BE49-F238E27FC236}">
              <a16:creationId xmlns:a16="http://schemas.microsoft.com/office/drawing/2014/main" id="{95740590-7EFA-4663-8014-388B0FE46EEC}"/>
            </a:ext>
          </a:extLst>
        </xdr:cNvPr>
        <xdr:cNvSpPr txBox="1"/>
      </xdr:nvSpPr>
      <xdr:spPr>
        <a:xfrm>
          <a:off x="3582043"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09" name="テキスト ボックス 208">
          <a:extLst>
            <a:ext uri="{FF2B5EF4-FFF2-40B4-BE49-F238E27FC236}">
              <a16:creationId xmlns:a16="http://schemas.microsoft.com/office/drawing/2014/main" id="{E289C114-F1DC-482C-95F1-85EE96EAFD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0" name="テキスト ボックス 209">
          <a:extLst>
            <a:ext uri="{FF2B5EF4-FFF2-40B4-BE49-F238E27FC236}">
              <a16:creationId xmlns:a16="http://schemas.microsoft.com/office/drawing/2014/main" id="{61A4A8AE-0E03-4E11-BEC5-A5B6CE49FCF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1" name="テキスト ボックス 210">
          <a:extLst>
            <a:ext uri="{FF2B5EF4-FFF2-40B4-BE49-F238E27FC236}">
              <a16:creationId xmlns:a16="http://schemas.microsoft.com/office/drawing/2014/main" id="{22A10BC6-8644-424B-8CDE-CB65D053570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2" name="テキスト ボックス 211">
          <a:extLst>
            <a:ext uri="{FF2B5EF4-FFF2-40B4-BE49-F238E27FC236}">
              <a16:creationId xmlns:a16="http://schemas.microsoft.com/office/drawing/2014/main" id="{32897ED3-F0B2-4FBA-B381-F58D3F8BEEF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3" name="テキスト ボックス 212">
          <a:extLst>
            <a:ext uri="{FF2B5EF4-FFF2-40B4-BE49-F238E27FC236}">
              <a16:creationId xmlns:a16="http://schemas.microsoft.com/office/drawing/2014/main" id="{E3A0C4DF-293B-4762-82F8-D15A767D2C2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65024</xdr:rowOff>
    </xdr:from>
    <xdr:to>
      <xdr:col>5</xdr:col>
      <xdr:colOff>409575</xdr:colOff>
      <xdr:row>83</xdr:row>
      <xdr:rowOff>166624</xdr:rowOff>
    </xdr:to>
    <xdr:sp macro="" textlink="">
      <xdr:nvSpPr>
        <xdr:cNvPr id="214" name="円/楕円 213">
          <a:extLst>
            <a:ext uri="{FF2B5EF4-FFF2-40B4-BE49-F238E27FC236}">
              <a16:creationId xmlns:a16="http://schemas.microsoft.com/office/drawing/2014/main" id="{974F55DE-D770-4B2C-90DA-57E28185D418}"/>
            </a:ext>
          </a:extLst>
        </xdr:cNvPr>
        <xdr:cNvSpPr/>
      </xdr:nvSpPr>
      <xdr:spPr>
        <a:xfrm>
          <a:off x="3746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157751</xdr:rowOff>
    </xdr:from>
    <xdr:ext cx="405111" cy="259045"/>
    <xdr:sp macro="" textlink="">
      <xdr:nvSpPr>
        <xdr:cNvPr id="215" name="n_1mainValue【福祉施設】&#10;有形固定資産減価償却率">
          <a:extLst>
            <a:ext uri="{FF2B5EF4-FFF2-40B4-BE49-F238E27FC236}">
              <a16:creationId xmlns:a16="http://schemas.microsoft.com/office/drawing/2014/main" id="{097876D9-777B-4042-AE22-717F6C1BAC92}"/>
            </a:ext>
          </a:extLst>
        </xdr:cNvPr>
        <xdr:cNvSpPr txBox="1"/>
      </xdr:nvSpPr>
      <xdr:spPr>
        <a:xfrm>
          <a:off x="3582043" y="143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16" name="正方形/長方形 215">
          <a:extLst>
            <a:ext uri="{FF2B5EF4-FFF2-40B4-BE49-F238E27FC236}">
              <a16:creationId xmlns:a16="http://schemas.microsoft.com/office/drawing/2014/main" id="{BE32ABE2-AF46-44C6-93D8-E986996023B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a:extLst>
            <a:ext uri="{FF2B5EF4-FFF2-40B4-BE49-F238E27FC236}">
              <a16:creationId xmlns:a16="http://schemas.microsoft.com/office/drawing/2014/main" id="{8AF3E53F-A35C-4078-B00C-9BB385F77C6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a:extLst>
            <a:ext uri="{FF2B5EF4-FFF2-40B4-BE49-F238E27FC236}">
              <a16:creationId xmlns:a16="http://schemas.microsoft.com/office/drawing/2014/main" id="{770AAC68-A0DF-40C2-A0C6-C789EB46D7E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a:extLst>
            <a:ext uri="{FF2B5EF4-FFF2-40B4-BE49-F238E27FC236}">
              <a16:creationId xmlns:a16="http://schemas.microsoft.com/office/drawing/2014/main" id="{F97F1C6A-943D-4E72-9A74-970AD404C0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a:extLst>
            <a:ext uri="{FF2B5EF4-FFF2-40B4-BE49-F238E27FC236}">
              <a16:creationId xmlns:a16="http://schemas.microsoft.com/office/drawing/2014/main" id="{335B5760-6108-4D73-97F6-64A1C7C8439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a:extLst>
            <a:ext uri="{FF2B5EF4-FFF2-40B4-BE49-F238E27FC236}">
              <a16:creationId xmlns:a16="http://schemas.microsoft.com/office/drawing/2014/main" id="{5929C8BA-7256-4857-A7E2-424F1C0B01F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a:extLst>
            <a:ext uri="{FF2B5EF4-FFF2-40B4-BE49-F238E27FC236}">
              <a16:creationId xmlns:a16="http://schemas.microsoft.com/office/drawing/2014/main" id="{089F1DAF-058A-4154-A2B0-078C302A340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3" name="正方形/長方形 222">
          <a:extLst>
            <a:ext uri="{FF2B5EF4-FFF2-40B4-BE49-F238E27FC236}">
              <a16:creationId xmlns:a16="http://schemas.microsoft.com/office/drawing/2014/main" id="{322D113F-D525-4A2D-AA8E-ADE874AA5EF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3AB17FA4-610B-4D69-85E8-55467AFC896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5" name="直線コネクタ 224">
          <a:extLst>
            <a:ext uri="{FF2B5EF4-FFF2-40B4-BE49-F238E27FC236}">
              <a16:creationId xmlns:a16="http://schemas.microsoft.com/office/drawing/2014/main" id="{B0AE76AE-7F11-464B-ADBD-3845B713FEF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6" name="直線コネクタ 225">
          <a:extLst>
            <a:ext uri="{FF2B5EF4-FFF2-40B4-BE49-F238E27FC236}">
              <a16:creationId xmlns:a16="http://schemas.microsoft.com/office/drawing/2014/main" id="{EDADBB46-661D-4B51-B40A-DCD5F1A3239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B9296C3F-0ABB-4C67-9CE1-2B9C0FC8DEB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28" name="直線コネクタ 227">
          <a:extLst>
            <a:ext uri="{FF2B5EF4-FFF2-40B4-BE49-F238E27FC236}">
              <a16:creationId xmlns:a16="http://schemas.microsoft.com/office/drawing/2014/main" id="{39BFD0F0-9352-4484-B201-97EF8893D77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F50B09A3-803B-46B8-B949-3BA82E51B9D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0" name="直線コネクタ 229">
          <a:extLst>
            <a:ext uri="{FF2B5EF4-FFF2-40B4-BE49-F238E27FC236}">
              <a16:creationId xmlns:a16="http://schemas.microsoft.com/office/drawing/2014/main" id="{950A7BC1-AA33-4F7B-8315-C56C2BC19CC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4421BA37-22EF-45C0-846B-49A8BC9738A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2" name="直線コネクタ 231">
          <a:extLst>
            <a:ext uri="{FF2B5EF4-FFF2-40B4-BE49-F238E27FC236}">
              <a16:creationId xmlns:a16="http://schemas.microsoft.com/office/drawing/2014/main" id="{E4352BDC-BA5F-4096-AEDE-C78C1DFF14B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28D965CC-D6B0-4E33-9C8A-0DD3B85A54F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4" name="直線コネクタ 233">
          <a:extLst>
            <a:ext uri="{FF2B5EF4-FFF2-40B4-BE49-F238E27FC236}">
              <a16:creationId xmlns:a16="http://schemas.microsoft.com/office/drawing/2014/main" id="{FCB8B1BB-2FE5-4FE8-8904-776C4E0DE3D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4BCC69C8-FE3B-4613-BB99-0FC018A0837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6" name="直線コネクタ 235">
          <a:extLst>
            <a:ext uri="{FF2B5EF4-FFF2-40B4-BE49-F238E27FC236}">
              <a16:creationId xmlns:a16="http://schemas.microsoft.com/office/drawing/2014/main" id="{18831AB1-0F56-4228-992B-EB2D4B040DB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59B126CE-3D79-411E-9C67-33FAF330DF3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38" name="【福祉施設】&#10;一人当たり面積グラフ枠">
          <a:extLst>
            <a:ext uri="{FF2B5EF4-FFF2-40B4-BE49-F238E27FC236}">
              <a16:creationId xmlns:a16="http://schemas.microsoft.com/office/drawing/2014/main" id="{A6567D7D-EB79-42B6-929F-68C1812CD95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85</xdr:row>
      <xdr:rowOff>131445</xdr:rowOff>
    </xdr:from>
    <xdr:to>
      <xdr:col>15</xdr:col>
      <xdr:colOff>180340</xdr:colOff>
      <xdr:row>86</xdr:row>
      <xdr:rowOff>71628</xdr:rowOff>
    </xdr:to>
    <xdr:cxnSp macro="">
      <xdr:nvCxnSpPr>
        <xdr:cNvPr id="239" name="直線コネクタ 238">
          <a:extLst>
            <a:ext uri="{FF2B5EF4-FFF2-40B4-BE49-F238E27FC236}">
              <a16:creationId xmlns:a16="http://schemas.microsoft.com/office/drawing/2014/main" id="{E718E351-321D-4BAE-A870-B681269F0E2D}"/>
            </a:ext>
          </a:extLst>
        </xdr:cNvPr>
        <xdr:cNvCxnSpPr/>
      </xdr:nvCxnSpPr>
      <xdr:spPr>
        <a:xfrm flipV="1">
          <a:off x="10476865" y="14704695"/>
          <a:ext cx="0" cy="111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75455</xdr:rowOff>
    </xdr:from>
    <xdr:ext cx="469744" cy="259045"/>
    <xdr:sp macro="" textlink="">
      <xdr:nvSpPr>
        <xdr:cNvPr id="240" name="【福祉施設】&#10;一人当たり面積最小値テキスト">
          <a:extLst>
            <a:ext uri="{FF2B5EF4-FFF2-40B4-BE49-F238E27FC236}">
              <a16:creationId xmlns:a16="http://schemas.microsoft.com/office/drawing/2014/main" id="{70BD8164-707E-40D0-BA44-81C6F19ADF0C}"/>
            </a:ext>
          </a:extLst>
        </xdr:cNvPr>
        <xdr:cNvSpPr txBox="1"/>
      </xdr:nvSpPr>
      <xdr:spPr>
        <a:xfrm>
          <a:off x="10566400"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86</xdr:row>
      <xdr:rowOff>71628</xdr:rowOff>
    </xdr:from>
    <xdr:to>
      <xdr:col>15</xdr:col>
      <xdr:colOff>269875</xdr:colOff>
      <xdr:row>86</xdr:row>
      <xdr:rowOff>71628</xdr:rowOff>
    </xdr:to>
    <xdr:cxnSp macro="">
      <xdr:nvCxnSpPr>
        <xdr:cNvPr id="241" name="直線コネクタ 240">
          <a:extLst>
            <a:ext uri="{FF2B5EF4-FFF2-40B4-BE49-F238E27FC236}">
              <a16:creationId xmlns:a16="http://schemas.microsoft.com/office/drawing/2014/main" id="{F5EB6C8C-A619-48AA-B9EB-BEE47318FE28}"/>
            </a:ext>
          </a:extLst>
        </xdr:cNvPr>
        <xdr:cNvCxnSpPr/>
      </xdr:nvCxnSpPr>
      <xdr:spPr>
        <a:xfrm>
          <a:off x="10388600" y="1481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78122</xdr:rowOff>
    </xdr:from>
    <xdr:ext cx="469744" cy="259045"/>
    <xdr:sp macro="" textlink="">
      <xdr:nvSpPr>
        <xdr:cNvPr id="242" name="【福祉施設】&#10;一人当たり面積最大値テキスト">
          <a:extLst>
            <a:ext uri="{FF2B5EF4-FFF2-40B4-BE49-F238E27FC236}">
              <a16:creationId xmlns:a16="http://schemas.microsoft.com/office/drawing/2014/main" id="{929603B2-6942-4F26-B2AA-A31ECBE45DBA}"/>
            </a:ext>
          </a:extLst>
        </xdr:cNvPr>
        <xdr:cNvSpPr txBox="1"/>
      </xdr:nvSpPr>
      <xdr:spPr>
        <a:xfrm>
          <a:off x="10566400" y="1447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15</xdr:col>
      <xdr:colOff>92075</xdr:colOff>
      <xdr:row>85</xdr:row>
      <xdr:rowOff>131445</xdr:rowOff>
    </xdr:from>
    <xdr:to>
      <xdr:col>15</xdr:col>
      <xdr:colOff>269875</xdr:colOff>
      <xdr:row>85</xdr:row>
      <xdr:rowOff>131445</xdr:rowOff>
    </xdr:to>
    <xdr:cxnSp macro="">
      <xdr:nvCxnSpPr>
        <xdr:cNvPr id="243" name="直線コネクタ 242">
          <a:extLst>
            <a:ext uri="{FF2B5EF4-FFF2-40B4-BE49-F238E27FC236}">
              <a16:creationId xmlns:a16="http://schemas.microsoft.com/office/drawing/2014/main" id="{6DCD6726-3572-478D-84E3-3DED2485F1B5}"/>
            </a:ext>
          </a:extLst>
        </xdr:cNvPr>
        <xdr:cNvCxnSpPr/>
      </xdr:nvCxnSpPr>
      <xdr:spPr>
        <a:xfrm>
          <a:off x="10388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118508</xdr:rowOff>
    </xdr:from>
    <xdr:ext cx="469744" cy="259045"/>
    <xdr:sp macro="" textlink="">
      <xdr:nvSpPr>
        <xdr:cNvPr id="244" name="【福祉施設】&#10;一人当たり面積平均値テキスト">
          <a:extLst>
            <a:ext uri="{FF2B5EF4-FFF2-40B4-BE49-F238E27FC236}">
              <a16:creationId xmlns:a16="http://schemas.microsoft.com/office/drawing/2014/main" id="{29E78B6E-93E8-4D3C-9834-57E0C09D2AFD}"/>
            </a:ext>
          </a:extLst>
        </xdr:cNvPr>
        <xdr:cNvSpPr txBox="1"/>
      </xdr:nvSpPr>
      <xdr:spPr>
        <a:xfrm>
          <a:off x="10566400" y="14691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140081</xdr:rowOff>
    </xdr:from>
    <xdr:to>
      <xdr:col>15</xdr:col>
      <xdr:colOff>231775</xdr:colOff>
      <xdr:row>86</xdr:row>
      <xdr:rowOff>70231</xdr:rowOff>
    </xdr:to>
    <xdr:sp macro="" textlink="">
      <xdr:nvSpPr>
        <xdr:cNvPr id="245" name="フローチャート : 判断 244">
          <a:extLst>
            <a:ext uri="{FF2B5EF4-FFF2-40B4-BE49-F238E27FC236}">
              <a16:creationId xmlns:a16="http://schemas.microsoft.com/office/drawing/2014/main" id="{00729F38-A82C-46B9-99DD-43DF7E2D0B7D}"/>
            </a:ext>
          </a:extLst>
        </xdr:cNvPr>
        <xdr:cNvSpPr/>
      </xdr:nvSpPr>
      <xdr:spPr>
        <a:xfrm>
          <a:off x="10426700" y="1471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8637</xdr:rowOff>
    </xdr:from>
    <xdr:to>
      <xdr:col>14</xdr:col>
      <xdr:colOff>79375</xdr:colOff>
      <xdr:row>84</xdr:row>
      <xdr:rowOff>110237</xdr:rowOff>
    </xdr:to>
    <xdr:sp macro="" textlink="">
      <xdr:nvSpPr>
        <xdr:cNvPr id="246" name="フローチャート : 判断 245">
          <a:extLst>
            <a:ext uri="{FF2B5EF4-FFF2-40B4-BE49-F238E27FC236}">
              <a16:creationId xmlns:a16="http://schemas.microsoft.com/office/drawing/2014/main" id="{4054F2B7-3CDF-48F0-9D31-ADA872721AD3}"/>
            </a:ext>
          </a:extLst>
        </xdr:cNvPr>
        <xdr:cNvSpPr/>
      </xdr:nvSpPr>
      <xdr:spPr>
        <a:xfrm>
          <a:off x="9588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101364</xdr:rowOff>
    </xdr:from>
    <xdr:ext cx="469744" cy="259045"/>
    <xdr:sp macro="" textlink="">
      <xdr:nvSpPr>
        <xdr:cNvPr id="247" name="n_1aveValue【福祉施設】&#10;一人当たり面積">
          <a:extLst>
            <a:ext uri="{FF2B5EF4-FFF2-40B4-BE49-F238E27FC236}">
              <a16:creationId xmlns:a16="http://schemas.microsoft.com/office/drawing/2014/main" id="{470E6C8D-CE0C-4836-B495-4B72E4C08E34}"/>
            </a:ext>
          </a:extLst>
        </xdr:cNvPr>
        <xdr:cNvSpPr txBox="1"/>
      </xdr:nvSpPr>
      <xdr:spPr>
        <a:xfrm>
          <a:off x="93917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CF112FBE-F0A7-4711-AF04-8C62A8F0406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17E94608-5D38-44CC-87E1-CD517CE2BE5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42CA58B8-682B-4E3B-B8BE-3BA9D7D46AE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8A32D1F9-348C-41F9-A69F-262771254D8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153485BD-FA5D-4134-87BB-3936EC30804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1015</xdr:rowOff>
    </xdr:from>
    <xdr:to>
      <xdr:col>14</xdr:col>
      <xdr:colOff>79375</xdr:colOff>
      <xdr:row>77</xdr:row>
      <xdr:rowOff>102615</xdr:rowOff>
    </xdr:to>
    <xdr:sp macro="" textlink="">
      <xdr:nvSpPr>
        <xdr:cNvPr id="253" name="円/楕円 252">
          <a:extLst>
            <a:ext uri="{FF2B5EF4-FFF2-40B4-BE49-F238E27FC236}">
              <a16:creationId xmlns:a16="http://schemas.microsoft.com/office/drawing/2014/main" id="{7B989AD4-829F-442F-AD79-86CA72D8D722}"/>
            </a:ext>
          </a:extLst>
        </xdr:cNvPr>
        <xdr:cNvSpPr/>
      </xdr:nvSpPr>
      <xdr:spPr>
        <a:xfrm>
          <a:off x="9588500" y="1320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119142</xdr:rowOff>
    </xdr:from>
    <xdr:ext cx="469744" cy="259045"/>
    <xdr:sp macro="" textlink="">
      <xdr:nvSpPr>
        <xdr:cNvPr id="254" name="n_1mainValue【福祉施設】&#10;一人当たり面積">
          <a:extLst>
            <a:ext uri="{FF2B5EF4-FFF2-40B4-BE49-F238E27FC236}">
              <a16:creationId xmlns:a16="http://schemas.microsoft.com/office/drawing/2014/main" id="{7BBE256A-78BE-46C7-8DA1-E0D36561357D}"/>
            </a:ext>
          </a:extLst>
        </xdr:cNvPr>
        <xdr:cNvSpPr txBox="1"/>
      </xdr:nvSpPr>
      <xdr:spPr>
        <a:xfrm>
          <a:off x="9391727" y="1297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55" name="正方形/長方形 254">
          <a:extLst>
            <a:ext uri="{FF2B5EF4-FFF2-40B4-BE49-F238E27FC236}">
              <a16:creationId xmlns:a16="http://schemas.microsoft.com/office/drawing/2014/main" id="{5355EC00-3DAE-44BD-B93B-148FC95404C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6" name="正方形/長方形 255">
          <a:extLst>
            <a:ext uri="{FF2B5EF4-FFF2-40B4-BE49-F238E27FC236}">
              <a16:creationId xmlns:a16="http://schemas.microsoft.com/office/drawing/2014/main" id="{C169C059-BD30-40F6-A50F-C9E2004DD50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7" name="正方形/長方形 256">
          <a:extLst>
            <a:ext uri="{FF2B5EF4-FFF2-40B4-BE49-F238E27FC236}">
              <a16:creationId xmlns:a16="http://schemas.microsoft.com/office/drawing/2014/main" id="{CC3527EE-5767-4689-9425-AE8A51ABD6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8" name="正方形/長方形 257">
          <a:extLst>
            <a:ext uri="{FF2B5EF4-FFF2-40B4-BE49-F238E27FC236}">
              <a16:creationId xmlns:a16="http://schemas.microsoft.com/office/drawing/2014/main" id="{2CA70FEC-76E7-42F6-B080-323879E13F3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9" name="正方形/長方形 258">
          <a:extLst>
            <a:ext uri="{FF2B5EF4-FFF2-40B4-BE49-F238E27FC236}">
              <a16:creationId xmlns:a16="http://schemas.microsoft.com/office/drawing/2014/main" id="{CCA0E822-3A89-4D8D-A084-6786C680E80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0" name="正方形/長方形 259">
          <a:extLst>
            <a:ext uri="{FF2B5EF4-FFF2-40B4-BE49-F238E27FC236}">
              <a16:creationId xmlns:a16="http://schemas.microsoft.com/office/drawing/2014/main" id="{F331B80C-8673-4F70-9E1D-006A5B26304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1" name="正方形/長方形 260">
          <a:extLst>
            <a:ext uri="{FF2B5EF4-FFF2-40B4-BE49-F238E27FC236}">
              <a16:creationId xmlns:a16="http://schemas.microsoft.com/office/drawing/2014/main" id="{81EE51AE-3094-4A19-BBF2-034DEA9B253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2" name="正方形/長方形 261">
          <a:extLst>
            <a:ext uri="{FF2B5EF4-FFF2-40B4-BE49-F238E27FC236}">
              <a16:creationId xmlns:a16="http://schemas.microsoft.com/office/drawing/2014/main" id="{3AD4CBD4-F81F-4CAA-ABD1-AB042CA7C8D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3" name="テキスト ボックス 262">
          <a:extLst>
            <a:ext uri="{FF2B5EF4-FFF2-40B4-BE49-F238E27FC236}">
              <a16:creationId xmlns:a16="http://schemas.microsoft.com/office/drawing/2014/main" id="{5EE8AF4D-9C4C-4D4F-B711-1FD1EFE33A9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4" name="直線コネクタ 263">
          <a:extLst>
            <a:ext uri="{FF2B5EF4-FFF2-40B4-BE49-F238E27FC236}">
              <a16:creationId xmlns:a16="http://schemas.microsoft.com/office/drawing/2014/main" id="{C1DF41F3-0613-4F59-BD6D-87FB7A28EDC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65" name="直線コネクタ 264">
          <a:extLst>
            <a:ext uri="{FF2B5EF4-FFF2-40B4-BE49-F238E27FC236}">
              <a16:creationId xmlns:a16="http://schemas.microsoft.com/office/drawing/2014/main" id="{DEB3B538-9974-4063-B1F9-1B300F14490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66" name="テキスト ボックス 265">
          <a:extLst>
            <a:ext uri="{FF2B5EF4-FFF2-40B4-BE49-F238E27FC236}">
              <a16:creationId xmlns:a16="http://schemas.microsoft.com/office/drawing/2014/main" id="{FE985A6A-6FB9-4CD3-B48C-FC176EDA3D7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67" name="直線コネクタ 266">
          <a:extLst>
            <a:ext uri="{FF2B5EF4-FFF2-40B4-BE49-F238E27FC236}">
              <a16:creationId xmlns:a16="http://schemas.microsoft.com/office/drawing/2014/main" id="{05D709B9-0DB0-47C9-95EA-A650FD2E4D3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68" name="テキスト ボックス 267">
          <a:extLst>
            <a:ext uri="{FF2B5EF4-FFF2-40B4-BE49-F238E27FC236}">
              <a16:creationId xmlns:a16="http://schemas.microsoft.com/office/drawing/2014/main" id="{5C27224F-21AE-4259-9423-154B311036A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69" name="直線コネクタ 268">
          <a:extLst>
            <a:ext uri="{FF2B5EF4-FFF2-40B4-BE49-F238E27FC236}">
              <a16:creationId xmlns:a16="http://schemas.microsoft.com/office/drawing/2014/main" id="{307685B0-6DB4-4318-9BE7-9676668B505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0" name="テキスト ボックス 269">
          <a:extLst>
            <a:ext uri="{FF2B5EF4-FFF2-40B4-BE49-F238E27FC236}">
              <a16:creationId xmlns:a16="http://schemas.microsoft.com/office/drawing/2014/main" id="{5EB69F27-F2F1-480B-99C0-62EAA7E30B4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1" name="直線コネクタ 270">
          <a:extLst>
            <a:ext uri="{FF2B5EF4-FFF2-40B4-BE49-F238E27FC236}">
              <a16:creationId xmlns:a16="http://schemas.microsoft.com/office/drawing/2014/main" id="{E260311A-82B4-4988-B548-7BEECB7A8DA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2" name="テキスト ボックス 271">
          <a:extLst>
            <a:ext uri="{FF2B5EF4-FFF2-40B4-BE49-F238E27FC236}">
              <a16:creationId xmlns:a16="http://schemas.microsoft.com/office/drawing/2014/main" id="{3A15045C-D6B2-4ADD-9705-5252EE2FBF8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3" name="直線コネクタ 272">
          <a:extLst>
            <a:ext uri="{FF2B5EF4-FFF2-40B4-BE49-F238E27FC236}">
              <a16:creationId xmlns:a16="http://schemas.microsoft.com/office/drawing/2014/main" id="{5739ACED-B69A-467E-B2D3-185A37F4AE7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4" name="テキスト ボックス 273">
          <a:extLst>
            <a:ext uri="{FF2B5EF4-FFF2-40B4-BE49-F238E27FC236}">
              <a16:creationId xmlns:a16="http://schemas.microsoft.com/office/drawing/2014/main" id="{59BCD8AB-2940-488D-95E8-843C51B019C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5" name="直線コネクタ 274">
          <a:extLst>
            <a:ext uri="{FF2B5EF4-FFF2-40B4-BE49-F238E27FC236}">
              <a16:creationId xmlns:a16="http://schemas.microsoft.com/office/drawing/2014/main" id="{302A18F1-2A67-4F32-B55B-C3F8E10A0A9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76" name="テキスト ボックス 275">
          <a:extLst>
            <a:ext uri="{FF2B5EF4-FFF2-40B4-BE49-F238E27FC236}">
              <a16:creationId xmlns:a16="http://schemas.microsoft.com/office/drawing/2014/main" id="{DFA2708B-88F3-46F5-B52C-902B36C7A7E6}"/>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77" name="【市民会館】&#10;有形固定資産減価償却率グラフ枠">
          <a:extLst>
            <a:ext uri="{FF2B5EF4-FFF2-40B4-BE49-F238E27FC236}">
              <a16:creationId xmlns:a16="http://schemas.microsoft.com/office/drawing/2014/main" id="{7180FA4F-FE70-4C9C-81A7-2C87C3985A8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53339</xdr:rowOff>
    </xdr:from>
    <xdr:to>
      <xdr:col>6</xdr:col>
      <xdr:colOff>510540</xdr:colOff>
      <xdr:row>108</xdr:row>
      <xdr:rowOff>95250</xdr:rowOff>
    </xdr:to>
    <xdr:cxnSp macro="">
      <xdr:nvCxnSpPr>
        <xdr:cNvPr id="278" name="直線コネクタ 277">
          <a:extLst>
            <a:ext uri="{FF2B5EF4-FFF2-40B4-BE49-F238E27FC236}">
              <a16:creationId xmlns:a16="http://schemas.microsoft.com/office/drawing/2014/main" id="{EA02A06D-4273-4BA8-8DE4-46312731E889}"/>
            </a:ext>
          </a:extLst>
        </xdr:cNvPr>
        <xdr:cNvCxnSpPr/>
      </xdr:nvCxnSpPr>
      <xdr:spPr>
        <a:xfrm flipV="1">
          <a:off x="4634865" y="17369789"/>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99077</xdr:rowOff>
    </xdr:from>
    <xdr:ext cx="340478" cy="259045"/>
    <xdr:sp macro="" textlink="">
      <xdr:nvSpPr>
        <xdr:cNvPr id="279" name="【市民会館】&#10;有形固定資産減価償却率最小値テキスト">
          <a:extLst>
            <a:ext uri="{FF2B5EF4-FFF2-40B4-BE49-F238E27FC236}">
              <a16:creationId xmlns:a16="http://schemas.microsoft.com/office/drawing/2014/main" id="{1FB9B76D-A9AA-45B0-BC63-2CF42AE4DAC3}"/>
            </a:ext>
          </a:extLst>
        </xdr:cNvPr>
        <xdr:cNvSpPr txBox="1"/>
      </xdr:nvSpPr>
      <xdr:spPr>
        <a:xfrm>
          <a:off x="47244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422275</xdr:colOff>
      <xdr:row>108</xdr:row>
      <xdr:rowOff>95250</xdr:rowOff>
    </xdr:from>
    <xdr:to>
      <xdr:col>6</xdr:col>
      <xdr:colOff>600075</xdr:colOff>
      <xdr:row>108</xdr:row>
      <xdr:rowOff>95250</xdr:rowOff>
    </xdr:to>
    <xdr:cxnSp macro="">
      <xdr:nvCxnSpPr>
        <xdr:cNvPr id="280" name="直線コネクタ 279">
          <a:extLst>
            <a:ext uri="{FF2B5EF4-FFF2-40B4-BE49-F238E27FC236}">
              <a16:creationId xmlns:a16="http://schemas.microsoft.com/office/drawing/2014/main" id="{3F8F8C41-B274-4E4D-BF99-3E59D47B703B}"/>
            </a:ext>
          </a:extLst>
        </xdr:cNvPr>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16</xdr:rowOff>
    </xdr:from>
    <xdr:ext cx="405111" cy="259045"/>
    <xdr:sp macro="" textlink="">
      <xdr:nvSpPr>
        <xdr:cNvPr id="281" name="【市民会館】&#10;有形固定資産減価償却率最大値テキスト">
          <a:extLst>
            <a:ext uri="{FF2B5EF4-FFF2-40B4-BE49-F238E27FC236}">
              <a16:creationId xmlns:a16="http://schemas.microsoft.com/office/drawing/2014/main" id="{6E572937-434C-404D-B2D8-E4B0217C0212}"/>
            </a:ext>
          </a:extLst>
        </xdr:cNvPr>
        <xdr:cNvSpPr txBox="1"/>
      </xdr:nvSpPr>
      <xdr:spPr>
        <a:xfrm>
          <a:off x="47244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a:t>
          </a:r>
          <a:endParaRPr kumimoji="1" lang="ja-JP" altLang="en-US" sz="1000" b="1">
            <a:latin typeface="ＭＳ Ｐゴシック"/>
          </a:endParaRPr>
        </a:p>
      </xdr:txBody>
    </xdr:sp>
    <xdr:clientData/>
  </xdr:oneCellAnchor>
  <xdr:twoCellAnchor>
    <xdr:from>
      <xdr:col>6</xdr:col>
      <xdr:colOff>422275</xdr:colOff>
      <xdr:row>101</xdr:row>
      <xdr:rowOff>53339</xdr:rowOff>
    </xdr:from>
    <xdr:to>
      <xdr:col>6</xdr:col>
      <xdr:colOff>600075</xdr:colOff>
      <xdr:row>101</xdr:row>
      <xdr:rowOff>53339</xdr:rowOff>
    </xdr:to>
    <xdr:cxnSp macro="">
      <xdr:nvCxnSpPr>
        <xdr:cNvPr id="282" name="直線コネクタ 281">
          <a:extLst>
            <a:ext uri="{FF2B5EF4-FFF2-40B4-BE49-F238E27FC236}">
              <a16:creationId xmlns:a16="http://schemas.microsoft.com/office/drawing/2014/main" id="{2D5BABD2-C50B-4B3F-8816-CE2D24C9B206}"/>
            </a:ext>
          </a:extLst>
        </xdr:cNvPr>
        <xdr:cNvCxnSpPr/>
      </xdr:nvCxnSpPr>
      <xdr:spPr>
        <a:xfrm>
          <a:off x="4546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1922</xdr:rowOff>
    </xdr:from>
    <xdr:ext cx="405111" cy="259045"/>
    <xdr:sp macro="" textlink="">
      <xdr:nvSpPr>
        <xdr:cNvPr id="283" name="【市民会館】&#10;有形固定資産減価償却率平均値テキスト">
          <a:extLst>
            <a:ext uri="{FF2B5EF4-FFF2-40B4-BE49-F238E27FC236}">
              <a16:creationId xmlns:a16="http://schemas.microsoft.com/office/drawing/2014/main" id="{A6ACE66D-EEED-4019-8D8E-4E03AAAAFDDA}"/>
            </a:ext>
          </a:extLst>
        </xdr:cNvPr>
        <xdr:cNvSpPr txBox="1"/>
      </xdr:nvSpPr>
      <xdr:spPr>
        <a:xfrm>
          <a:off x="4724400" y="1766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23495</xdr:rowOff>
    </xdr:from>
    <xdr:to>
      <xdr:col>6</xdr:col>
      <xdr:colOff>561975</xdr:colOff>
      <xdr:row>103</xdr:row>
      <xdr:rowOff>125095</xdr:rowOff>
    </xdr:to>
    <xdr:sp macro="" textlink="">
      <xdr:nvSpPr>
        <xdr:cNvPr id="284" name="フローチャート : 判断 283">
          <a:extLst>
            <a:ext uri="{FF2B5EF4-FFF2-40B4-BE49-F238E27FC236}">
              <a16:creationId xmlns:a16="http://schemas.microsoft.com/office/drawing/2014/main" id="{78392001-D0EC-4E3E-8FC3-46DDF9D5ACE3}"/>
            </a:ext>
          </a:extLst>
        </xdr:cNvPr>
        <xdr:cNvSpPr/>
      </xdr:nvSpPr>
      <xdr:spPr>
        <a:xfrm>
          <a:off x="45847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114936</xdr:rowOff>
    </xdr:from>
    <xdr:to>
      <xdr:col>5</xdr:col>
      <xdr:colOff>409575</xdr:colOff>
      <xdr:row>105</xdr:row>
      <xdr:rowOff>45086</xdr:rowOff>
    </xdr:to>
    <xdr:sp macro="" textlink="">
      <xdr:nvSpPr>
        <xdr:cNvPr id="285" name="フローチャート : 判断 284">
          <a:extLst>
            <a:ext uri="{FF2B5EF4-FFF2-40B4-BE49-F238E27FC236}">
              <a16:creationId xmlns:a16="http://schemas.microsoft.com/office/drawing/2014/main" id="{BB0DF8E4-10F1-4825-9C99-33FDE0228369}"/>
            </a:ext>
          </a:extLst>
        </xdr:cNvPr>
        <xdr:cNvSpPr/>
      </xdr:nvSpPr>
      <xdr:spPr>
        <a:xfrm>
          <a:off x="3746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36213</xdr:rowOff>
    </xdr:from>
    <xdr:ext cx="405111" cy="259045"/>
    <xdr:sp macro="" textlink="">
      <xdr:nvSpPr>
        <xdr:cNvPr id="286" name="n_1aveValue【市民会館】&#10;有形固定資産減価償却率">
          <a:extLst>
            <a:ext uri="{FF2B5EF4-FFF2-40B4-BE49-F238E27FC236}">
              <a16:creationId xmlns:a16="http://schemas.microsoft.com/office/drawing/2014/main" id="{9E5F3EF3-CCD0-4799-B6F8-2986182C1889}"/>
            </a:ext>
          </a:extLst>
        </xdr:cNvPr>
        <xdr:cNvSpPr txBox="1"/>
      </xdr:nvSpPr>
      <xdr:spPr>
        <a:xfrm>
          <a:off x="3582043"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D4CBBBD9-4FFD-4777-8AE3-C4896E8A398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D23A81D2-7D76-4F97-85C8-F67F51D5327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518CDB81-4019-4E3D-BEDE-836E0CF7B61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781F4427-416F-4FAE-8E07-EC0591B3209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17E414C9-1E81-4C4C-B51C-BDD81DA00AF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38736</xdr:rowOff>
    </xdr:from>
    <xdr:to>
      <xdr:col>5</xdr:col>
      <xdr:colOff>409575</xdr:colOff>
      <xdr:row>100</xdr:row>
      <xdr:rowOff>140336</xdr:rowOff>
    </xdr:to>
    <xdr:sp macro="" textlink="">
      <xdr:nvSpPr>
        <xdr:cNvPr id="292" name="円/楕円 291">
          <a:extLst>
            <a:ext uri="{FF2B5EF4-FFF2-40B4-BE49-F238E27FC236}">
              <a16:creationId xmlns:a16="http://schemas.microsoft.com/office/drawing/2014/main" id="{EC8E5FD4-1583-4F0E-8E18-444CE6EAD52F}"/>
            </a:ext>
          </a:extLst>
        </xdr:cNvPr>
        <xdr:cNvSpPr/>
      </xdr:nvSpPr>
      <xdr:spPr>
        <a:xfrm>
          <a:off x="3746500" y="171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156863</xdr:rowOff>
    </xdr:from>
    <xdr:ext cx="405111" cy="259045"/>
    <xdr:sp macro="" textlink="">
      <xdr:nvSpPr>
        <xdr:cNvPr id="293" name="n_1mainValue【市民会館】&#10;有形固定資産減価償却率">
          <a:extLst>
            <a:ext uri="{FF2B5EF4-FFF2-40B4-BE49-F238E27FC236}">
              <a16:creationId xmlns:a16="http://schemas.microsoft.com/office/drawing/2014/main" id="{A7CB6AAA-BB07-46E3-AC41-5492B3C0AEEE}"/>
            </a:ext>
          </a:extLst>
        </xdr:cNvPr>
        <xdr:cNvSpPr txBox="1"/>
      </xdr:nvSpPr>
      <xdr:spPr>
        <a:xfrm>
          <a:off x="3582043"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a:extLst>
            <a:ext uri="{FF2B5EF4-FFF2-40B4-BE49-F238E27FC236}">
              <a16:creationId xmlns:a16="http://schemas.microsoft.com/office/drawing/2014/main" id="{C6AC462E-9081-475F-8670-26BE60F0C2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a:extLst>
            <a:ext uri="{FF2B5EF4-FFF2-40B4-BE49-F238E27FC236}">
              <a16:creationId xmlns:a16="http://schemas.microsoft.com/office/drawing/2014/main" id="{A3063D21-FE7C-46A6-9251-294555E6F5C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a:extLst>
            <a:ext uri="{FF2B5EF4-FFF2-40B4-BE49-F238E27FC236}">
              <a16:creationId xmlns:a16="http://schemas.microsoft.com/office/drawing/2014/main" id="{6EEDC695-A0C1-449B-93EB-117EDEC0160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a:extLst>
            <a:ext uri="{FF2B5EF4-FFF2-40B4-BE49-F238E27FC236}">
              <a16:creationId xmlns:a16="http://schemas.microsoft.com/office/drawing/2014/main" id="{B50247BA-B9E5-4AF2-83A3-B09AF816AD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a:extLst>
            <a:ext uri="{FF2B5EF4-FFF2-40B4-BE49-F238E27FC236}">
              <a16:creationId xmlns:a16="http://schemas.microsoft.com/office/drawing/2014/main" id="{11A2B7EF-B4F0-4B1B-980B-E5C1B3084A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a:extLst>
            <a:ext uri="{FF2B5EF4-FFF2-40B4-BE49-F238E27FC236}">
              <a16:creationId xmlns:a16="http://schemas.microsoft.com/office/drawing/2014/main" id="{A5A62029-2CBE-45FD-8CCF-1D28E02B6E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a:extLst>
            <a:ext uri="{FF2B5EF4-FFF2-40B4-BE49-F238E27FC236}">
              <a16:creationId xmlns:a16="http://schemas.microsoft.com/office/drawing/2014/main" id="{DB158A0B-0531-4E0E-9A0E-59DF5E7F834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a:extLst>
            <a:ext uri="{FF2B5EF4-FFF2-40B4-BE49-F238E27FC236}">
              <a16:creationId xmlns:a16="http://schemas.microsoft.com/office/drawing/2014/main" id="{261DE649-8041-4D04-83FF-FB792399E62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2" name="テキスト ボックス 301">
          <a:extLst>
            <a:ext uri="{FF2B5EF4-FFF2-40B4-BE49-F238E27FC236}">
              <a16:creationId xmlns:a16="http://schemas.microsoft.com/office/drawing/2014/main" id="{EB91F8CC-34FF-44C3-9AC6-F8F481B564B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3" name="直線コネクタ 302">
          <a:extLst>
            <a:ext uri="{FF2B5EF4-FFF2-40B4-BE49-F238E27FC236}">
              <a16:creationId xmlns:a16="http://schemas.microsoft.com/office/drawing/2014/main" id="{5ECB3CCF-A86F-422F-96D4-89492F2FC8D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4" name="テキスト ボックス 303">
          <a:extLst>
            <a:ext uri="{FF2B5EF4-FFF2-40B4-BE49-F238E27FC236}">
              <a16:creationId xmlns:a16="http://schemas.microsoft.com/office/drawing/2014/main" id="{C7457424-C198-431E-B726-B8ADFC750A31}"/>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5" name="直線コネクタ 304">
          <a:extLst>
            <a:ext uri="{FF2B5EF4-FFF2-40B4-BE49-F238E27FC236}">
              <a16:creationId xmlns:a16="http://schemas.microsoft.com/office/drawing/2014/main" id="{9461082C-17EA-4BA1-AF24-6C34DC44C3F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6" name="テキスト ボックス 305">
          <a:extLst>
            <a:ext uri="{FF2B5EF4-FFF2-40B4-BE49-F238E27FC236}">
              <a16:creationId xmlns:a16="http://schemas.microsoft.com/office/drawing/2014/main" id="{C69BA2CF-06DF-4C01-BC08-DB08926D553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7" name="直線コネクタ 306">
          <a:extLst>
            <a:ext uri="{FF2B5EF4-FFF2-40B4-BE49-F238E27FC236}">
              <a16:creationId xmlns:a16="http://schemas.microsoft.com/office/drawing/2014/main" id="{756E0E20-27D9-4DFE-A5C7-CD56A94B8FA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08" name="テキスト ボックス 307">
          <a:extLst>
            <a:ext uri="{FF2B5EF4-FFF2-40B4-BE49-F238E27FC236}">
              <a16:creationId xmlns:a16="http://schemas.microsoft.com/office/drawing/2014/main" id="{3FFEE05F-B877-4F84-95FF-49AAAF0B1BE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09" name="直線コネクタ 308">
          <a:extLst>
            <a:ext uri="{FF2B5EF4-FFF2-40B4-BE49-F238E27FC236}">
              <a16:creationId xmlns:a16="http://schemas.microsoft.com/office/drawing/2014/main" id="{374C8C11-8876-4C87-8860-1FDC2F51575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0" name="テキスト ボックス 309">
          <a:extLst>
            <a:ext uri="{FF2B5EF4-FFF2-40B4-BE49-F238E27FC236}">
              <a16:creationId xmlns:a16="http://schemas.microsoft.com/office/drawing/2014/main" id="{FC0FD3C5-A97D-4AF8-9CD2-A88BD3A6C2E7}"/>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1" name="直線コネクタ 310">
          <a:extLst>
            <a:ext uri="{FF2B5EF4-FFF2-40B4-BE49-F238E27FC236}">
              <a16:creationId xmlns:a16="http://schemas.microsoft.com/office/drawing/2014/main" id="{12DF6640-1E13-43A4-95C9-1D6C99CA33E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2" name="テキスト ボックス 311">
          <a:extLst>
            <a:ext uri="{FF2B5EF4-FFF2-40B4-BE49-F238E27FC236}">
              <a16:creationId xmlns:a16="http://schemas.microsoft.com/office/drawing/2014/main" id="{A7F11711-63A4-47DA-9D13-07C668400D6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3" name="直線コネクタ 312">
          <a:extLst>
            <a:ext uri="{FF2B5EF4-FFF2-40B4-BE49-F238E27FC236}">
              <a16:creationId xmlns:a16="http://schemas.microsoft.com/office/drawing/2014/main" id="{68F061A6-C435-4B2E-9E40-0D080B13CBD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4" name="テキスト ボックス 313">
          <a:extLst>
            <a:ext uri="{FF2B5EF4-FFF2-40B4-BE49-F238E27FC236}">
              <a16:creationId xmlns:a16="http://schemas.microsoft.com/office/drawing/2014/main" id="{7F644FD0-9BAD-494D-9B72-4CEDDA01FF3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5" name="直線コネクタ 314">
          <a:extLst>
            <a:ext uri="{FF2B5EF4-FFF2-40B4-BE49-F238E27FC236}">
              <a16:creationId xmlns:a16="http://schemas.microsoft.com/office/drawing/2014/main" id="{E6E4365F-0221-4340-9215-0319CE2869E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ECB2D7FB-8ED6-4187-B6CF-1DD53DD9241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7" name="【市民会館】&#10;一人当たり面積グラフ枠">
          <a:extLst>
            <a:ext uri="{FF2B5EF4-FFF2-40B4-BE49-F238E27FC236}">
              <a16:creationId xmlns:a16="http://schemas.microsoft.com/office/drawing/2014/main" id="{1DD44CA3-EB56-461D-B4B3-82F77EAE2CF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114300</xdr:rowOff>
    </xdr:from>
    <xdr:to>
      <xdr:col>15</xdr:col>
      <xdr:colOff>180340</xdr:colOff>
      <xdr:row>109</xdr:row>
      <xdr:rowOff>54611</xdr:rowOff>
    </xdr:to>
    <xdr:cxnSp macro="">
      <xdr:nvCxnSpPr>
        <xdr:cNvPr id="318" name="直線コネクタ 317">
          <a:extLst>
            <a:ext uri="{FF2B5EF4-FFF2-40B4-BE49-F238E27FC236}">
              <a16:creationId xmlns:a16="http://schemas.microsoft.com/office/drawing/2014/main" id="{91693BD5-FFBE-44C7-9591-2797D162DC4E}"/>
            </a:ext>
          </a:extLst>
        </xdr:cNvPr>
        <xdr:cNvCxnSpPr/>
      </xdr:nvCxnSpPr>
      <xdr:spPr>
        <a:xfrm flipV="1">
          <a:off x="10476865" y="17087850"/>
          <a:ext cx="0" cy="1654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58438</xdr:rowOff>
    </xdr:from>
    <xdr:ext cx="469744" cy="259045"/>
    <xdr:sp macro="" textlink="">
      <xdr:nvSpPr>
        <xdr:cNvPr id="319" name="【市民会館】&#10;一人当たり面積最小値テキスト">
          <a:extLst>
            <a:ext uri="{FF2B5EF4-FFF2-40B4-BE49-F238E27FC236}">
              <a16:creationId xmlns:a16="http://schemas.microsoft.com/office/drawing/2014/main" id="{88761DCA-F4AD-4882-9528-CB57EFB3A823}"/>
            </a:ext>
          </a:extLst>
        </xdr:cNvPr>
        <xdr:cNvSpPr txBox="1"/>
      </xdr:nvSpPr>
      <xdr:spPr>
        <a:xfrm>
          <a:off x="10566400" y="1874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15</xdr:col>
      <xdr:colOff>92075</xdr:colOff>
      <xdr:row>109</xdr:row>
      <xdr:rowOff>54611</xdr:rowOff>
    </xdr:from>
    <xdr:to>
      <xdr:col>15</xdr:col>
      <xdr:colOff>269875</xdr:colOff>
      <xdr:row>109</xdr:row>
      <xdr:rowOff>54611</xdr:rowOff>
    </xdr:to>
    <xdr:cxnSp macro="">
      <xdr:nvCxnSpPr>
        <xdr:cNvPr id="320" name="直線コネクタ 319">
          <a:extLst>
            <a:ext uri="{FF2B5EF4-FFF2-40B4-BE49-F238E27FC236}">
              <a16:creationId xmlns:a16="http://schemas.microsoft.com/office/drawing/2014/main" id="{E7DBB2DC-3CE5-48B7-A8C3-752F5FC80AAD}"/>
            </a:ext>
          </a:extLst>
        </xdr:cNvPr>
        <xdr:cNvCxnSpPr/>
      </xdr:nvCxnSpPr>
      <xdr:spPr>
        <a:xfrm>
          <a:off x="10388600" y="1874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60977</xdr:rowOff>
    </xdr:from>
    <xdr:ext cx="469744" cy="259045"/>
    <xdr:sp macro="" textlink="">
      <xdr:nvSpPr>
        <xdr:cNvPr id="321" name="【市民会館】&#10;一人当たり面積最大値テキスト">
          <a:extLst>
            <a:ext uri="{FF2B5EF4-FFF2-40B4-BE49-F238E27FC236}">
              <a16:creationId xmlns:a16="http://schemas.microsoft.com/office/drawing/2014/main" id="{3691987F-3E1A-4025-8379-40164131E389}"/>
            </a:ext>
          </a:extLst>
        </xdr:cNvPr>
        <xdr:cNvSpPr txBox="1"/>
      </xdr:nvSpPr>
      <xdr:spPr>
        <a:xfrm>
          <a:off x="10566400" y="1686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a:t>
          </a:r>
          <a:endParaRPr kumimoji="1" lang="ja-JP" altLang="en-US" sz="1000" b="1">
            <a:latin typeface="ＭＳ Ｐゴシック"/>
          </a:endParaRPr>
        </a:p>
      </xdr:txBody>
    </xdr:sp>
    <xdr:clientData/>
  </xdr:oneCellAnchor>
  <xdr:twoCellAnchor>
    <xdr:from>
      <xdr:col>15</xdr:col>
      <xdr:colOff>92075</xdr:colOff>
      <xdr:row>99</xdr:row>
      <xdr:rowOff>114300</xdr:rowOff>
    </xdr:from>
    <xdr:to>
      <xdr:col>15</xdr:col>
      <xdr:colOff>269875</xdr:colOff>
      <xdr:row>99</xdr:row>
      <xdr:rowOff>114300</xdr:rowOff>
    </xdr:to>
    <xdr:cxnSp macro="">
      <xdr:nvCxnSpPr>
        <xdr:cNvPr id="322" name="直線コネクタ 321">
          <a:extLst>
            <a:ext uri="{FF2B5EF4-FFF2-40B4-BE49-F238E27FC236}">
              <a16:creationId xmlns:a16="http://schemas.microsoft.com/office/drawing/2014/main" id="{8A2F0BCB-AC8C-4E78-B0D1-EE87D39DDB3E}"/>
            </a:ext>
          </a:extLst>
        </xdr:cNvPr>
        <xdr:cNvCxnSpPr/>
      </xdr:nvCxnSpPr>
      <xdr:spPr>
        <a:xfrm>
          <a:off x="10388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99077</xdr:rowOff>
    </xdr:from>
    <xdr:ext cx="469744" cy="259045"/>
    <xdr:sp macro="" textlink="">
      <xdr:nvSpPr>
        <xdr:cNvPr id="323" name="【市民会館】&#10;一人当たり面積平均値テキスト">
          <a:extLst>
            <a:ext uri="{FF2B5EF4-FFF2-40B4-BE49-F238E27FC236}">
              <a16:creationId xmlns:a16="http://schemas.microsoft.com/office/drawing/2014/main" id="{EBB92C71-7AE3-43B0-BA2D-1ECC9B8B1E37}"/>
            </a:ext>
          </a:extLst>
        </xdr:cNvPr>
        <xdr:cNvSpPr txBox="1"/>
      </xdr:nvSpPr>
      <xdr:spPr>
        <a:xfrm>
          <a:off x="10566400" y="1827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0.555</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120650</xdr:rowOff>
    </xdr:from>
    <xdr:to>
      <xdr:col>15</xdr:col>
      <xdr:colOff>231775</xdr:colOff>
      <xdr:row>107</xdr:row>
      <xdr:rowOff>50800</xdr:rowOff>
    </xdr:to>
    <xdr:sp macro="" textlink="">
      <xdr:nvSpPr>
        <xdr:cNvPr id="324" name="フローチャート : 判断 323">
          <a:extLst>
            <a:ext uri="{FF2B5EF4-FFF2-40B4-BE49-F238E27FC236}">
              <a16:creationId xmlns:a16="http://schemas.microsoft.com/office/drawing/2014/main" id="{0B48F6E6-A766-4886-BE33-AFF5F9D39FB8}"/>
            </a:ext>
          </a:extLst>
        </xdr:cNvPr>
        <xdr:cNvSpPr/>
      </xdr:nvSpPr>
      <xdr:spPr>
        <a:xfrm>
          <a:off x="104267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92711</xdr:rowOff>
    </xdr:from>
    <xdr:to>
      <xdr:col>14</xdr:col>
      <xdr:colOff>79375</xdr:colOff>
      <xdr:row>108</xdr:row>
      <xdr:rowOff>22861</xdr:rowOff>
    </xdr:to>
    <xdr:sp macro="" textlink="">
      <xdr:nvSpPr>
        <xdr:cNvPr id="325" name="フローチャート : 判断 324">
          <a:extLst>
            <a:ext uri="{FF2B5EF4-FFF2-40B4-BE49-F238E27FC236}">
              <a16:creationId xmlns:a16="http://schemas.microsoft.com/office/drawing/2014/main" id="{497C940A-89E2-41F7-BA9D-47E9B7F3FC08}"/>
            </a:ext>
          </a:extLst>
        </xdr:cNvPr>
        <xdr:cNvSpPr/>
      </xdr:nvSpPr>
      <xdr:spPr>
        <a:xfrm>
          <a:off x="9588500" y="1843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39388</xdr:rowOff>
    </xdr:from>
    <xdr:ext cx="469744" cy="259045"/>
    <xdr:sp macro="" textlink="">
      <xdr:nvSpPr>
        <xdr:cNvPr id="326" name="n_1aveValue【市民会館】&#10;一人当たり面積">
          <a:extLst>
            <a:ext uri="{FF2B5EF4-FFF2-40B4-BE49-F238E27FC236}">
              <a16:creationId xmlns:a16="http://schemas.microsoft.com/office/drawing/2014/main" id="{E9B05EDA-957F-47E0-8FFC-4D238F39CD56}"/>
            </a:ext>
          </a:extLst>
        </xdr:cNvPr>
        <xdr:cNvSpPr txBox="1"/>
      </xdr:nvSpPr>
      <xdr:spPr>
        <a:xfrm>
          <a:off x="9391727" y="1821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F7EDED97-C4A6-4629-B72B-038BCE3B9F4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AF90CE50-1BEB-4820-9FBD-1C70EF53836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1B3E2571-DABF-4FFF-9E56-F612797A2EF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857F7B-0F3D-4FDC-B7F3-A24BACDCCC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5B154F42-8A3F-4311-9155-05A26CCA3AC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99061</xdr:rowOff>
    </xdr:from>
    <xdr:to>
      <xdr:col>14</xdr:col>
      <xdr:colOff>79375</xdr:colOff>
      <xdr:row>109</xdr:row>
      <xdr:rowOff>29211</xdr:rowOff>
    </xdr:to>
    <xdr:sp macro="" textlink="">
      <xdr:nvSpPr>
        <xdr:cNvPr id="332" name="円/楕円 331">
          <a:extLst>
            <a:ext uri="{FF2B5EF4-FFF2-40B4-BE49-F238E27FC236}">
              <a16:creationId xmlns:a16="http://schemas.microsoft.com/office/drawing/2014/main" id="{47C0182A-FFF4-4BE0-9EB9-595411BED510}"/>
            </a:ext>
          </a:extLst>
        </xdr:cNvPr>
        <xdr:cNvSpPr/>
      </xdr:nvSpPr>
      <xdr:spPr>
        <a:xfrm>
          <a:off x="9588500" y="1861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109</xdr:row>
      <xdr:rowOff>20338</xdr:rowOff>
    </xdr:from>
    <xdr:ext cx="469744" cy="259045"/>
    <xdr:sp macro="" textlink="">
      <xdr:nvSpPr>
        <xdr:cNvPr id="333" name="n_1mainValue【市民会館】&#10;一人当たり面積">
          <a:extLst>
            <a:ext uri="{FF2B5EF4-FFF2-40B4-BE49-F238E27FC236}">
              <a16:creationId xmlns:a16="http://schemas.microsoft.com/office/drawing/2014/main" id="{13A1DEE7-FD73-4904-AC25-36E4480A4755}"/>
            </a:ext>
          </a:extLst>
        </xdr:cNvPr>
        <xdr:cNvSpPr txBox="1"/>
      </xdr:nvSpPr>
      <xdr:spPr>
        <a:xfrm>
          <a:off x="9391727" y="1870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4" name="正方形/長方形 333">
          <a:extLst>
            <a:ext uri="{FF2B5EF4-FFF2-40B4-BE49-F238E27FC236}">
              <a16:creationId xmlns:a16="http://schemas.microsoft.com/office/drawing/2014/main" id="{D4DC5787-97FA-406A-9C5F-72E39916093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5" name="正方形/長方形 334">
          <a:extLst>
            <a:ext uri="{FF2B5EF4-FFF2-40B4-BE49-F238E27FC236}">
              <a16:creationId xmlns:a16="http://schemas.microsoft.com/office/drawing/2014/main" id="{E16F22A8-2DA8-4323-8974-3DEB6A15AFD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6" name="正方形/長方形 335">
          <a:extLst>
            <a:ext uri="{FF2B5EF4-FFF2-40B4-BE49-F238E27FC236}">
              <a16:creationId xmlns:a16="http://schemas.microsoft.com/office/drawing/2014/main" id="{A889AFA5-8C90-4FBE-8ADC-1F9240AAA91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7" name="正方形/長方形 336">
          <a:extLst>
            <a:ext uri="{FF2B5EF4-FFF2-40B4-BE49-F238E27FC236}">
              <a16:creationId xmlns:a16="http://schemas.microsoft.com/office/drawing/2014/main" id="{A262F29C-F0B4-4200-94FF-755098CD8AF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8" name="正方形/長方形 337">
          <a:extLst>
            <a:ext uri="{FF2B5EF4-FFF2-40B4-BE49-F238E27FC236}">
              <a16:creationId xmlns:a16="http://schemas.microsoft.com/office/drawing/2014/main" id="{45A3246B-D2AD-46D2-AC9D-D2B25BF1F7F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9" name="正方形/長方形 338">
          <a:extLst>
            <a:ext uri="{FF2B5EF4-FFF2-40B4-BE49-F238E27FC236}">
              <a16:creationId xmlns:a16="http://schemas.microsoft.com/office/drawing/2014/main" id="{6DBBBE4B-79CE-4C76-BAF8-4E029A106AF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0" name="正方形/長方形 339">
          <a:extLst>
            <a:ext uri="{FF2B5EF4-FFF2-40B4-BE49-F238E27FC236}">
              <a16:creationId xmlns:a16="http://schemas.microsoft.com/office/drawing/2014/main" id="{6544C576-AE0D-4400-B29A-6CC06164827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1" name="正方形/長方形 340">
          <a:extLst>
            <a:ext uri="{FF2B5EF4-FFF2-40B4-BE49-F238E27FC236}">
              <a16:creationId xmlns:a16="http://schemas.microsoft.com/office/drawing/2014/main" id="{1505F587-EFAE-4E6D-A26C-F800D1A4921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a:extLst>
            <a:ext uri="{FF2B5EF4-FFF2-40B4-BE49-F238E27FC236}">
              <a16:creationId xmlns:a16="http://schemas.microsoft.com/office/drawing/2014/main" id="{FF52AB86-0BD7-47EF-A61F-EE5BD9A9885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a:extLst>
            <a:ext uri="{FF2B5EF4-FFF2-40B4-BE49-F238E27FC236}">
              <a16:creationId xmlns:a16="http://schemas.microsoft.com/office/drawing/2014/main" id="{0675E96F-C802-454E-89BB-A74C995FFC1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a:extLst>
            <a:ext uri="{FF2B5EF4-FFF2-40B4-BE49-F238E27FC236}">
              <a16:creationId xmlns:a16="http://schemas.microsoft.com/office/drawing/2014/main" id="{DEEBEB52-C425-4C90-8208-185EBD162D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a:extLst>
            <a:ext uri="{FF2B5EF4-FFF2-40B4-BE49-F238E27FC236}">
              <a16:creationId xmlns:a16="http://schemas.microsoft.com/office/drawing/2014/main" id="{D343E911-67C8-4EAC-82F8-BA702DD0582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a:extLst>
            <a:ext uri="{FF2B5EF4-FFF2-40B4-BE49-F238E27FC236}">
              <a16:creationId xmlns:a16="http://schemas.microsoft.com/office/drawing/2014/main" id="{1494AF73-B7D6-40DC-AFFE-8114B96607A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a:extLst>
            <a:ext uri="{FF2B5EF4-FFF2-40B4-BE49-F238E27FC236}">
              <a16:creationId xmlns:a16="http://schemas.microsoft.com/office/drawing/2014/main" id="{6101EA61-E790-46CA-B9F6-2F5DF96A02E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a:extLst>
            <a:ext uri="{FF2B5EF4-FFF2-40B4-BE49-F238E27FC236}">
              <a16:creationId xmlns:a16="http://schemas.microsoft.com/office/drawing/2014/main" id="{18E94048-9487-48CA-941E-5335F8ACD1C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a:extLst>
            <a:ext uri="{FF2B5EF4-FFF2-40B4-BE49-F238E27FC236}">
              <a16:creationId xmlns:a16="http://schemas.microsoft.com/office/drawing/2014/main" id="{0AC5BCC4-F4B2-43D1-822D-D83F77E109C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0" name="正方形/長方形 349">
          <a:extLst>
            <a:ext uri="{FF2B5EF4-FFF2-40B4-BE49-F238E27FC236}">
              <a16:creationId xmlns:a16="http://schemas.microsoft.com/office/drawing/2014/main" id="{658DD8FF-7A3D-4472-BCCF-BCA03DF2167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1" name="正方形/長方形 350">
          <a:extLst>
            <a:ext uri="{FF2B5EF4-FFF2-40B4-BE49-F238E27FC236}">
              <a16:creationId xmlns:a16="http://schemas.microsoft.com/office/drawing/2014/main" id="{29A1ED17-7084-4BB2-802C-50C3D040A06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2" name="正方形/長方形 351">
          <a:extLst>
            <a:ext uri="{FF2B5EF4-FFF2-40B4-BE49-F238E27FC236}">
              <a16:creationId xmlns:a16="http://schemas.microsoft.com/office/drawing/2014/main" id="{F29DA26F-A6ED-43A4-B129-2FD32814E12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3" name="正方形/長方形 352">
          <a:extLst>
            <a:ext uri="{FF2B5EF4-FFF2-40B4-BE49-F238E27FC236}">
              <a16:creationId xmlns:a16="http://schemas.microsoft.com/office/drawing/2014/main" id="{3A5DEB2C-20E7-4C4A-8F12-160D87D5B33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4" name="正方形/長方形 353">
          <a:extLst>
            <a:ext uri="{FF2B5EF4-FFF2-40B4-BE49-F238E27FC236}">
              <a16:creationId xmlns:a16="http://schemas.microsoft.com/office/drawing/2014/main" id="{4EE2D67E-7B56-44F8-A67A-6447A503D8D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5" name="正方形/長方形 354">
          <a:extLst>
            <a:ext uri="{FF2B5EF4-FFF2-40B4-BE49-F238E27FC236}">
              <a16:creationId xmlns:a16="http://schemas.microsoft.com/office/drawing/2014/main" id="{ED52765C-4408-4E0C-A154-A268BC4EC7C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6" name="正方形/長方形 355">
          <a:extLst>
            <a:ext uri="{FF2B5EF4-FFF2-40B4-BE49-F238E27FC236}">
              <a16:creationId xmlns:a16="http://schemas.microsoft.com/office/drawing/2014/main" id="{BCAFF103-E52E-4B1A-A5A2-A0826EA9F6E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57" name="正方形/長方形 356">
          <a:extLst>
            <a:ext uri="{FF2B5EF4-FFF2-40B4-BE49-F238E27FC236}">
              <a16:creationId xmlns:a16="http://schemas.microsoft.com/office/drawing/2014/main" id="{65A98E51-AEBE-4D11-8556-9DACE54325E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8" name="テキスト ボックス 357">
          <a:extLst>
            <a:ext uri="{FF2B5EF4-FFF2-40B4-BE49-F238E27FC236}">
              <a16:creationId xmlns:a16="http://schemas.microsoft.com/office/drawing/2014/main" id="{271AE171-E39F-4C8D-9F67-28251B1FDE2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9" name="直線コネクタ 358">
          <a:extLst>
            <a:ext uri="{FF2B5EF4-FFF2-40B4-BE49-F238E27FC236}">
              <a16:creationId xmlns:a16="http://schemas.microsoft.com/office/drawing/2014/main" id="{615FAD09-A9F7-4519-BFD3-F5071698FEE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0</xdr:rowOff>
    </xdr:from>
    <xdr:to>
      <xdr:col>24</xdr:col>
      <xdr:colOff>644525</xdr:colOff>
      <xdr:row>64</xdr:row>
      <xdr:rowOff>0</xdr:rowOff>
    </xdr:to>
    <xdr:cxnSp macro="">
      <xdr:nvCxnSpPr>
        <xdr:cNvPr id="360" name="直線コネクタ 359">
          <a:extLst>
            <a:ext uri="{FF2B5EF4-FFF2-40B4-BE49-F238E27FC236}">
              <a16:creationId xmlns:a16="http://schemas.microsoft.com/office/drawing/2014/main" id="{6C463821-E504-48AE-9401-FBFEFFFB0D1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29227</xdr:rowOff>
    </xdr:from>
    <xdr:ext cx="338939" cy="259045"/>
    <xdr:sp macro="" textlink="">
      <xdr:nvSpPr>
        <xdr:cNvPr id="361" name="テキスト ボックス 360">
          <a:extLst>
            <a:ext uri="{FF2B5EF4-FFF2-40B4-BE49-F238E27FC236}">
              <a16:creationId xmlns:a16="http://schemas.microsoft.com/office/drawing/2014/main" id="{D7EE6640-13B1-41D2-B6B6-3F28C86E1981}"/>
            </a:ext>
          </a:extLst>
        </xdr:cNvPr>
        <xdr:cNvSpPr txBox="1"/>
      </xdr:nvSpPr>
      <xdr:spPr>
        <a:xfrm>
          <a:off x="12107061"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2" name="直線コネクタ 361">
          <a:extLst>
            <a:ext uri="{FF2B5EF4-FFF2-40B4-BE49-F238E27FC236}">
              <a16:creationId xmlns:a16="http://schemas.microsoft.com/office/drawing/2014/main" id="{1D0B903F-2757-4751-8BC5-CE87B2387CE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3" name="テキスト ボックス 362">
          <a:extLst>
            <a:ext uri="{FF2B5EF4-FFF2-40B4-BE49-F238E27FC236}">
              <a16:creationId xmlns:a16="http://schemas.microsoft.com/office/drawing/2014/main" id="{FC54C65C-B39E-4970-BDA9-A26724514D2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4" name="直線コネクタ 363">
          <a:extLst>
            <a:ext uri="{FF2B5EF4-FFF2-40B4-BE49-F238E27FC236}">
              <a16:creationId xmlns:a16="http://schemas.microsoft.com/office/drawing/2014/main" id="{F3B8472F-E381-4CBB-9443-651C1A4E9056}"/>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5" name="テキスト ボックス 364">
          <a:extLst>
            <a:ext uri="{FF2B5EF4-FFF2-40B4-BE49-F238E27FC236}">
              <a16:creationId xmlns:a16="http://schemas.microsoft.com/office/drawing/2014/main" id="{BE0B664D-8C6C-4A70-8312-4E0C6E84E741}"/>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6" name="直線コネクタ 365">
          <a:extLst>
            <a:ext uri="{FF2B5EF4-FFF2-40B4-BE49-F238E27FC236}">
              <a16:creationId xmlns:a16="http://schemas.microsoft.com/office/drawing/2014/main" id="{C6A7A4F2-2562-4101-9BCD-782688ED293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7" name="テキスト ボックス 366">
          <a:extLst>
            <a:ext uri="{FF2B5EF4-FFF2-40B4-BE49-F238E27FC236}">
              <a16:creationId xmlns:a16="http://schemas.microsoft.com/office/drawing/2014/main" id="{3BD53328-6D1C-47A0-B7DF-E37055F2C21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8" name="直線コネクタ 367">
          <a:extLst>
            <a:ext uri="{FF2B5EF4-FFF2-40B4-BE49-F238E27FC236}">
              <a16:creationId xmlns:a16="http://schemas.microsoft.com/office/drawing/2014/main" id="{442E6EE0-6BD7-4CAD-997D-8C1B408C013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9" name="テキスト ボックス 368">
          <a:extLst>
            <a:ext uri="{FF2B5EF4-FFF2-40B4-BE49-F238E27FC236}">
              <a16:creationId xmlns:a16="http://schemas.microsoft.com/office/drawing/2014/main" id="{67F4E9C0-2BBC-4E70-89DC-F17A564B48B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0" name="【保健センター・保健所】&#10;有形固定資産減価償却率グラフ枠">
          <a:extLst>
            <a:ext uri="{FF2B5EF4-FFF2-40B4-BE49-F238E27FC236}">
              <a16:creationId xmlns:a16="http://schemas.microsoft.com/office/drawing/2014/main" id="{307AFE4F-D07B-4225-8C5E-DE8A3AF61C8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54864</xdr:rowOff>
    </xdr:from>
    <xdr:to>
      <xdr:col>23</xdr:col>
      <xdr:colOff>516889</xdr:colOff>
      <xdr:row>62</xdr:row>
      <xdr:rowOff>84582</xdr:rowOff>
    </xdr:to>
    <xdr:cxnSp macro="">
      <xdr:nvCxnSpPr>
        <xdr:cNvPr id="371" name="直線コネクタ 370">
          <a:extLst>
            <a:ext uri="{FF2B5EF4-FFF2-40B4-BE49-F238E27FC236}">
              <a16:creationId xmlns:a16="http://schemas.microsoft.com/office/drawing/2014/main" id="{16748211-24D4-4077-A9BF-B6682B93E9DE}"/>
            </a:ext>
          </a:extLst>
        </xdr:cNvPr>
        <xdr:cNvCxnSpPr/>
      </xdr:nvCxnSpPr>
      <xdr:spPr>
        <a:xfrm flipV="1">
          <a:off x="16318864" y="9656064"/>
          <a:ext cx="0" cy="1058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88409</xdr:rowOff>
    </xdr:from>
    <xdr:ext cx="405111" cy="259045"/>
    <xdr:sp macro="" textlink="">
      <xdr:nvSpPr>
        <xdr:cNvPr id="372" name="【保健センター・保健所】&#10;有形固定資産減価償却率最小値テキスト">
          <a:extLst>
            <a:ext uri="{FF2B5EF4-FFF2-40B4-BE49-F238E27FC236}">
              <a16:creationId xmlns:a16="http://schemas.microsoft.com/office/drawing/2014/main" id="{FD385754-B100-43DF-8D02-AAA6D98C7EB3}"/>
            </a:ext>
          </a:extLst>
        </xdr:cNvPr>
        <xdr:cNvSpPr txBox="1"/>
      </xdr:nvSpPr>
      <xdr:spPr>
        <a:xfrm>
          <a:off x="164084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62</xdr:row>
      <xdr:rowOff>84582</xdr:rowOff>
    </xdr:from>
    <xdr:to>
      <xdr:col>23</xdr:col>
      <xdr:colOff>606425</xdr:colOff>
      <xdr:row>62</xdr:row>
      <xdr:rowOff>84582</xdr:rowOff>
    </xdr:to>
    <xdr:cxnSp macro="">
      <xdr:nvCxnSpPr>
        <xdr:cNvPr id="373" name="直線コネクタ 372">
          <a:extLst>
            <a:ext uri="{FF2B5EF4-FFF2-40B4-BE49-F238E27FC236}">
              <a16:creationId xmlns:a16="http://schemas.microsoft.com/office/drawing/2014/main" id="{2AC0A5A9-7F14-42C6-AA03-E40DB7ABE0FA}"/>
            </a:ext>
          </a:extLst>
        </xdr:cNvPr>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1541</xdr:rowOff>
    </xdr:from>
    <xdr:ext cx="405111" cy="259045"/>
    <xdr:sp macro="" textlink="">
      <xdr:nvSpPr>
        <xdr:cNvPr id="374" name="【保健センター・保健所】&#10;有形固定資産減価償却率最大値テキスト">
          <a:extLst>
            <a:ext uri="{FF2B5EF4-FFF2-40B4-BE49-F238E27FC236}">
              <a16:creationId xmlns:a16="http://schemas.microsoft.com/office/drawing/2014/main" id="{9F343305-5C16-4EC7-A77E-2180AC28A403}"/>
            </a:ext>
          </a:extLst>
        </xdr:cNvPr>
        <xdr:cNvSpPr txBox="1"/>
      </xdr:nvSpPr>
      <xdr:spPr>
        <a:xfrm>
          <a:off x="16408400" y="943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56</xdr:row>
      <xdr:rowOff>54864</xdr:rowOff>
    </xdr:from>
    <xdr:to>
      <xdr:col>23</xdr:col>
      <xdr:colOff>606425</xdr:colOff>
      <xdr:row>56</xdr:row>
      <xdr:rowOff>54864</xdr:rowOff>
    </xdr:to>
    <xdr:cxnSp macro="">
      <xdr:nvCxnSpPr>
        <xdr:cNvPr id="375" name="直線コネクタ 374">
          <a:extLst>
            <a:ext uri="{FF2B5EF4-FFF2-40B4-BE49-F238E27FC236}">
              <a16:creationId xmlns:a16="http://schemas.microsoft.com/office/drawing/2014/main" id="{43ADE2DD-1C91-439F-B76E-3921542568F0}"/>
            </a:ext>
          </a:extLst>
        </xdr:cNvPr>
        <xdr:cNvCxnSpPr/>
      </xdr:nvCxnSpPr>
      <xdr:spPr>
        <a:xfrm>
          <a:off x="16230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121937</xdr:rowOff>
    </xdr:from>
    <xdr:ext cx="405111" cy="259045"/>
    <xdr:sp macro="" textlink="">
      <xdr:nvSpPr>
        <xdr:cNvPr id="376" name="【保健センター・保健所】&#10;有形固定資産減価償却率平均値テキスト">
          <a:extLst>
            <a:ext uri="{FF2B5EF4-FFF2-40B4-BE49-F238E27FC236}">
              <a16:creationId xmlns:a16="http://schemas.microsoft.com/office/drawing/2014/main" id="{21C48D5E-79D4-4E55-AE7B-5707E4D50770}"/>
            </a:ext>
          </a:extLst>
        </xdr:cNvPr>
        <xdr:cNvSpPr txBox="1"/>
      </xdr:nvSpPr>
      <xdr:spPr>
        <a:xfrm>
          <a:off x="164084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143510</xdr:rowOff>
    </xdr:from>
    <xdr:to>
      <xdr:col>23</xdr:col>
      <xdr:colOff>568325</xdr:colOff>
      <xdr:row>61</xdr:row>
      <xdr:rowOff>73660</xdr:rowOff>
    </xdr:to>
    <xdr:sp macro="" textlink="">
      <xdr:nvSpPr>
        <xdr:cNvPr id="377" name="フローチャート : 判断 376">
          <a:extLst>
            <a:ext uri="{FF2B5EF4-FFF2-40B4-BE49-F238E27FC236}">
              <a16:creationId xmlns:a16="http://schemas.microsoft.com/office/drawing/2014/main" id="{E27B5FCF-4420-4A61-ACAE-EB155202C891}"/>
            </a:ext>
          </a:extLst>
        </xdr:cNvPr>
        <xdr:cNvSpPr/>
      </xdr:nvSpPr>
      <xdr:spPr>
        <a:xfrm>
          <a:off x="16268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150368</xdr:rowOff>
    </xdr:from>
    <xdr:to>
      <xdr:col>22</xdr:col>
      <xdr:colOff>415925</xdr:colOff>
      <xdr:row>56</xdr:row>
      <xdr:rowOff>80518</xdr:rowOff>
    </xdr:to>
    <xdr:sp macro="" textlink="">
      <xdr:nvSpPr>
        <xdr:cNvPr id="378" name="フローチャート : 判断 377">
          <a:extLst>
            <a:ext uri="{FF2B5EF4-FFF2-40B4-BE49-F238E27FC236}">
              <a16:creationId xmlns:a16="http://schemas.microsoft.com/office/drawing/2014/main" id="{73C2D0CF-CA7D-426D-8B2E-B359AD3DB16E}"/>
            </a:ext>
          </a:extLst>
        </xdr:cNvPr>
        <xdr:cNvSpPr/>
      </xdr:nvSpPr>
      <xdr:spPr>
        <a:xfrm>
          <a:off x="15430500" y="958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71645</xdr:rowOff>
    </xdr:from>
    <xdr:ext cx="405111" cy="259045"/>
    <xdr:sp macro="" textlink="">
      <xdr:nvSpPr>
        <xdr:cNvPr id="379" name="n_1aveValue【保健センター・保健所】&#10;有形固定資産減価償却率">
          <a:extLst>
            <a:ext uri="{FF2B5EF4-FFF2-40B4-BE49-F238E27FC236}">
              <a16:creationId xmlns:a16="http://schemas.microsoft.com/office/drawing/2014/main" id="{8FBE6D47-27B2-4161-AE91-0D929B549F49}"/>
            </a:ext>
          </a:extLst>
        </xdr:cNvPr>
        <xdr:cNvSpPr txBox="1"/>
      </xdr:nvSpPr>
      <xdr:spPr>
        <a:xfrm>
          <a:off x="15266043" y="967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F519762E-31F6-4C49-BBE0-66AEC048D20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E08C38BF-FA1C-4CF3-B41F-7983690DABB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1D02780D-61C0-42DB-AEA8-21C5665360D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0FCBF631-0373-4A3F-8D69-470D2D6238B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7018883B-4738-4B7E-BC9C-9725D3F876C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154940</xdr:rowOff>
    </xdr:from>
    <xdr:to>
      <xdr:col>22</xdr:col>
      <xdr:colOff>415925</xdr:colOff>
      <xdr:row>55</xdr:row>
      <xdr:rowOff>85090</xdr:rowOff>
    </xdr:to>
    <xdr:sp macro="" textlink="">
      <xdr:nvSpPr>
        <xdr:cNvPr id="385" name="円/楕円 384">
          <a:extLst>
            <a:ext uri="{FF2B5EF4-FFF2-40B4-BE49-F238E27FC236}">
              <a16:creationId xmlns:a16="http://schemas.microsoft.com/office/drawing/2014/main" id="{4F4DF633-CE0B-4B6A-9E96-FFF969DFB098}"/>
            </a:ext>
          </a:extLst>
        </xdr:cNvPr>
        <xdr:cNvSpPr/>
      </xdr:nvSpPr>
      <xdr:spPr>
        <a:xfrm>
          <a:off x="15430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101617</xdr:rowOff>
    </xdr:from>
    <xdr:ext cx="405111" cy="259045"/>
    <xdr:sp macro="" textlink="">
      <xdr:nvSpPr>
        <xdr:cNvPr id="386" name="n_1mainValue【保健センター・保健所】&#10;有形固定資産減価償却率">
          <a:extLst>
            <a:ext uri="{FF2B5EF4-FFF2-40B4-BE49-F238E27FC236}">
              <a16:creationId xmlns:a16="http://schemas.microsoft.com/office/drawing/2014/main" id="{80638820-DBD5-4644-97B7-CE1F634FE9A1}"/>
            </a:ext>
          </a:extLst>
        </xdr:cNvPr>
        <xdr:cNvSpPr txBox="1"/>
      </xdr:nvSpPr>
      <xdr:spPr>
        <a:xfrm>
          <a:off x="15266043"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87" name="正方形/長方形 386">
          <a:extLst>
            <a:ext uri="{FF2B5EF4-FFF2-40B4-BE49-F238E27FC236}">
              <a16:creationId xmlns:a16="http://schemas.microsoft.com/office/drawing/2014/main" id="{F6765560-DC49-4057-A4DC-5CBB1AC6BF6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8" name="正方形/長方形 387">
          <a:extLst>
            <a:ext uri="{FF2B5EF4-FFF2-40B4-BE49-F238E27FC236}">
              <a16:creationId xmlns:a16="http://schemas.microsoft.com/office/drawing/2014/main" id="{ACCA7BCE-C1F0-4C8C-BF8D-DFABC06DF2E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9" name="正方形/長方形 388">
          <a:extLst>
            <a:ext uri="{FF2B5EF4-FFF2-40B4-BE49-F238E27FC236}">
              <a16:creationId xmlns:a16="http://schemas.microsoft.com/office/drawing/2014/main" id="{36D97129-78F0-4DAD-8784-97AD4EFF6B2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0" name="正方形/長方形 389">
          <a:extLst>
            <a:ext uri="{FF2B5EF4-FFF2-40B4-BE49-F238E27FC236}">
              <a16:creationId xmlns:a16="http://schemas.microsoft.com/office/drawing/2014/main" id="{0FD0EAAC-2A5C-4727-B85F-49BF050155C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1" name="正方形/長方形 390">
          <a:extLst>
            <a:ext uri="{FF2B5EF4-FFF2-40B4-BE49-F238E27FC236}">
              <a16:creationId xmlns:a16="http://schemas.microsoft.com/office/drawing/2014/main" id="{5D3CF27A-4FDD-4DA6-883F-E1DE1A5C4B3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2" name="正方形/長方形 391">
          <a:extLst>
            <a:ext uri="{FF2B5EF4-FFF2-40B4-BE49-F238E27FC236}">
              <a16:creationId xmlns:a16="http://schemas.microsoft.com/office/drawing/2014/main" id="{C9D1F2B1-07D9-471B-BE6D-CD0F7E4FDAF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3" name="正方形/長方形 392">
          <a:extLst>
            <a:ext uri="{FF2B5EF4-FFF2-40B4-BE49-F238E27FC236}">
              <a16:creationId xmlns:a16="http://schemas.microsoft.com/office/drawing/2014/main" id="{825662DC-3272-4D4C-B0F7-3E060166984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4" name="正方形/長方形 393">
          <a:extLst>
            <a:ext uri="{FF2B5EF4-FFF2-40B4-BE49-F238E27FC236}">
              <a16:creationId xmlns:a16="http://schemas.microsoft.com/office/drawing/2014/main" id="{C4395180-7B15-4712-AF6D-F1FDE54BDCE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5" name="テキスト ボックス 394">
          <a:extLst>
            <a:ext uri="{FF2B5EF4-FFF2-40B4-BE49-F238E27FC236}">
              <a16:creationId xmlns:a16="http://schemas.microsoft.com/office/drawing/2014/main" id="{4F769BF0-9650-4A55-BB89-DA0143D614F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6" name="直線コネクタ 395">
          <a:extLst>
            <a:ext uri="{FF2B5EF4-FFF2-40B4-BE49-F238E27FC236}">
              <a16:creationId xmlns:a16="http://schemas.microsoft.com/office/drawing/2014/main" id="{A6125406-F6F5-4BE2-8E4F-EB6194A5ACB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7" name="テキスト ボックス 396">
          <a:extLst>
            <a:ext uri="{FF2B5EF4-FFF2-40B4-BE49-F238E27FC236}">
              <a16:creationId xmlns:a16="http://schemas.microsoft.com/office/drawing/2014/main" id="{BFB24189-5486-4047-8E0F-B9DE7649184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98" name="直線コネクタ 397">
          <a:extLst>
            <a:ext uri="{FF2B5EF4-FFF2-40B4-BE49-F238E27FC236}">
              <a16:creationId xmlns:a16="http://schemas.microsoft.com/office/drawing/2014/main" id="{E9D89CF3-11A3-4F59-88F5-05E27BFD0F6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99" name="テキスト ボックス 398">
          <a:extLst>
            <a:ext uri="{FF2B5EF4-FFF2-40B4-BE49-F238E27FC236}">
              <a16:creationId xmlns:a16="http://schemas.microsoft.com/office/drawing/2014/main" id="{9F320F0C-A9FC-4503-8C53-56D30E24DE0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0" name="直線コネクタ 399">
          <a:extLst>
            <a:ext uri="{FF2B5EF4-FFF2-40B4-BE49-F238E27FC236}">
              <a16:creationId xmlns:a16="http://schemas.microsoft.com/office/drawing/2014/main" id="{BEC6DF5E-352B-404A-A1B1-2204ED2BC02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1" name="テキスト ボックス 400">
          <a:extLst>
            <a:ext uri="{FF2B5EF4-FFF2-40B4-BE49-F238E27FC236}">
              <a16:creationId xmlns:a16="http://schemas.microsoft.com/office/drawing/2014/main" id="{29F38292-6F55-4963-933C-842E0224A26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2" name="直線コネクタ 401">
          <a:extLst>
            <a:ext uri="{FF2B5EF4-FFF2-40B4-BE49-F238E27FC236}">
              <a16:creationId xmlns:a16="http://schemas.microsoft.com/office/drawing/2014/main" id="{3C432AAB-5ED9-4904-9D77-BE2482F755E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3" name="テキスト ボックス 402">
          <a:extLst>
            <a:ext uri="{FF2B5EF4-FFF2-40B4-BE49-F238E27FC236}">
              <a16:creationId xmlns:a16="http://schemas.microsoft.com/office/drawing/2014/main" id="{D086026A-F57E-45EF-AC70-1806A173497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4" name="直線コネクタ 403">
          <a:extLst>
            <a:ext uri="{FF2B5EF4-FFF2-40B4-BE49-F238E27FC236}">
              <a16:creationId xmlns:a16="http://schemas.microsoft.com/office/drawing/2014/main" id="{F1D32C4F-8475-4522-BF4F-5A848B544E8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5" name="テキスト ボックス 404">
          <a:extLst>
            <a:ext uri="{FF2B5EF4-FFF2-40B4-BE49-F238E27FC236}">
              <a16:creationId xmlns:a16="http://schemas.microsoft.com/office/drawing/2014/main" id="{805D1E61-55C4-45AC-B82B-5BC4E4BFD6E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6" name="直線コネクタ 405">
          <a:extLst>
            <a:ext uri="{FF2B5EF4-FFF2-40B4-BE49-F238E27FC236}">
              <a16:creationId xmlns:a16="http://schemas.microsoft.com/office/drawing/2014/main" id="{3661178F-444E-4A3F-847D-8008373CDB3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7" name="テキスト ボックス 406">
          <a:extLst>
            <a:ext uri="{FF2B5EF4-FFF2-40B4-BE49-F238E27FC236}">
              <a16:creationId xmlns:a16="http://schemas.microsoft.com/office/drawing/2014/main" id="{AFB652F9-9BF7-4118-9DA5-DD5E984F5FA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08" name="【保健センター・保健所】&#10;一人当たり面積グラフ枠">
          <a:extLst>
            <a:ext uri="{FF2B5EF4-FFF2-40B4-BE49-F238E27FC236}">
              <a16:creationId xmlns:a16="http://schemas.microsoft.com/office/drawing/2014/main" id="{0CF603CB-2CEC-4044-92C8-DA309ABFB58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62</xdr:row>
      <xdr:rowOff>114300</xdr:rowOff>
    </xdr:to>
    <xdr:cxnSp macro="">
      <xdr:nvCxnSpPr>
        <xdr:cNvPr id="409" name="直線コネクタ 408">
          <a:extLst>
            <a:ext uri="{FF2B5EF4-FFF2-40B4-BE49-F238E27FC236}">
              <a16:creationId xmlns:a16="http://schemas.microsoft.com/office/drawing/2014/main" id="{8641BCF7-44E5-484E-AA98-CA033E929796}"/>
            </a:ext>
          </a:extLst>
        </xdr:cNvPr>
        <xdr:cNvCxnSpPr/>
      </xdr:nvCxnSpPr>
      <xdr:spPr>
        <a:xfrm flipV="1">
          <a:off x="22160864" y="976122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410" name="【保健センター・保健所】&#10;一人当たり面積最小値テキスト">
          <a:extLst>
            <a:ext uri="{FF2B5EF4-FFF2-40B4-BE49-F238E27FC236}">
              <a16:creationId xmlns:a16="http://schemas.microsoft.com/office/drawing/2014/main" id="{03C68384-051D-4376-9411-0215C9E5872C}"/>
            </a:ext>
          </a:extLst>
        </xdr:cNvPr>
        <xdr:cNvSpPr txBox="1"/>
      </xdr:nvSpPr>
      <xdr:spPr>
        <a:xfrm>
          <a:off x="222504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411" name="直線コネクタ 410">
          <a:extLst>
            <a:ext uri="{FF2B5EF4-FFF2-40B4-BE49-F238E27FC236}">
              <a16:creationId xmlns:a16="http://schemas.microsoft.com/office/drawing/2014/main" id="{B7E7904B-29DC-4743-97C0-99DC5A6305E6}"/>
            </a:ext>
          </a:extLst>
        </xdr:cNvPr>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12" name="【保健センター・保健所】&#10;一人当たり面積最大値テキスト">
          <a:extLst>
            <a:ext uri="{FF2B5EF4-FFF2-40B4-BE49-F238E27FC236}">
              <a16:creationId xmlns:a16="http://schemas.microsoft.com/office/drawing/2014/main" id="{4094ABF8-BC05-41AD-BA65-9E6382C894BD}"/>
            </a:ext>
          </a:extLst>
        </xdr:cNvPr>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13" name="直線コネクタ 412">
          <a:extLst>
            <a:ext uri="{FF2B5EF4-FFF2-40B4-BE49-F238E27FC236}">
              <a16:creationId xmlns:a16="http://schemas.microsoft.com/office/drawing/2014/main" id="{D0E7708C-999E-47F1-BF80-607049B59290}"/>
            </a:ext>
          </a:extLst>
        </xdr:cNvPr>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80789</xdr:rowOff>
    </xdr:from>
    <xdr:ext cx="469744" cy="259045"/>
    <xdr:sp macro="" textlink="">
      <xdr:nvSpPr>
        <xdr:cNvPr id="414" name="【保健センター・保健所】&#10;一人当たり面積平均値テキスト">
          <a:extLst>
            <a:ext uri="{FF2B5EF4-FFF2-40B4-BE49-F238E27FC236}">
              <a16:creationId xmlns:a16="http://schemas.microsoft.com/office/drawing/2014/main" id="{4D0EC6FB-6BBA-470D-A64A-7AA2CE2BF97E}"/>
            </a:ext>
          </a:extLst>
        </xdr:cNvPr>
        <xdr:cNvSpPr txBox="1"/>
      </xdr:nvSpPr>
      <xdr:spPr>
        <a:xfrm>
          <a:off x="22250400" y="10196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102362</xdr:rowOff>
    </xdr:from>
    <xdr:to>
      <xdr:col>32</xdr:col>
      <xdr:colOff>238125</xdr:colOff>
      <xdr:row>60</xdr:row>
      <xdr:rowOff>32512</xdr:rowOff>
    </xdr:to>
    <xdr:sp macro="" textlink="">
      <xdr:nvSpPr>
        <xdr:cNvPr id="415" name="フローチャート : 判断 414">
          <a:extLst>
            <a:ext uri="{FF2B5EF4-FFF2-40B4-BE49-F238E27FC236}">
              <a16:creationId xmlns:a16="http://schemas.microsoft.com/office/drawing/2014/main" id="{E4FEB738-9921-42ED-896B-FBF86C1317C7}"/>
            </a:ext>
          </a:extLst>
        </xdr:cNvPr>
        <xdr:cNvSpPr/>
      </xdr:nvSpPr>
      <xdr:spPr>
        <a:xfrm>
          <a:off x="22110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86360</xdr:rowOff>
    </xdr:from>
    <xdr:to>
      <xdr:col>31</xdr:col>
      <xdr:colOff>85725</xdr:colOff>
      <xdr:row>59</xdr:row>
      <xdr:rowOff>16510</xdr:rowOff>
    </xdr:to>
    <xdr:sp macro="" textlink="">
      <xdr:nvSpPr>
        <xdr:cNvPr id="416" name="フローチャート : 判断 415">
          <a:extLst>
            <a:ext uri="{FF2B5EF4-FFF2-40B4-BE49-F238E27FC236}">
              <a16:creationId xmlns:a16="http://schemas.microsoft.com/office/drawing/2014/main" id="{1F6C66EA-BF8D-4604-B57D-4B642B180C78}"/>
            </a:ext>
          </a:extLst>
        </xdr:cNvPr>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33037</xdr:rowOff>
    </xdr:from>
    <xdr:ext cx="469744" cy="259045"/>
    <xdr:sp macro="" textlink="">
      <xdr:nvSpPr>
        <xdr:cNvPr id="417" name="n_1aveValue【保健センター・保健所】&#10;一人当たり面積">
          <a:extLst>
            <a:ext uri="{FF2B5EF4-FFF2-40B4-BE49-F238E27FC236}">
              <a16:creationId xmlns:a16="http://schemas.microsoft.com/office/drawing/2014/main" id="{2B0E2BC0-D945-4B45-B2F8-BC0F27E9CA50}"/>
            </a:ext>
          </a:extLst>
        </xdr:cNvPr>
        <xdr:cNvSpPr txBox="1"/>
      </xdr:nvSpPr>
      <xdr:spPr>
        <a:xfrm>
          <a:off x="210757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103D07FB-8C4D-482B-8C59-D3BFF23E37B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9F48B326-2187-4E01-8621-207090EF89B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828E542-4C0F-478B-AEAE-788E7436C5E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B43ECA6B-6A23-441F-A38A-1C32B08AC45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93B087F3-3CEE-4A35-BF56-36F6FF5577D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79502</xdr:rowOff>
    </xdr:from>
    <xdr:to>
      <xdr:col>31</xdr:col>
      <xdr:colOff>85725</xdr:colOff>
      <xdr:row>64</xdr:row>
      <xdr:rowOff>9652</xdr:rowOff>
    </xdr:to>
    <xdr:sp macro="" textlink="">
      <xdr:nvSpPr>
        <xdr:cNvPr id="423" name="円/楕円 422">
          <a:extLst>
            <a:ext uri="{FF2B5EF4-FFF2-40B4-BE49-F238E27FC236}">
              <a16:creationId xmlns:a16="http://schemas.microsoft.com/office/drawing/2014/main" id="{12B48805-C8C7-499F-9B94-F6E0D3B4F3B8}"/>
            </a:ext>
          </a:extLst>
        </xdr:cNvPr>
        <xdr:cNvSpPr/>
      </xdr:nvSpPr>
      <xdr:spPr>
        <a:xfrm>
          <a:off x="21272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779</xdr:rowOff>
    </xdr:from>
    <xdr:ext cx="469744" cy="259045"/>
    <xdr:sp macro="" textlink="">
      <xdr:nvSpPr>
        <xdr:cNvPr id="424" name="n_1mainValue【保健センター・保健所】&#10;一人当たり面積">
          <a:extLst>
            <a:ext uri="{FF2B5EF4-FFF2-40B4-BE49-F238E27FC236}">
              <a16:creationId xmlns:a16="http://schemas.microsoft.com/office/drawing/2014/main" id="{6D7B8DC6-F8D3-4AFD-8095-A40743C1E3C9}"/>
            </a:ext>
          </a:extLst>
        </xdr:cNvPr>
        <xdr:cNvSpPr txBox="1"/>
      </xdr:nvSpPr>
      <xdr:spPr>
        <a:xfrm>
          <a:off x="210757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25" name="正方形/長方形 424">
          <a:extLst>
            <a:ext uri="{FF2B5EF4-FFF2-40B4-BE49-F238E27FC236}">
              <a16:creationId xmlns:a16="http://schemas.microsoft.com/office/drawing/2014/main" id="{D2DA331C-E0BF-4989-AAD6-172239D65A7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6" name="正方形/長方形 425">
          <a:extLst>
            <a:ext uri="{FF2B5EF4-FFF2-40B4-BE49-F238E27FC236}">
              <a16:creationId xmlns:a16="http://schemas.microsoft.com/office/drawing/2014/main" id="{84222F74-3A47-4626-BCDB-6FD5201F5FA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7" name="正方形/長方形 426">
          <a:extLst>
            <a:ext uri="{FF2B5EF4-FFF2-40B4-BE49-F238E27FC236}">
              <a16:creationId xmlns:a16="http://schemas.microsoft.com/office/drawing/2014/main" id="{AE4946ED-BCA2-4876-8CAB-F449F2D84D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8" name="正方形/長方形 427">
          <a:extLst>
            <a:ext uri="{FF2B5EF4-FFF2-40B4-BE49-F238E27FC236}">
              <a16:creationId xmlns:a16="http://schemas.microsoft.com/office/drawing/2014/main" id="{45940229-13E2-47D6-BE8D-C8F6FCE289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9" name="正方形/長方形 428">
          <a:extLst>
            <a:ext uri="{FF2B5EF4-FFF2-40B4-BE49-F238E27FC236}">
              <a16:creationId xmlns:a16="http://schemas.microsoft.com/office/drawing/2014/main" id="{F1D7D0FC-F974-4EA7-ABB6-6213FBD2242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0" name="正方形/長方形 429">
          <a:extLst>
            <a:ext uri="{FF2B5EF4-FFF2-40B4-BE49-F238E27FC236}">
              <a16:creationId xmlns:a16="http://schemas.microsoft.com/office/drawing/2014/main" id="{20BF9B60-047E-4841-B726-DF6FAC178A9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1" name="正方形/長方形 430">
          <a:extLst>
            <a:ext uri="{FF2B5EF4-FFF2-40B4-BE49-F238E27FC236}">
              <a16:creationId xmlns:a16="http://schemas.microsoft.com/office/drawing/2014/main" id="{2B2CE2CD-EF65-4B7D-95B3-8E8FB3D31A6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2" name="正方形/長方形 431">
          <a:extLst>
            <a:ext uri="{FF2B5EF4-FFF2-40B4-BE49-F238E27FC236}">
              <a16:creationId xmlns:a16="http://schemas.microsoft.com/office/drawing/2014/main" id="{3264178B-42D2-4D8F-BBB5-B894616D3CE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3" name="テキスト ボックス 432">
          <a:extLst>
            <a:ext uri="{FF2B5EF4-FFF2-40B4-BE49-F238E27FC236}">
              <a16:creationId xmlns:a16="http://schemas.microsoft.com/office/drawing/2014/main" id="{6B928E81-AAD2-4F62-AE84-D2F2D95E4B7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4" name="直線コネクタ 433">
          <a:extLst>
            <a:ext uri="{FF2B5EF4-FFF2-40B4-BE49-F238E27FC236}">
              <a16:creationId xmlns:a16="http://schemas.microsoft.com/office/drawing/2014/main" id="{7E079ECF-47D8-4323-8272-F3B595D833F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5" name="テキスト ボックス 434">
          <a:extLst>
            <a:ext uri="{FF2B5EF4-FFF2-40B4-BE49-F238E27FC236}">
              <a16:creationId xmlns:a16="http://schemas.microsoft.com/office/drawing/2014/main" id="{7D155CC6-195A-42BC-8856-0DE09AE93219}"/>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6" name="直線コネクタ 435">
          <a:extLst>
            <a:ext uri="{FF2B5EF4-FFF2-40B4-BE49-F238E27FC236}">
              <a16:creationId xmlns:a16="http://schemas.microsoft.com/office/drawing/2014/main" id="{4E47F233-6134-4DF4-9C00-B6DCCBC68C2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7" name="テキスト ボックス 436">
          <a:extLst>
            <a:ext uri="{FF2B5EF4-FFF2-40B4-BE49-F238E27FC236}">
              <a16:creationId xmlns:a16="http://schemas.microsoft.com/office/drawing/2014/main" id="{68368FF6-BAD7-4FC3-BE77-01E664675E3E}"/>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8" name="直線コネクタ 437">
          <a:extLst>
            <a:ext uri="{FF2B5EF4-FFF2-40B4-BE49-F238E27FC236}">
              <a16:creationId xmlns:a16="http://schemas.microsoft.com/office/drawing/2014/main" id="{2B02521A-899D-45F2-9217-BCB95D3B2B3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9" name="テキスト ボックス 438">
          <a:extLst>
            <a:ext uri="{FF2B5EF4-FFF2-40B4-BE49-F238E27FC236}">
              <a16:creationId xmlns:a16="http://schemas.microsoft.com/office/drawing/2014/main" id="{AA608266-94C4-493C-A639-52F05E8E30F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0" name="直線コネクタ 439">
          <a:extLst>
            <a:ext uri="{FF2B5EF4-FFF2-40B4-BE49-F238E27FC236}">
              <a16:creationId xmlns:a16="http://schemas.microsoft.com/office/drawing/2014/main" id="{558A9E3E-76C6-4465-B529-CD694A0F32A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1" name="テキスト ボックス 440">
          <a:extLst>
            <a:ext uri="{FF2B5EF4-FFF2-40B4-BE49-F238E27FC236}">
              <a16:creationId xmlns:a16="http://schemas.microsoft.com/office/drawing/2014/main" id="{0A4839F5-44BD-49DC-A21B-EDCB4006D37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2" name="直線コネクタ 441">
          <a:extLst>
            <a:ext uri="{FF2B5EF4-FFF2-40B4-BE49-F238E27FC236}">
              <a16:creationId xmlns:a16="http://schemas.microsoft.com/office/drawing/2014/main" id="{9130991C-5610-4FC3-BFE9-207F897E017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3" name="テキスト ボックス 442">
          <a:extLst>
            <a:ext uri="{FF2B5EF4-FFF2-40B4-BE49-F238E27FC236}">
              <a16:creationId xmlns:a16="http://schemas.microsoft.com/office/drawing/2014/main" id="{A83193C9-505E-42DB-AB91-D82D606D3AF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4" name="直線コネクタ 443">
          <a:extLst>
            <a:ext uri="{FF2B5EF4-FFF2-40B4-BE49-F238E27FC236}">
              <a16:creationId xmlns:a16="http://schemas.microsoft.com/office/drawing/2014/main" id="{04CE45D2-97A3-4108-BB8E-72D407D3F18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5" name="テキスト ボックス 444">
          <a:extLst>
            <a:ext uri="{FF2B5EF4-FFF2-40B4-BE49-F238E27FC236}">
              <a16:creationId xmlns:a16="http://schemas.microsoft.com/office/drawing/2014/main" id="{AEED1A36-2B04-4101-9E23-2301ECC89E71}"/>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6" name="直線コネクタ 445">
          <a:extLst>
            <a:ext uri="{FF2B5EF4-FFF2-40B4-BE49-F238E27FC236}">
              <a16:creationId xmlns:a16="http://schemas.microsoft.com/office/drawing/2014/main" id="{5D0629CB-306A-4DCA-85EF-E90204E63F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7" name="テキスト ボックス 446">
          <a:extLst>
            <a:ext uri="{FF2B5EF4-FFF2-40B4-BE49-F238E27FC236}">
              <a16:creationId xmlns:a16="http://schemas.microsoft.com/office/drawing/2014/main" id="{63730439-EB00-4F9D-B863-D2180EC1356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48" name="【消防施設】&#10;有形固定資産減価償却率グラフ枠">
          <a:extLst>
            <a:ext uri="{FF2B5EF4-FFF2-40B4-BE49-F238E27FC236}">
              <a16:creationId xmlns:a16="http://schemas.microsoft.com/office/drawing/2014/main" id="{F672AB9C-91A7-448F-A770-9A35F997E5E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70486</xdr:rowOff>
    </xdr:from>
    <xdr:to>
      <xdr:col>23</xdr:col>
      <xdr:colOff>516889</xdr:colOff>
      <xdr:row>86</xdr:row>
      <xdr:rowOff>114300</xdr:rowOff>
    </xdr:to>
    <xdr:cxnSp macro="">
      <xdr:nvCxnSpPr>
        <xdr:cNvPr id="449" name="直線コネクタ 448">
          <a:extLst>
            <a:ext uri="{FF2B5EF4-FFF2-40B4-BE49-F238E27FC236}">
              <a16:creationId xmlns:a16="http://schemas.microsoft.com/office/drawing/2014/main" id="{75F32586-A8D4-4EE6-8299-8B6FEB78B2E8}"/>
            </a:ext>
          </a:extLst>
        </xdr:cNvPr>
        <xdr:cNvCxnSpPr/>
      </xdr:nvCxnSpPr>
      <xdr:spPr>
        <a:xfrm flipV="1">
          <a:off x="16318864"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405111" cy="259045"/>
    <xdr:sp macro="" textlink="">
      <xdr:nvSpPr>
        <xdr:cNvPr id="450" name="【消防施設】&#10;有形固定資産減価償却率最小値テキスト">
          <a:extLst>
            <a:ext uri="{FF2B5EF4-FFF2-40B4-BE49-F238E27FC236}">
              <a16:creationId xmlns:a16="http://schemas.microsoft.com/office/drawing/2014/main" id="{13076286-9A97-4878-B645-0E8545C6BCEC}"/>
            </a:ext>
          </a:extLst>
        </xdr:cNvPr>
        <xdr:cNvSpPr txBox="1"/>
      </xdr:nvSpPr>
      <xdr:spPr>
        <a:xfrm>
          <a:off x="164084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451" name="直線コネクタ 450">
          <a:extLst>
            <a:ext uri="{FF2B5EF4-FFF2-40B4-BE49-F238E27FC236}">
              <a16:creationId xmlns:a16="http://schemas.microsoft.com/office/drawing/2014/main" id="{36046949-25B1-4E5D-94C0-BE74DC4978D6}"/>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17163</xdr:rowOff>
    </xdr:from>
    <xdr:ext cx="405111" cy="259045"/>
    <xdr:sp macro="" textlink="">
      <xdr:nvSpPr>
        <xdr:cNvPr id="452" name="【消防施設】&#10;有形固定資産減価償却率最大値テキスト">
          <a:extLst>
            <a:ext uri="{FF2B5EF4-FFF2-40B4-BE49-F238E27FC236}">
              <a16:creationId xmlns:a16="http://schemas.microsoft.com/office/drawing/2014/main" id="{52807B65-3C42-44F4-BB01-09082DA89BDC}"/>
            </a:ext>
          </a:extLst>
        </xdr:cNvPr>
        <xdr:cNvSpPr txBox="1"/>
      </xdr:nvSpPr>
      <xdr:spPr>
        <a:xfrm>
          <a:off x="164084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a:t>
          </a:r>
          <a:endParaRPr kumimoji="1" lang="ja-JP" altLang="en-US" sz="1000" b="1">
            <a:latin typeface="ＭＳ Ｐゴシック"/>
          </a:endParaRPr>
        </a:p>
      </xdr:txBody>
    </xdr:sp>
    <xdr:clientData/>
  </xdr:oneCellAnchor>
  <xdr:twoCellAnchor>
    <xdr:from>
      <xdr:col>23</xdr:col>
      <xdr:colOff>428625</xdr:colOff>
      <xdr:row>78</xdr:row>
      <xdr:rowOff>70486</xdr:rowOff>
    </xdr:from>
    <xdr:to>
      <xdr:col>23</xdr:col>
      <xdr:colOff>606425</xdr:colOff>
      <xdr:row>78</xdr:row>
      <xdr:rowOff>70486</xdr:rowOff>
    </xdr:to>
    <xdr:cxnSp macro="">
      <xdr:nvCxnSpPr>
        <xdr:cNvPr id="453" name="直線コネクタ 452">
          <a:extLst>
            <a:ext uri="{FF2B5EF4-FFF2-40B4-BE49-F238E27FC236}">
              <a16:creationId xmlns:a16="http://schemas.microsoft.com/office/drawing/2014/main" id="{238ABA13-0574-4DB0-9C82-A3FE4D6A4817}"/>
            </a:ext>
          </a:extLst>
        </xdr:cNvPr>
        <xdr:cNvCxnSpPr/>
      </xdr:nvCxnSpPr>
      <xdr:spPr>
        <a:xfrm>
          <a:off x="16230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108602</xdr:rowOff>
    </xdr:from>
    <xdr:ext cx="405111" cy="259045"/>
    <xdr:sp macro="" textlink="">
      <xdr:nvSpPr>
        <xdr:cNvPr id="454" name="【消防施設】&#10;有形固定資産減価償却率平均値テキスト">
          <a:extLst>
            <a:ext uri="{FF2B5EF4-FFF2-40B4-BE49-F238E27FC236}">
              <a16:creationId xmlns:a16="http://schemas.microsoft.com/office/drawing/2014/main" id="{86FC1E80-23EC-44ED-84D6-8F69F7868FC2}"/>
            </a:ext>
          </a:extLst>
        </xdr:cNvPr>
        <xdr:cNvSpPr txBox="1"/>
      </xdr:nvSpPr>
      <xdr:spPr>
        <a:xfrm>
          <a:off x="164084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130175</xdr:rowOff>
    </xdr:from>
    <xdr:to>
      <xdr:col>23</xdr:col>
      <xdr:colOff>568325</xdr:colOff>
      <xdr:row>83</xdr:row>
      <xdr:rowOff>60325</xdr:rowOff>
    </xdr:to>
    <xdr:sp macro="" textlink="">
      <xdr:nvSpPr>
        <xdr:cNvPr id="455" name="フローチャート : 判断 454">
          <a:extLst>
            <a:ext uri="{FF2B5EF4-FFF2-40B4-BE49-F238E27FC236}">
              <a16:creationId xmlns:a16="http://schemas.microsoft.com/office/drawing/2014/main" id="{2C82D702-A17D-4687-A41B-5F664750C429}"/>
            </a:ext>
          </a:extLst>
        </xdr:cNvPr>
        <xdr:cNvSpPr/>
      </xdr:nvSpPr>
      <xdr:spPr>
        <a:xfrm>
          <a:off x="16268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69214</xdr:rowOff>
    </xdr:from>
    <xdr:to>
      <xdr:col>22</xdr:col>
      <xdr:colOff>415925</xdr:colOff>
      <xdr:row>81</xdr:row>
      <xdr:rowOff>170814</xdr:rowOff>
    </xdr:to>
    <xdr:sp macro="" textlink="">
      <xdr:nvSpPr>
        <xdr:cNvPr id="456" name="フローチャート : 判断 455">
          <a:extLst>
            <a:ext uri="{FF2B5EF4-FFF2-40B4-BE49-F238E27FC236}">
              <a16:creationId xmlns:a16="http://schemas.microsoft.com/office/drawing/2014/main" id="{7E9A7991-12E8-4341-A029-1010DC7EA43C}"/>
            </a:ext>
          </a:extLst>
        </xdr:cNvPr>
        <xdr:cNvSpPr/>
      </xdr:nvSpPr>
      <xdr:spPr>
        <a:xfrm>
          <a:off x="15430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15891</xdr:rowOff>
    </xdr:from>
    <xdr:ext cx="405111" cy="259045"/>
    <xdr:sp macro="" textlink="">
      <xdr:nvSpPr>
        <xdr:cNvPr id="457" name="n_1aveValue【消防施設】&#10;有形固定資産減価償却率">
          <a:extLst>
            <a:ext uri="{FF2B5EF4-FFF2-40B4-BE49-F238E27FC236}">
              <a16:creationId xmlns:a16="http://schemas.microsoft.com/office/drawing/2014/main" id="{887BF684-D87B-4404-A469-A949D1BF6B1B}"/>
            </a:ext>
          </a:extLst>
        </xdr:cNvPr>
        <xdr:cNvSpPr txBox="1"/>
      </xdr:nvSpPr>
      <xdr:spPr>
        <a:xfrm>
          <a:off x="15266043"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2546CD93-2E43-40E5-860D-E9CB17F62F7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7ACE399-BC08-4352-A219-D5B9188629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F3866503-8FE9-48ED-B48D-2A3450E917B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8556807D-CC4A-4D07-873D-92761C72D3C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8FDE939F-AE8E-4545-8AC1-8A23DA2182C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92075</xdr:rowOff>
    </xdr:from>
    <xdr:to>
      <xdr:col>22</xdr:col>
      <xdr:colOff>415925</xdr:colOff>
      <xdr:row>84</xdr:row>
      <xdr:rowOff>22225</xdr:rowOff>
    </xdr:to>
    <xdr:sp macro="" textlink="">
      <xdr:nvSpPr>
        <xdr:cNvPr id="463" name="円/楕円 462">
          <a:extLst>
            <a:ext uri="{FF2B5EF4-FFF2-40B4-BE49-F238E27FC236}">
              <a16:creationId xmlns:a16="http://schemas.microsoft.com/office/drawing/2014/main" id="{839C7699-8C1F-4243-BB18-F3AD67C29745}"/>
            </a:ext>
          </a:extLst>
        </xdr:cNvPr>
        <xdr:cNvSpPr/>
      </xdr:nvSpPr>
      <xdr:spPr>
        <a:xfrm>
          <a:off x="15430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13352</xdr:rowOff>
    </xdr:from>
    <xdr:ext cx="405111" cy="259045"/>
    <xdr:sp macro="" textlink="">
      <xdr:nvSpPr>
        <xdr:cNvPr id="464" name="n_1mainValue【消防施設】&#10;有形固定資産減価償却率">
          <a:extLst>
            <a:ext uri="{FF2B5EF4-FFF2-40B4-BE49-F238E27FC236}">
              <a16:creationId xmlns:a16="http://schemas.microsoft.com/office/drawing/2014/main" id="{04263E38-E7D5-49EA-BB46-6FBC67F29733}"/>
            </a:ext>
          </a:extLst>
        </xdr:cNvPr>
        <xdr:cNvSpPr txBox="1"/>
      </xdr:nvSpPr>
      <xdr:spPr>
        <a:xfrm>
          <a:off x="15266043"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65" name="正方形/長方形 464">
          <a:extLst>
            <a:ext uri="{FF2B5EF4-FFF2-40B4-BE49-F238E27FC236}">
              <a16:creationId xmlns:a16="http://schemas.microsoft.com/office/drawing/2014/main" id="{49099C60-0907-4F7B-BBD4-3A0B28F168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6" name="正方形/長方形 465">
          <a:extLst>
            <a:ext uri="{FF2B5EF4-FFF2-40B4-BE49-F238E27FC236}">
              <a16:creationId xmlns:a16="http://schemas.microsoft.com/office/drawing/2014/main" id="{17E30AC5-8F24-4199-8D20-2A3213D1837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7" name="正方形/長方形 466">
          <a:extLst>
            <a:ext uri="{FF2B5EF4-FFF2-40B4-BE49-F238E27FC236}">
              <a16:creationId xmlns:a16="http://schemas.microsoft.com/office/drawing/2014/main" id="{05E8D824-8E69-4D96-887A-1F520334EAC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8" name="正方形/長方形 467">
          <a:extLst>
            <a:ext uri="{FF2B5EF4-FFF2-40B4-BE49-F238E27FC236}">
              <a16:creationId xmlns:a16="http://schemas.microsoft.com/office/drawing/2014/main" id="{BE1756E6-8E0D-4A7A-BDBF-32EEB6BD96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9" name="正方形/長方形 468">
          <a:extLst>
            <a:ext uri="{FF2B5EF4-FFF2-40B4-BE49-F238E27FC236}">
              <a16:creationId xmlns:a16="http://schemas.microsoft.com/office/drawing/2014/main" id="{8339F2D3-1497-42B7-B481-82381C05A88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0" name="正方形/長方形 469">
          <a:extLst>
            <a:ext uri="{FF2B5EF4-FFF2-40B4-BE49-F238E27FC236}">
              <a16:creationId xmlns:a16="http://schemas.microsoft.com/office/drawing/2014/main" id="{B1F1D687-7A9E-4D82-A9CD-931BB3BB1D7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1" name="正方形/長方形 470">
          <a:extLst>
            <a:ext uri="{FF2B5EF4-FFF2-40B4-BE49-F238E27FC236}">
              <a16:creationId xmlns:a16="http://schemas.microsoft.com/office/drawing/2014/main" id="{8552DFE5-ED93-4939-9DB0-7BE18F1B90A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2" name="正方形/長方形 471">
          <a:extLst>
            <a:ext uri="{FF2B5EF4-FFF2-40B4-BE49-F238E27FC236}">
              <a16:creationId xmlns:a16="http://schemas.microsoft.com/office/drawing/2014/main" id="{83202160-2BA8-4D5C-B081-B5F97BD197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3" name="テキスト ボックス 472">
          <a:extLst>
            <a:ext uri="{FF2B5EF4-FFF2-40B4-BE49-F238E27FC236}">
              <a16:creationId xmlns:a16="http://schemas.microsoft.com/office/drawing/2014/main" id="{17BAE297-8E0D-420B-AF8B-03B6C5F1028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4" name="直線コネクタ 473">
          <a:extLst>
            <a:ext uri="{FF2B5EF4-FFF2-40B4-BE49-F238E27FC236}">
              <a16:creationId xmlns:a16="http://schemas.microsoft.com/office/drawing/2014/main" id="{27FA1949-A048-474B-8E05-75FF003F21C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5" name="テキスト ボックス 474">
          <a:extLst>
            <a:ext uri="{FF2B5EF4-FFF2-40B4-BE49-F238E27FC236}">
              <a16:creationId xmlns:a16="http://schemas.microsoft.com/office/drawing/2014/main" id="{4168FCE7-3143-4B99-83F0-9D7D9ED02522}"/>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476" name="直線コネクタ 475">
          <a:extLst>
            <a:ext uri="{FF2B5EF4-FFF2-40B4-BE49-F238E27FC236}">
              <a16:creationId xmlns:a16="http://schemas.microsoft.com/office/drawing/2014/main" id="{D1C03C74-7A2C-481C-88EC-75AAFBA90D84}"/>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477" name="テキスト ボックス 476">
          <a:extLst>
            <a:ext uri="{FF2B5EF4-FFF2-40B4-BE49-F238E27FC236}">
              <a16:creationId xmlns:a16="http://schemas.microsoft.com/office/drawing/2014/main" id="{553BA9C0-3467-4539-A346-8DB80CEF95D4}"/>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8" name="直線コネクタ 477">
          <a:extLst>
            <a:ext uri="{FF2B5EF4-FFF2-40B4-BE49-F238E27FC236}">
              <a16:creationId xmlns:a16="http://schemas.microsoft.com/office/drawing/2014/main" id="{83C65C01-745B-4623-86CE-793B7ACFBE7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9" name="テキスト ボックス 478">
          <a:extLst>
            <a:ext uri="{FF2B5EF4-FFF2-40B4-BE49-F238E27FC236}">
              <a16:creationId xmlns:a16="http://schemas.microsoft.com/office/drawing/2014/main" id="{BDC63E7D-AE03-4643-A6D0-B4048AD0EC3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480" name="直線コネクタ 479">
          <a:extLst>
            <a:ext uri="{FF2B5EF4-FFF2-40B4-BE49-F238E27FC236}">
              <a16:creationId xmlns:a16="http://schemas.microsoft.com/office/drawing/2014/main" id="{E303344E-B934-4695-9FA4-1D854073C6EC}"/>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481" name="テキスト ボックス 480">
          <a:extLst>
            <a:ext uri="{FF2B5EF4-FFF2-40B4-BE49-F238E27FC236}">
              <a16:creationId xmlns:a16="http://schemas.microsoft.com/office/drawing/2014/main" id="{6B325EB2-4E57-4A99-8ACA-36C9499F9102}"/>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2" name="直線コネクタ 481">
          <a:extLst>
            <a:ext uri="{FF2B5EF4-FFF2-40B4-BE49-F238E27FC236}">
              <a16:creationId xmlns:a16="http://schemas.microsoft.com/office/drawing/2014/main" id="{D2E00873-9A66-45A1-8988-E17D82594F8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3" name="テキスト ボックス 482">
          <a:extLst>
            <a:ext uri="{FF2B5EF4-FFF2-40B4-BE49-F238E27FC236}">
              <a16:creationId xmlns:a16="http://schemas.microsoft.com/office/drawing/2014/main" id="{A5CAB1CC-2375-40B0-9E3F-944B2CD2494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84" name="【消防施設】&#10;一人当たり面積グラフ枠">
          <a:extLst>
            <a:ext uri="{FF2B5EF4-FFF2-40B4-BE49-F238E27FC236}">
              <a16:creationId xmlns:a16="http://schemas.microsoft.com/office/drawing/2014/main" id="{AE791435-8FD7-4FAF-9F8A-46A546534C3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72389</xdr:rowOff>
    </xdr:from>
    <xdr:to>
      <xdr:col>32</xdr:col>
      <xdr:colOff>186689</xdr:colOff>
      <xdr:row>85</xdr:row>
      <xdr:rowOff>89536</xdr:rowOff>
    </xdr:to>
    <xdr:cxnSp macro="">
      <xdr:nvCxnSpPr>
        <xdr:cNvPr id="485" name="直線コネクタ 484">
          <a:extLst>
            <a:ext uri="{FF2B5EF4-FFF2-40B4-BE49-F238E27FC236}">
              <a16:creationId xmlns:a16="http://schemas.microsoft.com/office/drawing/2014/main" id="{8D6FE87E-404E-41E9-981B-7335B9D42C65}"/>
            </a:ext>
          </a:extLst>
        </xdr:cNvPr>
        <xdr:cNvCxnSpPr/>
      </xdr:nvCxnSpPr>
      <xdr:spPr>
        <a:xfrm flipV="1">
          <a:off x="22160864" y="13445489"/>
          <a:ext cx="0" cy="121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93363</xdr:rowOff>
    </xdr:from>
    <xdr:ext cx="469744" cy="259045"/>
    <xdr:sp macro="" textlink="">
      <xdr:nvSpPr>
        <xdr:cNvPr id="486" name="【消防施設】&#10;一人当たり面積最小値テキスト">
          <a:extLst>
            <a:ext uri="{FF2B5EF4-FFF2-40B4-BE49-F238E27FC236}">
              <a16:creationId xmlns:a16="http://schemas.microsoft.com/office/drawing/2014/main" id="{F2B06C51-7EBC-48A4-9E0C-42749603B5A0}"/>
            </a:ext>
          </a:extLst>
        </xdr:cNvPr>
        <xdr:cNvSpPr txBox="1"/>
      </xdr:nvSpPr>
      <xdr:spPr>
        <a:xfrm>
          <a:off x="22250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32</xdr:col>
      <xdr:colOff>98425</xdr:colOff>
      <xdr:row>85</xdr:row>
      <xdr:rowOff>89536</xdr:rowOff>
    </xdr:from>
    <xdr:to>
      <xdr:col>32</xdr:col>
      <xdr:colOff>276225</xdr:colOff>
      <xdr:row>85</xdr:row>
      <xdr:rowOff>89536</xdr:rowOff>
    </xdr:to>
    <xdr:cxnSp macro="">
      <xdr:nvCxnSpPr>
        <xdr:cNvPr id="487" name="直線コネクタ 486">
          <a:extLst>
            <a:ext uri="{FF2B5EF4-FFF2-40B4-BE49-F238E27FC236}">
              <a16:creationId xmlns:a16="http://schemas.microsoft.com/office/drawing/2014/main" id="{9072A7D9-447E-471D-B76A-413DD028CAB2}"/>
            </a:ext>
          </a:extLst>
        </xdr:cNvPr>
        <xdr:cNvCxnSpPr/>
      </xdr:nvCxnSpPr>
      <xdr:spPr>
        <a:xfrm>
          <a:off x="22072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19066</xdr:rowOff>
    </xdr:from>
    <xdr:ext cx="469744" cy="259045"/>
    <xdr:sp macro="" textlink="">
      <xdr:nvSpPr>
        <xdr:cNvPr id="488" name="【消防施設】&#10;一人当たり面積最大値テキスト">
          <a:extLst>
            <a:ext uri="{FF2B5EF4-FFF2-40B4-BE49-F238E27FC236}">
              <a16:creationId xmlns:a16="http://schemas.microsoft.com/office/drawing/2014/main" id="{39539685-52CF-4B5E-8CEC-930ABEF33344}"/>
            </a:ext>
          </a:extLst>
        </xdr:cNvPr>
        <xdr:cNvSpPr txBox="1"/>
      </xdr:nvSpPr>
      <xdr:spPr>
        <a:xfrm>
          <a:off x="222504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0.414</a:t>
          </a:r>
          <a:endParaRPr kumimoji="1" lang="ja-JP" altLang="en-US" sz="1000" b="1">
            <a:latin typeface="ＭＳ Ｐゴシック"/>
          </a:endParaRPr>
        </a:p>
      </xdr:txBody>
    </xdr:sp>
    <xdr:clientData/>
  </xdr:oneCellAnchor>
  <xdr:twoCellAnchor>
    <xdr:from>
      <xdr:col>32</xdr:col>
      <xdr:colOff>98425</xdr:colOff>
      <xdr:row>78</xdr:row>
      <xdr:rowOff>72389</xdr:rowOff>
    </xdr:from>
    <xdr:to>
      <xdr:col>32</xdr:col>
      <xdr:colOff>276225</xdr:colOff>
      <xdr:row>78</xdr:row>
      <xdr:rowOff>72389</xdr:rowOff>
    </xdr:to>
    <xdr:cxnSp macro="">
      <xdr:nvCxnSpPr>
        <xdr:cNvPr id="489" name="直線コネクタ 488">
          <a:extLst>
            <a:ext uri="{FF2B5EF4-FFF2-40B4-BE49-F238E27FC236}">
              <a16:creationId xmlns:a16="http://schemas.microsoft.com/office/drawing/2014/main" id="{83C30F67-27CD-46DB-AAF5-780234330825}"/>
            </a:ext>
          </a:extLst>
        </xdr:cNvPr>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34307</xdr:rowOff>
    </xdr:from>
    <xdr:ext cx="469744" cy="259045"/>
    <xdr:sp macro="" textlink="">
      <xdr:nvSpPr>
        <xdr:cNvPr id="490" name="【消防施設】&#10;一人当たり面積平均値テキスト">
          <a:extLst>
            <a:ext uri="{FF2B5EF4-FFF2-40B4-BE49-F238E27FC236}">
              <a16:creationId xmlns:a16="http://schemas.microsoft.com/office/drawing/2014/main" id="{59BF612F-EAF7-4702-B072-9818B3ACE12C}"/>
            </a:ext>
          </a:extLst>
        </xdr:cNvPr>
        <xdr:cNvSpPr txBox="1"/>
      </xdr:nvSpPr>
      <xdr:spPr>
        <a:xfrm>
          <a:off x="222504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55880</xdr:rowOff>
    </xdr:from>
    <xdr:to>
      <xdr:col>32</xdr:col>
      <xdr:colOff>238125</xdr:colOff>
      <xdr:row>83</xdr:row>
      <xdr:rowOff>157480</xdr:rowOff>
    </xdr:to>
    <xdr:sp macro="" textlink="">
      <xdr:nvSpPr>
        <xdr:cNvPr id="491" name="フローチャート : 判断 490">
          <a:extLst>
            <a:ext uri="{FF2B5EF4-FFF2-40B4-BE49-F238E27FC236}">
              <a16:creationId xmlns:a16="http://schemas.microsoft.com/office/drawing/2014/main" id="{0A90CC16-27A0-40F5-B2DC-88DC93B5F742}"/>
            </a:ext>
          </a:extLst>
        </xdr:cNvPr>
        <xdr:cNvSpPr/>
      </xdr:nvSpPr>
      <xdr:spPr>
        <a:xfrm>
          <a:off x="22110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44450</xdr:rowOff>
    </xdr:from>
    <xdr:to>
      <xdr:col>31</xdr:col>
      <xdr:colOff>85725</xdr:colOff>
      <xdr:row>83</xdr:row>
      <xdr:rowOff>146050</xdr:rowOff>
    </xdr:to>
    <xdr:sp macro="" textlink="">
      <xdr:nvSpPr>
        <xdr:cNvPr id="492" name="フローチャート : 判断 491">
          <a:extLst>
            <a:ext uri="{FF2B5EF4-FFF2-40B4-BE49-F238E27FC236}">
              <a16:creationId xmlns:a16="http://schemas.microsoft.com/office/drawing/2014/main" id="{D49D4133-C804-4759-B7B8-E320940F3197}"/>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493" name="n_1aveValue【消防施設】&#10;一人当たり面積">
          <a:extLst>
            <a:ext uri="{FF2B5EF4-FFF2-40B4-BE49-F238E27FC236}">
              <a16:creationId xmlns:a16="http://schemas.microsoft.com/office/drawing/2014/main" id="{BA633961-1B76-47AF-842F-8D45350770D2}"/>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7F37D5A2-760D-477F-B1F7-2794F1010FC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6C8AE80C-25FA-4983-AAE3-81E567B9E2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A06CE713-9A23-42BD-BF8A-7B1B471C844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2A31C748-A5CB-456C-B500-4AFA1ECF5DF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C2CF6B6B-3661-4823-BA5A-2B6DB34774C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15875</xdr:rowOff>
    </xdr:from>
    <xdr:to>
      <xdr:col>31</xdr:col>
      <xdr:colOff>85725</xdr:colOff>
      <xdr:row>85</xdr:row>
      <xdr:rowOff>117475</xdr:rowOff>
    </xdr:to>
    <xdr:sp macro="" textlink="">
      <xdr:nvSpPr>
        <xdr:cNvPr id="499" name="円/楕円 498">
          <a:extLst>
            <a:ext uri="{FF2B5EF4-FFF2-40B4-BE49-F238E27FC236}">
              <a16:creationId xmlns:a16="http://schemas.microsoft.com/office/drawing/2014/main" id="{699C9192-E4D4-4767-A554-7C812E8C292C}"/>
            </a:ext>
          </a:extLst>
        </xdr:cNvPr>
        <xdr:cNvSpPr/>
      </xdr:nvSpPr>
      <xdr:spPr>
        <a:xfrm>
          <a:off x="21272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108602</xdr:rowOff>
    </xdr:from>
    <xdr:ext cx="469744" cy="259045"/>
    <xdr:sp macro="" textlink="">
      <xdr:nvSpPr>
        <xdr:cNvPr id="500" name="n_1mainValue【消防施設】&#10;一人当たり面積">
          <a:extLst>
            <a:ext uri="{FF2B5EF4-FFF2-40B4-BE49-F238E27FC236}">
              <a16:creationId xmlns:a16="http://schemas.microsoft.com/office/drawing/2014/main" id="{8BA9C33C-17BB-4DA3-82D4-58526DF77BC3}"/>
            </a:ext>
          </a:extLst>
        </xdr:cNvPr>
        <xdr:cNvSpPr txBox="1"/>
      </xdr:nvSpPr>
      <xdr:spPr>
        <a:xfrm>
          <a:off x="210757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1" name="正方形/長方形 500">
          <a:extLst>
            <a:ext uri="{FF2B5EF4-FFF2-40B4-BE49-F238E27FC236}">
              <a16:creationId xmlns:a16="http://schemas.microsoft.com/office/drawing/2014/main" id="{CB73CD89-0A47-4AAD-8B83-299B11BE24E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2" name="正方形/長方形 501">
          <a:extLst>
            <a:ext uri="{FF2B5EF4-FFF2-40B4-BE49-F238E27FC236}">
              <a16:creationId xmlns:a16="http://schemas.microsoft.com/office/drawing/2014/main" id="{FC52B160-3A83-49DA-9C1A-4C6AD192BBC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3" name="正方形/長方形 502">
          <a:extLst>
            <a:ext uri="{FF2B5EF4-FFF2-40B4-BE49-F238E27FC236}">
              <a16:creationId xmlns:a16="http://schemas.microsoft.com/office/drawing/2014/main" id="{AC8215B9-57EB-4DCA-88F1-11DA885A24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4" name="正方形/長方形 503">
          <a:extLst>
            <a:ext uri="{FF2B5EF4-FFF2-40B4-BE49-F238E27FC236}">
              <a16:creationId xmlns:a16="http://schemas.microsoft.com/office/drawing/2014/main" id="{D8CBCFA6-0C91-471B-9852-E3E2764A6B4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5" name="正方形/長方形 504">
          <a:extLst>
            <a:ext uri="{FF2B5EF4-FFF2-40B4-BE49-F238E27FC236}">
              <a16:creationId xmlns:a16="http://schemas.microsoft.com/office/drawing/2014/main" id="{6BAB14EB-C666-495B-A358-1197002C1DA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6" name="正方形/長方形 505">
          <a:extLst>
            <a:ext uri="{FF2B5EF4-FFF2-40B4-BE49-F238E27FC236}">
              <a16:creationId xmlns:a16="http://schemas.microsoft.com/office/drawing/2014/main" id="{FBFF0AB9-DACB-4620-8369-569246CFB40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7" name="正方形/長方形 506">
          <a:extLst>
            <a:ext uri="{FF2B5EF4-FFF2-40B4-BE49-F238E27FC236}">
              <a16:creationId xmlns:a16="http://schemas.microsoft.com/office/drawing/2014/main" id="{BAA59ABD-9602-4674-8C29-22E5F9166B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8" name="正方形/長方形 507">
          <a:extLst>
            <a:ext uri="{FF2B5EF4-FFF2-40B4-BE49-F238E27FC236}">
              <a16:creationId xmlns:a16="http://schemas.microsoft.com/office/drawing/2014/main" id="{62CD3EAC-311E-4FE5-943C-45A2C14A039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9" name="テキスト ボックス 508">
          <a:extLst>
            <a:ext uri="{FF2B5EF4-FFF2-40B4-BE49-F238E27FC236}">
              <a16:creationId xmlns:a16="http://schemas.microsoft.com/office/drawing/2014/main" id="{4A46402C-D1EC-4804-9347-0C7F356883F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0" name="直線コネクタ 509">
          <a:extLst>
            <a:ext uri="{FF2B5EF4-FFF2-40B4-BE49-F238E27FC236}">
              <a16:creationId xmlns:a16="http://schemas.microsoft.com/office/drawing/2014/main" id="{82A590CA-432B-4B0F-9567-8AA0B8AE9C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11" name="テキスト ボックス 510">
          <a:extLst>
            <a:ext uri="{FF2B5EF4-FFF2-40B4-BE49-F238E27FC236}">
              <a16:creationId xmlns:a16="http://schemas.microsoft.com/office/drawing/2014/main" id="{5DA19150-6109-408D-B67F-67A824A4C1BC}"/>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12" name="直線コネクタ 511">
          <a:extLst>
            <a:ext uri="{FF2B5EF4-FFF2-40B4-BE49-F238E27FC236}">
              <a16:creationId xmlns:a16="http://schemas.microsoft.com/office/drawing/2014/main" id="{A956BFCA-E20E-405D-8C73-2E4D12B8896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3" name="テキスト ボックス 512">
          <a:extLst>
            <a:ext uri="{FF2B5EF4-FFF2-40B4-BE49-F238E27FC236}">
              <a16:creationId xmlns:a16="http://schemas.microsoft.com/office/drawing/2014/main" id="{B61BE9BD-C64B-4E70-8484-EE9F212989BE}"/>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4" name="直線コネクタ 513">
          <a:extLst>
            <a:ext uri="{FF2B5EF4-FFF2-40B4-BE49-F238E27FC236}">
              <a16:creationId xmlns:a16="http://schemas.microsoft.com/office/drawing/2014/main" id="{D0845541-80D3-4634-895B-44179DEDA85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5" name="テキスト ボックス 514">
          <a:extLst>
            <a:ext uri="{FF2B5EF4-FFF2-40B4-BE49-F238E27FC236}">
              <a16:creationId xmlns:a16="http://schemas.microsoft.com/office/drawing/2014/main" id="{79E75E52-CB3A-4F38-B983-C6CD9404CA4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6" name="直線コネクタ 515">
          <a:extLst>
            <a:ext uri="{FF2B5EF4-FFF2-40B4-BE49-F238E27FC236}">
              <a16:creationId xmlns:a16="http://schemas.microsoft.com/office/drawing/2014/main" id="{EC3DEBCC-3235-490F-83D4-EE3D554F52C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7" name="テキスト ボックス 516">
          <a:extLst>
            <a:ext uri="{FF2B5EF4-FFF2-40B4-BE49-F238E27FC236}">
              <a16:creationId xmlns:a16="http://schemas.microsoft.com/office/drawing/2014/main" id="{2CF35203-F0FC-4653-BBE2-715A9EA8D0F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8" name="直線コネクタ 517">
          <a:extLst>
            <a:ext uri="{FF2B5EF4-FFF2-40B4-BE49-F238E27FC236}">
              <a16:creationId xmlns:a16="http://schemas.microsoft.com/office/drawing/2014/main" id="{FF5C6BE1-2617-4869-905D-5FBD0146B5E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9" name="テキスト ボックス 518">
          <a:extLst>
            <a:ext uri="{FF2B5EF4-FFF2-40B4-BE49-F238E27FC236}">
              <a16:creationId xmlns:a16="http://schemas.microsoft.com/office/drawing/2014/main" id="{DC708DBD-1147-42FA-B2E9-BC60A74439A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20" name="直線コネクタ 519">
          <a:extLst>
            <a:ext uri="{FF2B5EF4-FFF2-40B4-BE49-F238E27FC236}">
              <a16:creationId xmlns:a16="http://schemas.microsoft.com/office/drawing/2014/main" id="{EC15B4F1-4863-4657-867F-FDF46E1B5CE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21" name="テキスト ボックス 520">
          <a:extLst>
            <a:ext uri="{FF2B5EF4-FFF2-40B4-BE49-F238E27FC236}">
              <a16:creationId xmlns:a16="http://schemas.microsoft.com/office/drawing/2014/main" id="{7A5A6992-C1FA-492F-B51A-1C6007BA6365}"/>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2" name="直線コネクタ 521">
          <a:extLst>
            <a:ext uri="{FF2B5EF4-FFF2-40B4-BE49-F238E27FC236}">
              <a16:creationId xmlns:a16="http://schemas.microsoft.com/office/drawing/2014/main" id="{FD2567CD-018D-406D-8E43-5B1C2D74312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3" name="テキスト ボックス 522">
          <a:extLst>
            <a:ext uri="{FF2B5EF4-FFF2-40B4-BE49-F238E27FC236}">
              <a16:creationId xmlns:a16="http://schemas.microsoft.com/office/drawing/2014/main" id="{772ED67B-A48E-473B-9F42-9546EF61794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4" name="【庁舎】&#10;有形固定資産減価償却率グラフ枠">
          <a:extLst>
            <a:ext uri="{FF2B5EF4-FFF2-40B4-BE49-F238E27FC236}">
              <a16:creationId xmlns:a16="http://schemas.microsoft.com/office/drawing/2014/main" id="{1790EDF2-BD16-4F06-B330-9A2C6DB678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525" name="直線コネクタ 524">
          <a:extLst>
            <a:ext uri="{FF2B5EF4-FFF2-40B4-BE49-F238E27FC236}">
              <a16:creationId xmlns:a16="http://schemas.microsoft.com/office/drawing/2014/main" id="{E60F1BC3-ECDF-44DF-A932-A39BCE5121A7}"/>
            </a:ext>
          </a:extLst>
        </xdr:cNvPr>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526" name="【庁舎】&#10;有形固定資産減価償却率最小値テキスト">
          <a:extLst>
            <a:ext uri="{FF2B5EF4-FFF2-40B4-BE49-F238E27FC236}">
              <a16:creationId xmlns:a16="http://schemas.microsoft.com/office/drawing/2014/main" id="{3D662D32-7955-4753-A822-10F1C6286E7C}"/>
            </a:ext>
          </a:extLst>
        </xdr:cNvPr>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527" name="直線コネクタ 526">
          <a:extLst>
            <a:ext uri="{FF2B5EF4-FFF2-40B4-BE49-F238E27FC236}">
              <a16:creationId xmlns:a16="http://schemas.microsoft.com/office/drawing/2014/main" id="{D34E375F-5AEE-4C66-A333-280BB52EFE0B}"/>
            </a:ext>
          </a:extLst>
        </xdr:cNvPr>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528" name="【庁舎】&#10;有形固定資産減価償却率最大値テキスト">
          <a:extLst>
            <a:ext uri="{FF2B5EF4-FFF2-40B4-BE49-F238E27FC236}">
              <a16:creationId xmlns:a16="http://schemas.microsoft.com/office/drawing/2014/main" id="{F0F00EE0-9C35-4B19-9A1D-CAAF4E661719}"/>
            </a:ext>
          </a:extLst>
        </xdr:cNvPr>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529" name="直線コネクタ 528">
          <a:extLst>
            <a:ext uri="{FF2B5EF4-FFF2-40B4-BE49-F238E27FC236}">
              <a16:creationId xmlns:a16="http://schemas.microsoft.com/office/drawing/2014/main" id="{27751246-80A1-402B-BE68-441839E3A61D}"/>
            </a:ext>
          </a:extLst>
        </xdr:cNvPr>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530" name="【庁舎】&#10;有形固定資産減価償却率平均値テキスト">
          <a:extLst>
            <a:ext uri="{FF2B5EF4-FFF2-40B4-BE49-F238E27FC236}">
              <a16:creationId xmlns:a16="http://schemas.microsoft.com/office/drawing/2014/main" id="{F2B09176-5766-455D-986F-E950A48A9D7E}"/>
            </a:ext>
          </a:extLst>
        </xdr:cNvPr>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531" name="フローチャート : 判断 530">
          <a:extLst>
            <a:ext uri="{FF2B5EF4-FFF2-40B4-BE49-F238E27FC236}">
              <a16:creationId xmlns:a16="http://schemas.microsoft.com/office/drawing/2014/main" id="{02A4A199-4366-4BAB-9EB4-1DF13EB7743C}"/>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532" name="フローチャート : 判断 531">
          <a:extLst>
            <a:ext uri="{FF2B5EF4-FFF2-40B4-BE49-F238E27FC236}">
              <a16:creationId xmlns:a16="http://schemas.microsoft.com/office/drawing/2014/main" id="{034C1CE6-2D1F-4FC0-85FA-69619AAF56B8}"/>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533" name="n_1aveValue【庁舎】&#10;有形固定資産減価償却率">
          <a:extLst>
            <a:ext uri="{FF2B5EF4-FFF2-40B4-BE49-F238E27FC236}">
              <a16:creationId xmlns:a16="http://schemas.microsoft.com/office/drawing/2014/main" id="{A2B926C0-5AA3-4769-AB23-E7DD11EA7F3D}"/>
            </a:ext>
          </a:extLst>
        </xdr:cNvPr>
        <xdr:cNvSpPr txBox="1"/>
      </xdr:nvSpPr>
      <xdr:spPr>
        <a:xfrm>
          <a:off x="15266043"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35DB7B46-1331-40E8-9863-B1BAE422EED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AD88A3E6-F3AD-4DD3-A239-9E35CC9DC3B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D9835098-8049-4473-BF85-E177FD7C463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C13D0A20-AB00-4617-842F-138F597DDC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210B8358-DA73-498D-9D1B-DC871741330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80645</xdr:rowOff>
    </xdr:from>
    <xdr:to>
      <xdr:col>22</xdr:col>
      <xdr:colOff>415925</xdr:colOff>
      <xdr:row>105</xdr:row>
      <xdr:rowOff>10795</xdr:rowOff>
    </xdr:to>
    <xdr:sp macro="" textlink="">
      <xdr:nvSpPr>
        <xdr:cNvPr id="539" name="円/楕円 538">
          <a:extLst>
            <a:ext uri="{FF2B5EF4-FFF2-40B4-BE49-F238E27FC236}">
              <a16:creationId xmlns:a16="http://schemas.microsoft.com/office/drawing/2014/main" id="{3B6D8F06-87AE-4AA1-968E-595D6EC4BBC6}"/>
            </a:ext>
          </a:extLst>
        </xdr:cNvPr>
        <xdr:cNvSpPr/>
      </xdr:nvSpPr>
      <xdr:spPr>
        <a:xfrm>
          <a:off x="15430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27322</xdr:rowOff>
    </xdr:from>
    <xdr:ext cx="405111" cy="259045"/>
    <xdr:sp macro="" textlink="">
      <xdr:nvSpPr>
        <xdr:cNvPr id="540" name="n_1mainValue【庁舎】&#10;有形固定資産減価償却率">
          <a:extLst>
            <a:ext uri="{FF2B5EF4-FFF2-40B4-BE49-F238E27FC236}">
              <a16:creationId xmlns:a16="http://schemas.microsoft.com/office/drawing/2014/main" id="{75428881-B130-4C07-9423-47FE14888A5F}"/>
            </a:ext>
          </a:extLst>
        </xdr:cNvPr>
        <xdr:cNvSpPr txBox="1"/>
      </xdr:nvSpPr>
      <xdr:spPr>
        <a:xfrm>
          <a:off x="15266043"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1" name="正方形/長方形 540">
          <a:extLst>
            <a:ext uri="{FF2B5EF4-FFF2-40B4-BE49-F238E27FC236}">
              <a16:creationId xmlns:a16="http://schemas.microsoft.com/office/drawing/2014/main" id="{2A8CA6B6-9604-4865-B5B8-FD93E91755F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2" name="正方形/長方形 541">
          <a:extLst>
            <a:ext uri="{FF2B5EF4-FFF2-40B4-BE49-F238E27FC236}">
              <a16:creationId xmlns:a16="http://schemas.microsoft.com/office/drawing/2014/main" id="{AB93416F-EDAD-478D-A2FA-8BB36BC966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3" name="正方形/長方形 542">
          <a:extLst>
            <a:ext uri="{FF2B5EF4-FFF2-40B4-BE49-F238E27FC236}">
              <a16:creationId xmlns:a16="http://schemas.microsoft.com/office/drawing/2014/main" id="{447CF754-4A2A-407F-8C72-BD6DD54DB5C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4" name="正方形/長方形 543">
          <a:extLst>
            <a:ext uri="{FF2B5EF4-FFF2-40B4-BE49-F238E27FC236}">
              <a16:creationId xmlns:a16="http://schemas.microsoft.com/office/drawing/2014/main" id="{0607EF36-3435-4057-BA58-BF2538F3205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5" name="正方形/長方形 544">
          <a:extLst>
            <a:ext uri="{FF2B5EF4-FFF2-40B4-BE49-F238E27FC236}">
              <a16:creationId xmlns:a16="http://schemas.microsoft.com/office/drawing/2014/main" id="{9D00147F-A5DB-47B7-8C1E-5667390826E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6" name="正方形/長方形 545">
          <a:extLst>
            <a:ext uri="{FF2B5EF4-FFF2-40B4-BE49-F238E27FC236}">
              <a16:creationId xmlns:a16="http://schemas.microsoft.com/office/drawing/2014/main" id="{B201B7A4-73A3-4FA2-85C7-AA49E49666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7" name="正方形/長方形 546">
          <a:extLst>
            <a:ext uri="{FF2B5EF4-FFF2-40B4-BE49-F238E27FC236}">
              <a16:creationId xmlns:a16="http://schemas.microsoft.com/office/drawing/2014/main" id="{5C5FDBCB-C3BC-4B85-B97D-B2E305936E3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8" name="正方形/長方形 547">
          <a:extLst>
            <a:ext uri="{FF2B5EF4-FFF2-40B4-BE49-F238E27FC236}">
              <a16:creationId xmlns:a16="http://schemas.microsoft.com/office/drawing/2014/main" id="{8A43D60F-3890-4F75-B2EC-39BED6D4504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9" name="テキスト ボックス 548">
          <a:extLst>
            <a:ext uri="{FF2B5EF4-FFF2-40B4-BE49-F238E27FC236}">
              <a16:creationId xmlns:a16="http://schemas.microsoft.com/office/drawing/2014/main" id="{4024C942-E2EA-4972-85E6-719AFD2FA72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0" name="直線コネクタ 549">
          <a:extLst>
            <a:ext uri="{FF2B5EF4-FFF2-40B4-BE49-F238E27FC236}">
              <a16:creationId xmlns:a16="http://schemas.microsoft.com/office/drawing/2014/main" id="{6B60ABA3-B1F8-4907-A9F6-14DFE4610D8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51" name="直線コネクタ 550">
          <a:extLst>
            <a:ext uri="{FF2B5EF4-FFF2-40B4-BE49-F238E27FC236}">
              <a16:creationId xmlns:a16="http://schemas.microsoft.com/office/drawing/2014/main" id="{64D26AEA-3852-492F-A1E2-95CED0B2F87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52" name="テキスト ボックス 551">
          <a:extLst>
            <a:ext uri="{FF2B5EF4-FFF2-40B4-BE49-F238E27FC236}">
              <a16:creationId xmlns:a16="http://schemas.microsoft.com/office/drawing/2014/main" id="{E7E55DFB-80EA-4187-9EFA-0B22AFA2949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53" name="直線コネクタ 552">
          <a:extLst>
            <a:ext uri="{FF2B5EF4-FFF2-40B4-BE49-F238E27FC236}">
              <a16:creationId xmlns:a16="http://schemas.microsoft.com/office/drawing/2014/main" id="{F5276CCD-3B44-4538-98A4-9DD307760F2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54" name="テキスト ボックス 553">
          <a:extLst>
            <a:ext uri="{FF2B5EF4-FFF2-40B4-BE49-F238E27FC236}">
              <a16:creationId xmlns:a16="http://schemas.microsoft.com/office/drawing/2014/main" id="{2949A2B2-F3CA-49B9-97FE-8D3AB1D084F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55" name="直線コネクタ 554">
          <a:extLst>
            <a:ext uri="{FF2B5EF4-FFF2-40B4-BE49-F238E27FC236}">
              <a16:creationId xmlns:a16="http://schemas.microsoft.com/office/drawing/2014/main" id="{89401FD8-72E3-4C4C-9941-753DB9C1846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56" name="テキスト ボックス 555">
          <a:extLst>
            <a:ext uri="{FF2B5EF4-FFF2-40B4-BE49-F238E27FC236}">
              <a16:creationId xmlns:a16="http://schemas.microsoft.com/office/drawing/2014/main" id="{D351464B-DA77-4644-B703-3371D43A927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57" name="直線コネクタ 556">
          <a:extLst>
            <a:ext uri="{FF2B5EF4-FFF2-40B4-BE49-F238E27FC236}">
              <a16:creationId xmlns:a16="http://schemas.microsoft.com/office/drawing/2014/main" id="{057D5111-3CA5-4AB5-97B8-36E63BC0CFF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8" name="テキスト ボックス 557">
          <a:extLst>
            <a:ext uri="{FF2B5EF4-FFF2-40B4-BE49-F238E27FC236}">
              <a16:creationId xmlns:a16="http://schemas.microsoft.com/office/drawing/2014/main" id="{70291393-6170-463B-BF0A-B1327C053FF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9" name="直線コネクタ 558">
          <a:extLst>
            <a:ext uri="{FF2B5EF4-FFF2-40B4-BE49-F238E27FC236}">
              <a16:creationId xmlns:a16="http://schemas.microsoft.com/office/drawing/2014/main" id="{F79EF465-4AC9-4520-A3C9-CF5557D7F7C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0" name="テキスト ボックス 559">
          <a:extLst>
            <a:ext uri="{FF2B5EF4-FFF2-40B4-BE49-F238E27FC236}">
              <a16:creationId xmlns:a16="http://schemas.microsoft.com/office/drawing/2014/main" id="{29F8C0DC-83BC-4A44-B7BD-0F62F340379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1" name="【庁舎】&#10;一人当たり面積グラフ枠">
          <a:extLst>
            <a:ext uri="{FF2B5EF4-FFF2-40B4-BE49-F238E27FC236}">
              <a16:creationId xmlns:a16="http://schemas.microsoft.com/office/drawing/2014/main" id="{43963E6B-19B8-4F3C-8D89-7364512F175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562" name="直線コネクタ 561">
          <a:extLst>
            <a:ext uri="{FF2B5EF4-FFF2-40B4-BE49-F238E27FC236}">
              <a16:creationId xmlns:a16="http://schemas.microsoft.com/office/drawing/2014/main" id="{44601461-368B-4FA8-8B65-873719740F97}"/>
            </a:ext>
          </a:extLst>
        </xdr:cNvPr>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563" name="【庁舎】&#10;一人当たり面積最小値テキスト">
          <a:extLst>
            <a:ext uri="{FF2B5EF4-FFF2-40B4-BE49-F238E27FC236}">
              <a16:creationId xmlns:a16="http://schemas.microsoft.com/office/drawing/2014/main" id="{B80C6462-E008-4FB4-B8F5-BF2EEE86BFFC}"/>
            </a:ext>
          </a:extLst>
        </xdr:cNvPr>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564" name="直線コネクタ 563">
          <a:extLst>
            <a:ext uri="{FF2B5EF4-FFF2-40B4-BE49-F238E27FC236}">
              <a16:creationId xmlns:a16="http://schemas.microsoft.com/office/drawing/2014/main" id="{F4704589-F709-49B7-A226-B3864A967E1A}"/>
            </a:ext>
          </a:extLst>
        </xdr:cNvPr>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565" name="【庁舎】&#10;一人当たり面積最大値テキスト">
          <a:extLst>
            <a:ext uri="{FF2B5EF4-FFF2-40B4-BE49-F238E27FC236}">
              <a16:creationId xmlns:a16="http://schemas.microsoft.com/office/drawing/2014/main" id="{9C069B80-759B-4118-89F1-B7AAE42F3E46}"/>
            </a:ext>
          </a:extLst>
        </xdr:cNvPr>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566" name="直線コネクタ 565">
          <a:extLst>
            <a:ext uri="{FF2B5EF4-FFF2-40B4-BE49-F238E27FC236}">
              <a16:creationId xmlns:a16="http://schemas.microsoft.com/office/drawing/2014/main" id="{2C209D41-3EAE-4C5C-AE3D-D14FE1B041F1}"/>
            </a:ext>
          </a:extLst>
        </xdr:cNvPr>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567" name="【庁舎】&#10;一人当たり面積平均値テキスト">
          <a:extLst>
            <a:ext uri="{FF2B5EF4-FFF2-40B4-BE49-F238E27FC236}">
              <a16:creationId xmlns:a16="http://schemas.microsoft.com/office/drawing/2014/main" id="{7B2DF0BD-1EAE-4E22-9107-2EED5217D708}"/>
            </a:ext>
          </a:extLst>
        </xdr:cNvPr>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568" name="フローチャート : 判断 567">
          <a:extLst>
            <a:ext uri="{FF2B5EF4-FFF2-40B4-BE49-F238E27FC236}">
              <a16:creationId xmlns:a16="http://schemas.microsoft.com/office/drawing/2014/main" id="{34E1C77B-CCA7-4D18-915C-434461972D0E}"/>
            </a:ext>
          </a:extLst>
        </xdr:cNvPr>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569" name="フローチャート : 判断 568">
          <a:extLst>
            <a:ext uri="{FF2B5EF4-FFF2-40B4-BE49-F238E27FC236}">
              <a16:creationId xmlns:a16="http://schemas.microsoft.com/office/drawing/2014/main" id="{B2966A05-AFB1-4A6B-92E2-62AD255FA1CF}"/>
            </a:ext>
          </a:extLst>
        </xdr:cNvPr>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120184</xdr:rowOff>
    </xdr:from>
    <xdr:ext cx="469744" cy="259045"/>
    <xdr:sp macro="" textlink="">
      <xdr:nvSpPr>
        <xdr:cNvPr id="570" name="n_1aveValue【庁舎】&#10;一人当たり面積">
          <a:extLst>
            <a:ext uri="{FF2B5EF4-FFF2-40B4-BE49-F238E27FC236}">
              <a16:creationId xmlns:a16="http://schemas.microsoft.com/office/drawing/2014/main" id="{5FF20417-A9E1-439A-B1D9-AFE9197659F3}"/>
            </a:ext>
          </a:extLst>
        </xdr:cNvPr>
        <xdr:cNvSpPr txBox="1"/>
      </xdr:nvSpPr>
      <xdr:spPr>
        <a:xfrm>
          <a:off x="210757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B4BB5459-473E-4DA4-8831-1003ABF8E74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DA4A4FEC-9E18-4881-A3B3-D72BC58E40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C8F62FC2-3B72-4170-BDC6-37A7FCDCD1E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F8B87E40-BDFC-4F25-9D68-D321B84706D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6864ABFC-D3A9-4C23-ADBC-7CBC50CC92A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159589</xdr:rowOff>
    </xdr:from>
    <xdr:to>
      <xdr:col>31</xdr:col>
      <xdr:colOff>85725</xdr:colOff>
      <xdr:row>107</xdr:row>
      <xdr:rowOff>89739</xdr:rowOff>
    </xdr:to>
    <xdr:sp macro="" textlink="">
      <xdr:nvSpPr>
        <xdr:cNvPr id="576" name="円/楕円 575">
          <a:extLst>
            <a:ext uri="{FF2B5EF4-FFF2-40B4-BE49-F238E27FC236}">
              <a16:creationId xmlns:a16="http://schemas.microsoft.com/office/drawing/2014/main" id="{741D123A-3A5C-4D67-A50C-97D47DB1BCC4}"/>
            </a:ext>
          </a:extLst>
        </xdr:cNvPr>
        <xdr:cNvSpPr/>
      </xdr:nvSpPr>
      <xdr:spPr>
        <a:xfrm>
          <a:off x="21272500" y="183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106266</xdr:rowOff>
    </xdr:from>
    <xdr:ext cx="469744" cy="259045"/>
    <xdr:sp macro="" textlink="">
      <xdr:nvSpPr>
        <xdr:cNvPr id="577" name="n_1mainValue【庁舎】&#10;一人当たり面積">
          <a:extLst>
            <a:ext uri="{FF2B5EF4-FFF2-40B4-BE49-F238E27FC236}">
              <a16:creationId xmlns:a16="http://schemas.microsoft.com/office/drawing/2014/main" id="{3CDBBD3D-C7C9-4C8E-AB48-67D16F793BD5}"/>
            </a:ext>
          </a:extLst>
        </xdr:cNvPr>
        <xdr:cNvSpPr txBox="1"/>
      </xdr:nvSpPr>
      <xdr:spPr>
        <a:xfrm>
          <a:off x="21075727" y="181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0.913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8" name="正方形/長方形 577">
          <a:extLst>
            <a:ext uri="{FF2B5EF4-FFF2-40B4-BE49-F238E27FC236}">
              <a16:creationId xmlns:a16="http://schemas.microsoft.com/office/drawing/2014/main" id="{14907442-52C9-493C-ABEF-C7CA44EFFF1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9" name="正方形/長方形 578">
          <a:extLst>
            <a:ext uri="{FF2B5EF4-FFF2-40B4-BE49-F238E27FC236}">
              <a16:creationId xmlns:a16="http://schemas.microsoft.com/office/drawing/2014/main" id="{08CB6237-0084-40B5-9FF7-85959F19B39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0" name="テキスト ボックス 579">
          <a:extLst>
            <a:ext uri="{FF2B5EF4-FFF2-40B4-BE49-F238E27FC236}">
              <a16:creationId xmlns:a16="http://schemas.microsoft.com/office/drawing/2014/main" id="{6FF00918-74DB-474E-ABA7-9BA3EF1AD71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当町には福祉施設が多く、施設の長寿命化や適正な管理を行う必要がある。施設ごとの管理計画を策定する必要があり、現在公共施設個別施設計画策定を予定している。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年々人口が減少しており、地区の存続も危ぶまれる中で公共施設の統廃合についても検討していく必要がある。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4,831
4,779
123.07
4,237,566
4,010,541
115,693
2,681,046
2,208,262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人口の減少や全国平均を上回る高齢化率に加え、町内の産業も中小規模であること等により、財政基盤が弱く類似団体</a:t>
          </a:r>
          <a:r>
            <a:rPr lang="ja-JP" altLang="en-US" sz="1100" b="0" i="0" baseline="0">
              <a:solidFill>
                <a:schemeClr val="dk1"/>
              </a:solidFill>
              <a:latin typeface="+mn-lt"/>
              <a:ea typeface="+mn-ea"/>
              <a:cs typeface="+mn-cs"/>
            </a:rPr>
            <a:t>順位も低くなっている</a:t>
          </a:r>
          <a:r>
            <a:rPr lang="ja-JP" altLang="ja-JP" sz="1100" b="0" i="0" baseline="0">
              <a:solidFill>
                <a:schemeClr val="dk1"/>
              </a:solidFill>
              <a:latin typeface="+mn-lt"/>
              <a:ea typeface="+mn-ea"/>
              <a:cs typeface="+mn-cs"/>
            </a:rPr>
            <a:t>。定住を目的とした住宅建築補助や、企業支援として商店リフォーム補助等の施策を充実させることで現在の税収を維持している。</a:t>
          </a:r>
          <a:endParaRPr kumimoji="1" lang="ja-JP"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a:extLst>
            <a:ext uri="{FF2B5EF4-FFF2-40B4-BE49-F238E27FC236}">
              <a16:creationId xmlns:a16="http://schemas.microsoft.com/office/drawing/2014/main" id="{00000000-0008-0000-0300-000039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a:extLst>
            <a:ext uri="{FF2B5EF4-FFF2-40B4-BE49-F238E27FC236}">
              <a16:creationId xmlns:a16="http://schemas.microsoft.com/office/drawing/2014/main" id="{00000000-0008-0000-0300-00003B000000}"/>
            </a:ext>
          </a:extLst>
        </xdr:cNvPr>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a:extLst>
            <a:ext uri="{FF2B5EF4-FFF2-40B4-BE49-F238E27FC236}">
              <a16:creationId xmlns:a16="http://schemas.microsoft.com/office/drawing/2014/main" id="{00000000-0008-0000-0300-00003D000000}"/>
            </a:ext>
          </a:extLst>
        </xdr:cNvPr>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107315</xdr:rowOff>
    </xdr:from>
    <xdr:to>
      <xdr:col>7</xdr:col>
      <xdr:colOff>152400</xdr:colOff>
      <xdr:row>43</xdr:row>
      <xdr:rowOff>113347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114800" y="747966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a:extLst>
            <a:ext uri="{FF2B5EF4-FFF2-40B4-BE49-F238E27FC236}">
              <a16:creationId xmlns:a16="http://schemas.microsoft.com/office/drawing/2014/main" id="{00000000-0008-0000-0300-000040000000}"/>
            </a:ext>
          </a:extLst>
        </xdr:cNvPr>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a:extLst>
            <a:ext uri="{FF2B5EF4-FFF2-40B4-BE49-F238E27FC236}">
              <a16:creationId xmlns:a16="http://schemas.microsoft.com/office/drawing/2014/main" id="{00000000-0008-0000-0300-000041000000}"/>
            </a:ext>
          </a:extLst>
        </xdr:cNvPr>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113347</xdr:rowOff>
    </xdr:from>
    <xdr:to>
      <xdr:col>6</xdr:col>
      <xdr:colOff>0</xdr:colOff>
      <xdr:row>43</xdr:row>
      <xdr:rowOff>113347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3225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113347</xdr:rowOff>
    </xdr:from>
    <xdr:to>
      <xdr:col>4</xdr:col>
      <xdr:colOff>482600</xdr:colOff>
      <xdr:row>43</xdr:row>
      <xdr:rowOff>113347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2336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143510</xdr:rowOff>
    </xdr:from>
    <xdr:to>
      <xdr:col>4</xdr:col>
      <xdr:colOff>533400</xdr:colOff>
      <xdr:row>43</xdr:row>
      <xdr:rowOff>73660</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3175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83837</xdr:rowOff>
    </xdr:from>
    <xdr:ext cx="7620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2844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113347</xdr:rowOff>
    </xdr:from>
    <xdr:to>
      <xdr:col>3</xdr:col>
      <xdr:colOff>279400</xdr:colOff>
      <xdr:row>43</xdr:row>
      <xdr:rowOff>113347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1447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131445</xdr:rowOff>
    </xdr:from>
    <xdr:to>
      <xdr:col>3</xdr:col>
      <xdr:colOff>330200</xdr:colOff>
      <xdr:row>43</xdr:row>
      <xdr:rowOff>61595</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2286000" y="73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71772</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1955800" y="71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131445</xdr:rowOff>
    </xdr:from>
    <xdr:to>
      <xdr:col>2</xdr:col>
      <xdr:colOff>127000</xdr:colOff>
      <xdr:row>43</xdr:row>
      <xdr:rowOff>61595</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1397000" y="73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71772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066800" y="71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82" name="円/楕円 81">
          <a:extLst>
            <a:ext uri="{FF2B5EF4-FFF2-40B4-BE49-F238E27FC236}">
              <a16:creationId xmlns:a16="http://schemas.microsoft.com/office/drawing/2014/main" id="{00000000-0008-0000-0300-000052000000}"/>
            </a:ext>
          </a:extLst>
        </xdr:cNvPr>
        <xdr:cNvSpPr/>
      </xdr:nvSpPr>
      <xdr:spPr>
        <a:xfrm>
          <a:off x="49022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168292</xdr:rowOff>
    </xdr:from>
    <xdr:ext cx="762000" cy="259045"/>
    <xdr:sp macro="" textlink="">
      <xdr:nvSpPr>
        <xdr:cNvPr id="83" name="財政力該当値テキスト">
          <a:extLst>
            <a:ext uri="{FF2B5EF4-FFF2-40B4-BE49-F238E27FC236}">
              <a16:creationId xmlns:a16="http://schemas.microsoft.com/office/drawing/2014/main" id="{00000000-0008-0000-0300-000053000000}"/>
            </a:ext>
          </a:extLst>
        </xdr:cNvPr>
        <xdr:cNvSpPr txBox="1"/>
      </xdr:nvSpPr>
      <xdr:spPr>
        <a:xfrm>
          <a:off x="50419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62547</xdr:rowOff>
    </xdr:from>
    <xdr:to>
      <xdr:col>6</xdr:col>
      <xdr:colOff>50800</xdr:colOff>
      <xdr:row>43</xdr:row>
      <xdr:rowOff>164147</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064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148924</xdr:rowOff>
    </xdr:from>
    <xdr:ext cx="7366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733800" y="752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62547</xdr:rowOff>
    </xdr:from>
    <xdr:to>
      <xdr:col>4</xdr:col>
      <xdr:colOff>533400</xdr:colOff>
      <xdr:row>43</xdr:row>
      <xdr:rowOff>164147</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3175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148924</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844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62547</xdr:rowOff>
    </xdr:from>
    <xdr:to>
      <xdr:col>3</xdr:col>
      <xdr:colOff>330200</xdr:colOff>
      <xdr:row>43</xdr:row>
      <xdr:rowOff>164147</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2286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148924</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955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62547</xdr:rowOff>
    </xdr:from>
    <xdr:to>
      <xdr:col>2</xdr:col>
      <xdr:colOff>127000</xdr:colOff>
      <xdr:row>43</xdr:row>
      <xdr:rowOff>164147</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1397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148924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066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a:extLst>
            <a:ext uri="{FF2B5EF4-FFF2-40B4-BE49-F238E27FC236}">
              <a16:creationId xmlns:a16="http://schemas.microsoft.com/office/drawing/2014/main" id="{00000000-0008-0000-0300-00005C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制度改正による扶助費の増加や繰出金の増加等により比率は増加する傾向にあるといえる。職員の新陳代謝による人件費の抑制や、起債発行額の抑制、扶助費・補助費の見直しにより義務的経費を抑制し現在の水準を維持したい。</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a:extLst>
            <a:ext uri="{FF2B5EF4-FFF2-40B4-BE49-F238E27FC236}">
              <a16:creationId xmlns:a16="http://schemas.microsoft.com/office/drawing/2014/main" id="{00000000-0008-0000-0300-00006A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a:extLst>
            <a:ext uri="{FF2B5EF4-FFF2-40B4-BE49-F238E27FC236}">
              <a16:creationId xmlns:a16="http://schemas.microsoft.com/office/drawing/2014/main" id="{00000000-0008-0000-0300-000076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a:extLst>
            <a:ext uri="{FF2B5EF4-FFF2-40B4-BE49-F238E27FC236}">
              <a16:creationId xmlns:a16="http://schemas.microsoft.com/office/drawing/2014/main" id="{00000000-0008-0000-0300-000078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a:extLst>
            <a:ext uri="{FF2B5EF4-FFF2-40B4-BE49-F238E27FC236}">
              <a16:creationId xmlns:a16="http://schemas.microsoft.com/office/drawing/2014/main" id="{00000000-0008-0000-0300-00007A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30226</xdr:rowOff>
    </xdr:from>
    <xdr:to>
      <xdr:col>7</xdr:col>
      <xdr:colOff>152400</xdr:colOff>
      <xdr:row>60</xdr:row>
      <xdr:rowOff>107442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114800" y="1031722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25" name="財政構造の弾力性平均値テキスト">
          <a:extLst>
            <a:ext uri="{FF2B5EF4-FFF2-40B4-BE49-F238E27FC236}">
              <a16:creationId xmlns:a16="http://schemas.microsoft.com/office/drawing/2014/main" id="{00000000-0008-0000-0300-00007D000000}"/>
            </a:ext>
          </a:extLst>
        </xdr:cNvPr>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a:extLst>
            <a:ext uri="{FF2B5EF4-FFF2-40B4-BE49-F238E27FC236}">
              <a16:creationId xmlns:a16="http://schemas.microsoft.com/office/drawing/2014/main" id="{00000000-0008-0000-0300-00007E000000}"/>
            </a:ext>
          </a:extLst>
        </xdr:cNvPr>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107442</xdr:rowOff>
    </xdr:from>
    <xdr:to>
      <xdr:col>6</xdr:col>
      <xdr:colOff>0</xdr:colOff>
      <xdr:row>60</xdr:row>
      <xdr:rowOff>136398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3225800" y="103944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a:extLst>
            <a:ext uri="{FF2B5EF4-FFF2-40B4-BE49-F238E27FC236}">
              <a16:creationId xmlns:a16="http://schemas.microsoft.com/office/drawing/2014/main" id="{00000000-0008-0000-0300-000080000000}"/>
            </a:ext>
          </a:extLst>
        </xdr:cNvPr>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135653</xdr:rowOff>
    </xdr:from>
    <xdr:ext cx="7366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3733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97790</xdr:rowOff>
    </xdr:from>
    <xdr:to>
      <xdr:col>4</xdr:col>
      <xdr:colOff>482600</xdr:colOff>
      <xdr:row>60</xdr:row>
      <xdr:rowOff>136398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2336800" y="1038479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61</xdr:row>
      <xdr:rowOff>22860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1447800" y="103847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150876</xdr:rowOff>
    </xdr:from>
    <xdr:to>
      <xdr:col>7</xdr:col>
      <xdr:colOff>203200</xdr:colOff>
      <xdr:row>60</xdr:row>
      <xdr:rowOff>81026</xdr:rowOff>
    </xdr:to>
    <xdr:sp macro="" textlink="">
      <xdr:nvSpPr>
        <xdr:cNvPr id="143" name="円/楕円 142">
          <a:extLst>
            <a:ext uri="{FF2B5EF4-FFF2-40B4-BE49-F238E27FC236}">
              <a16:creationId xmlns:a16="http://schemas.microsoft.com/office/drawing/2014/main" id="{00000000-0008-0000-0300-00008F000000}"/>
            </a:ext>
          </a:extLst>
        </xdr:cNvPr>
        <xdr:cNvSpPr/>
      </xdr:nvSpPr>
      <xdr:spPr>
        <a:xfrm>
          <a:off x="49022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167403</xdr:rowOff>
    </xdr:from>
    <xdr:ext cx="762000" cy="259045"/>
    <xdr:sp macro="" textlink="">
      <xdr:nvSpPr>
        <xdr:cNvPr id="144" name="財政構造の弾力性該当値テキスト">
          <a:extLst>
            <a:ext uri="{FF2B5EF4-FFF2-40B4-BE49-F238E27FC236}">
              <a16:creationId xmlns:a16="http://schemas.microsoft.com/office/drawing/2014/main" id="{00000000-0008-0000-0300-000090000000}"/>
            </a:ext>
          </a:extLst>
        </xdr:cNvPr>
        <xdr:cNvSpPr txBox="1"/>
      </xdr:nvSpPr>
      <xdr:spPr>
        <a:xfrm>
          <a:off x="5041900" y="1011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56642</xdr:rowOff>
    </xdr:from>
    <xdr:to>
      <xdr:col>6</xdr:col>
      <xdr:colOff>50800</xdr:colOff>
      <xdr:row>60</xdr:row>
      <xdr:rowOff>158242</xdr:rowOff>
    </xdr:to>
    <xdr:sp macro="" textlink="">
      <xdr:nvSpPr>
        <xdr:cNvPr id="145" name="円/楕円 144">
          <a:extLst>
            <a:ext uri="{FF2B5EF4-FFF2-40B4-BE49-F238E27FC236}">
              <a16:creationId xmlns:a16="http://schemas.microsoft.com/office/drawing/2014/main" id="{00000000-0008-0000-0300-000091000000}"/>
            </a:ext>
          </a:extLst>
        </xdr:cNvPr>
        <xdr:cNvSpPr/>
      </xdr:nvSpPr>
      <xdr:spPr>
        <a:xfrm>
          <a:off x="4064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168419</xdr:rowOff>
    </xdr:from>
    <xdr:ext cx="7366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733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85598</xdr:rowOff>
    </xdr:from>
    <xdr:to>
      <xdr:col>4</xdr:col>
      <xdr:colOff>533400</xdr:colOff>
      <xdr:row>61</xdr:row>
      <xdr:rowOff>15748</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3175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25925</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844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83837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a:extLst>
            <a:ext uri="{FF2B5EF4-FFF2-40B4-BE49-F238E27FC236}">
              <a16:creationId xmlns:a16="http://schemas.microsoft.com/office/drawing/2014/main" id="{00000000-0008-0000-0300-000099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[265,300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町有施設の管理運営を指定管理者制度の導入や民間委託等により経営改善したが、</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年度よりふるさと納税制度を開始したため、それに係る物件費分が増となっている。</a:t>
          </a:r>
          <a:endParaRPr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151436</xdr:rowOff>
    </xdr:from>
    <xdr:to>
      <xdr:col>7</xdr:col>
      <xdr:colOff>152400</xdr:colOff>
      <xdr:row>81</xdr:row>
      <xdr:rowOff>160607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4038886"/>
          <a:ext cx="8382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a:extLst>
            <a:ext uri="{FF2B5EF4-FFF2-40B4-BE49-F238E27FC236}">
              <a16:creationId xmlns:a16="http://schemas.microsoft.com/office/drawing/2014/main" id="{00000000-0008-0000-0300-0000BE000000}"/>
            </a:ext>
          </a:extLst>
        </xdr:cNvPr>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142444</xdr:rowOff>
    </xdr:from>
    <xdr:to>
      <xdr:col>6</xdr:col>
      <xdr:colOff>0</xdr:colOff>
      <xdr:row>81</xdr:row>
      <xdr:rowOff>151436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4029894"/>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a:extLst>
            <a:ext uri="{FF2B5EF4-FFF2-40B4-BE49-F238E27FC236}">
              <a16:creationId xmlns:a16="http://schemas.microsoft.com/office/drawing/2014/main" id="{00000000-0008-0000-0300-0000C0000000}"/>
            </a:ext>
          </a:extLst>
        </xdr:cNvPr>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131333</xdr:rowOff>
    </xdr:from>
    <xdr:to>
      <xdr:col>4</xdr:col>
      <xdr:colOff>482600</xdr:colOff>
      <xdr:row>81</xdr:row>
      <xdr:rowOff>142444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4018783"/>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58775</xdr:rowOff>
    </xdr:from>
    <xdr:to>
      <xdr:col>4</xdr:col>
      <xdr:colOff>533400</xdr:colOff>
      <xdr:row>81</xdr:row>
      <xdr:rowOff>160375</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3175000" y="139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170552</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71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74501</xdr:rowOff>
    </xdr:from>
    <xdr:to>
      <xdr:col>3</xdr:col>
      <xdr:colOff>279400</xdr:colOff>
      <xdr:row>81</xdr:row>
      <xdr:rowOff>131333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961951"/>
          <a:ext cx="889000" cy="5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44238</xdr:rowOff>
    </xdr:from>
    <xdr:to>
      <xdr:col>3</xdr:col>
      <xdr:colOff>330200</xdr:colOff>
      <xdr:row>81</xdr:row>
      <xdr:rowOff>145838</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2286000" y="1393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156015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70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38853</xdr:rowOff>
    </xdr:from>
    <xdr:to>
      <xdr:col>2</xdr:col>
      <xdr:colOff>127000</xdr:colOff>
      <xdr:row>81</xdr:row>
      <xdr:rowOff>140453</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1397000" y="139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125230</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401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109807</xdr:rowOff>
    </xdr:from>
    <xdr:to>
      <xdr:col>7</xdr:col>
      <xdr:colOff>203200</xdr:colOff>
      <xdr:row>82</xdr:row>
      <xdr:rowOff>39957</xdr:rowOff>
    </xdr:to>
    <xdr:sp macro="" textlink="">
      <xdr:nvSpPr>
        <xdr:cNvPr id="207" name="円/楕円 206">
          <a:extLst>
            <a:ext uri="{FF2B5EF4-FFF2-40B4-BE49-F238E27FC236}">
              <a16:creationId xmlns:a16="http://schemas.microsoft.com/office/drawing/2014/main" id="{00000000-0008-0000-0300-0000CF000000}"/>
            </a:ext>
          </a:extLst>
        </xdr:cNvPr>
        <xdr:cNvSpPr/>
      </xdr:nvSpPr>
      <xdr:spPr>
        <a:xfrm>
          <a:off x="4902200" y="1399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31084</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265,300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100636</xdr:rowOff>
    </xdr:from>
    <xdr:to>
      <xdr:col>6</xdr:col>
      <xdr:colOff>50800</xdr:colOff>
      <xdr:row>82</xdr:row>
      <xdr:rowOff>30786</xdr:rowOff>
    </xdr:to>
    <xdr:sp macro="" textlink="">
      <xdr:nvSpPr>
        <xdr:cNvPr id="209" name="円/楕円 208">
          <a:extLst>
            <a:ext uri="{FF2B5EF4-FFF2-40B4-BE49-F238E27FC236}">
              <a16:creationId xmlns:a16="http://schemas.microsoft.com/office/drawing/2014/main" id="{00000000-0008-0000-0300-0000D1000000}"/>
            </a:ext>
          </a:extLst>
        </xdr:cNvPr>
        <xdr:cNvSpPr/>
      </xdr:nvSpPr>
      <xdr:spPr>
        <a:xfrm>
          <a:off x="4064000" y="139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40963</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756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257,319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91644</xdr:rowOff>
    </xdr:from>
    <xdr:to>
      <xdr:col>4</xdr:col>
      <xdr:colOff>533400</xdr:colOff>
      <xdr:row>82</xdr:row>
      <xdr:rowOff>21794</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3175000" y="139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6571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406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249,494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80533</xdr:rowOff>
    </xdr:from>
    <xdr:to>
      <xdr:col>3</xdr:col>
      <xdr:colOff>330200</xdr:colOff>
      <xdr:row>82</xdr:row>
      <xdr:rowOff>10683</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2286000" y="139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166910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405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239,823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23701</xdr:rowOff>
    </xdr:from>
    <xdr:to>
      <xdr:col>2</xdr:col>
      <xdr:colOff>127000</xdr:colOff>
      <xdr:row>81</xdr:row>
      <xdr:rowOff>125301</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1397000" y="139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135478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68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190,364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月から国の給与減額によるラスパイレス指数の削減率より当町の削減率を国以下にとどめたことによる結果、上昇幅は大きいが類似団体平均以下となってる。給与制度改革にあわせて更なる適正化を実施す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a:extLst>
            <a:ext uri="{FF2B5EF4-FFF2-40B4-BE49-F238E27FC236}">
              <a16:creationId xmlns:a16="http://schemas.microsoft.com/office/drawing/2014/main" id="{00000000-0008-0000-0300-0000F4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a:extLst>
            <a:ext uri="{FF2B5EF4-FFF2-40B4-BE49-F238E27FC236}">
              <a16:creationId xmlns:a16="http://schemas.microsoft.com/office/drawing/2014/main" id="{00000000-0008-0000-0300-0000F6000000}"/>
            </a:ext>
          </a:extLst>
        </xdr:cNvPr>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a:extLst>
            <a:ext uri="{FF2B5EF4-FFF2-40B4-BE49-F238E27FC236}">
              <a16:creationId xmlns:a16="http://schemas.microsoft.com/office/drawing/2014/main" id="{00000000-0008-0000-0300-0000F8000000}"/>
            </a:ext>
          </a:extLst>
        </xdr:cNvPr>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69004</xdr:rowOff>
    </xdr:from>
    <xdr:to>
      <xdr:col>24</xdr:col>
      <xdr:colOff>558800</xdr:colOff>
      <xdr:row>83</xdr:row>
      <xdr:rowOff>85089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6179800" y="14299354"/>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1" name="給与水準   （国との比較）平均値テキスト">
          <a:extLst>
            <a:ext uri="{FF2B5EF4-FFF2-40B4-BE49-F238E27FC236}">
              <a16:creationId xmlns:a16="http://schemas.microsoft.com/office/drawing/2014/main" id="{00000000-0008-0000-0300-0000FB000000}"/>
            </a:ext>
          </a:extLst>
        </xdr:cNvPr>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a:extLst>
            <a:ext uri="{FF2B5EF4-FFF2-40B4-BE49-F238E27FC236}">
              <a16:creationId xmlns:a16="http://schemas.microsoft.com/office/drawing/2014/main" id="{00000000-0008-0000-0300-0000FC000000}"/>
            </a:ext>
          </a:extLst>
        </xdr:cNvPr>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77046</xdr:rowOff>
    </xdr:from>
    <xdr:to>
      <xdr:col>23</xdr:col>
      <xdr:colOff>406400</xdr:colOff>
      <xdr:row>83</xdr:row>
      <xdr:rowOff>85089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5290800" y="143073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44873</xdr:rowOff>
    </xdr:from>
    <xdr:to>
      <xdr:col>22</xdr:col>
      <xdr:colOff>203200</xdr:colOff>
      <xdr:row>83</xdr:row>
      <xdr:rowOff>77046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4401800" y="142752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53339</xdr:rowOff>
    </xdr:from>
    <xdr:to>
      <xdr:col>22</xdr:col>
      <xdr:colOff>254000</xdr:colOff>
      <xdr:row>85</xdr:row>
      <xdr:rowOff>154939</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44873</xdr:rowOff>
    </xdr:from>
    <xdr:to>
      <xdr:col>21</xdr:col>
      <xdr:colOff>0</xdr:colOff>
      <xdr:row>86</xdr:row>
      <xdr:rowOff>37254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3512800" y="14275223"/>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21166</xdr:rowOff>
    </xdr:from>
    <xdr:to>
      <xdr:col>21</xdr:col>
      <xdr:colOff>50800</xdr:colOff>
      <xdr:row>85</xdr:row>
      <xdr:rowOff>122766</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107543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18204</xdr:rowOff>
    </xdr:from>
    <xdr:to>
      <xdr:col>24</xdr:col>
      <xdr:colOff>609600</xdr:colOff>
      <xdr:row>83</xdr:row>
      <xdr:rowOff>119804</xdr:rowOff>
    </xdr:to>
    <xdr:sp macro="" textlink="">
      <xdr:nvSpPr>
        <xdr:cNvPr id="269" name="円/楕円 268">
          <a:extLst>
            <a:ext uri="{FF2B5EF4-FFF2-40B4-BE49-F238E27FC236}">
              <a16:creationId xmlns:a16="http://schemas.microsoft.com/office/drawing/2014/main" id="{00000000-0008-0000-0300-00000D010000}"/>
            </a:ext>
          </a:extLst>
        </xdr:cNvPr>
        <xdr:cNvSpPr/>
      </xdr:nvSpPr>
      <xdr:spPr>
        <a:xfrm>
          <a:off x="169672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34731</xdr:rowOff>
    </xdr:from>
    <xdr:ext cx="762000" cy="259045"/>
    <xdr:sp macro="" textlink="">
      <xdr:nvSpPr>
        <xdr:cNvPr id="270" name="給与水準   （国との比較）該当値テキスト">
          <a:extLst>
            <a:ext uri="{FF2B5EF4-FFF2-40B4-BE49-F238E27FC236}">
              <a16:creationId xmlns:a16="http://schemas.microsoft.com/office/drawing/2014/main" id="{00000000-0008-0000-0300-00000E010000}"/>
            </a:ext>
          </a:extLst>
        </xdr:cNvPr>
        <xdr:cNvSpPr txBox="1"/>
      </xdr:nvSpPr>
      <xdr:spPr>
        <a:xfrm>
          <a:off x="17106900" y="1409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34289</xdr:rowOff>
    </xdr:from>
    <xdr:to>
      <xdr:col>23</xdr:col>
      <xdr:colOff>457200</xdr:colOff>
      <xdr:row>83</xdr:row>
      <xdr:rowOff>135889</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146066</xdr:rowOff>
    </xdr:from>
    <xdr:ext cx="7366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26246</xdr:rowOff>
    </xdr:from>
    <xdr:to>
      <xdr:col>22</xdr:col>
      <xdr:colOff>254000</xdr:colOff>
      <xdr:row>83</xdr:row>
      <xdr:rowOff>127846</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52400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165523</xdr:rowOff>
    </xdr:from>
    <xdr:to>
      <xdr:col>21</xdr:col>
      <xdr:colOff>50800</xdr:colOff>
      <xdr:row>83</xdr:row>
      <xdr:rowOff>95673</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4351000" y="142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105850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020800" y="1399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157904</xdr:rowOff>
    </xdr:from>
    <xdr:to>
      <xdr:col>19</xdr:col>
      <xdr:colOff>533400</xdr:colOff>
      <xdr:row>86</xdr:row>
      <xdr:rowOff>88054</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98231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131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機構改革等組織再編による職員の採用抑制や施設の運営を民間委託するなどして、類似団体と比較して減となっている。多様化する住民ニーズに応えるため、職員の能力開発等を充実させサービス水準を維持したい。</a:t>
          </a:r>
          <a:endParaRPr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107352</xdr:rowOff>
    </xdr:from>
    <xdr:to>
      <xdr:col>24</xdr:col>
      <xdr:colOff>558800</xdr:colOff>
      <xdr:row>58</xdr:row>
      <xdr:rowOff>129758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051452"/>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107352</xdr:rowOff>
    </xdr:from>
    <xdr:to>
      <xdr:col>23</xdr:col>
      <xdr:colOff>406400</xdr:colOff>
      <xdr:row>58</xdr:row>
      <xdr:rowOff>115625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051452"/>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86268</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0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115625</xdr:rowOff>
    </xdr:from>
    <xdr:to>
      <xdr:col>22</xdr:col>
      <xdr:colOff>203200</xdr:colOff>
      <xdr:row>58</xdr:row>
      <xdr:rowOff>120451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05972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14151</xdr:rowOff>
    </xdr:from>
    <xdr:to>
      <xdr:col>22</xdr:col>
      <xdr:colOff>254000</xdr:colOff>
      <xdr:row>58</xdr:row>
      <xdr:rowOff>115751</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5240000" y="995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125928</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72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90805</xdr:rowOff>
    </xdr:from>
    <xdr:to>
      <xdr:col>21</xdr:col>
      <xdr:colOff>0</xdr:colOff>
      <xdr:row>58</xdr:row>
      <xdr:rowOff>120451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034905"/>
          <a:ext cx="889000" cy="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7947</xdr:rowOff>
    </xdr:from>
    <xdr:to>
      <xdr:col>21</xdr:col>
      <xdr:colOff>50800</xdr:colOff>
      <xdr:row>58</xdr:row>
      <xdr:rowOff>109547</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4351000" y="995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119724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7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4155</xdr:rowOff>
    </xdr:from>
    <xdr:to>
      <xdr:col>19</xdr:col>
      <xdr:colOff>533400</xdr:colOff>
      <xdr:row>58</xdr:row>
      <xdr:rowOff>105755</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34620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115932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71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78958</xdr:rowOff>
    </xdr:from>
    <xdr:to>
      <xdr:col>24</xdr:col>
      <xdr:colOff>609600</xdr:colOff>
      <xdr:row>59</xdr:row>
      <xdr:rowOff>9108</xdr:rowOff>
    </xdr:to>
    <xdr:sp macro="" textlink="">
      <xdr:nvSpPr>
        <xdr:cNvPr id="334" name="円/楕円 333">
          <a:extLst>
            <a:ext uri="{FF2B5EF4-FFF2-40B4-BE49-F238E27FC236}">
              <a16:creationId xmlns:a16="http://schemas.microsoft.com/office/drawing/2014/main" id="{00000000-0008-0000-0300-00004E010000}"/>
            </a:ext>
          </a:extLst>
        </xdr:cNvPr>
        <xdr:cNvSpPr/>
      </xdr:nvSpPr>
      <xdr:spPr>
        <a:xfrm>
          <a:off x="16967200" y="100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95485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86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56552</xdr:rowOff>
    </xdr:from>
    <xdr:to>
      <xdr:col>23</xdr:col>
      <xdr:colOff>457200</xdr:colOff>
      <xdr:row>58</xdr:row>
      <xdr:rowOff>158152</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6129000" y="100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168329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769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64825</xdr:rowOff>
    </xdr:from>
    <xdr:to>
      <xdr:col>22</xdr:col>
      <xdr:colOff>254000</xdr:colOff>
      <xdr:row>58</xdr:row>
      <xdr:rowOff>166425</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5240000" y="1000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151202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9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69651</xdr:rowOff>
    </xdr:from>
    <xdr:to>
      <xdr:col>21</xdr:col>
      <xdr:colOff>50800</xdr:colOff>
      <xdr:row>58</xdr:row>
      <xdr:rowOff>171251</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4351000" y="1001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156028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0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40005</xdr:rowOff>
    </xdr:from>
    <xdr:to>
      <xdr:col>19</xdr:col>
      <xdr:colOff>533400</xdr:colOff>
      <xdr:row>58</xdr:row>
      <xdr:rowOff>141605</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3462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126382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7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起債繰上償還及び発行額の上限枠設定などにより類似団体平均を下回っている。平成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年度をピークに償還額は減少に転じているが、今後とも起債発行額の抑制を行い実質公債費比率の急激な上昇を抑えたい。</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68641</xdr:rowOff>
    </xdr:from>
    <xdr:to>
      <xdr:col>24</xdr:col>
      <xdr:colOff>558800</xdr:colOff>
      <xdr:row>40</xdr:row>
      <xdr:rowOff>605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755191"/>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605</xdr:rowOff>
    </xdr:from>
    <xdr:to>
      <xdr:col>23</xdr:col>
      <xdr:colOff>406400</xdr:colOff>
      <xdr:row>40</xdr:row>
      <xdr:rowOff>81038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8586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81038</xdr:rowOff>
    </xdr:from>
    <xdr:to>
      <xdr:col>22</xdr:col>
      <xdr:colOff>203200</xdr:colOff>
      <xdr:row>41</xdr:row>
      <xdr:rowOff>58965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939038"/>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136374</xdr:rowOff>
    </xdr:from>
    <xdr:to>
      <xdr:col>22</xdr:col>
      <xdr:colOff>254000</xdr:colOff>
      <xdr:row>44</xdr:row>
      <xdr:rowOff>66524</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5240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51301</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58965</xdr:rowOff>
    </xdr:from>
    <xdr:to>
      <xdr:col>21</xdr:col>
      <xdr:colOff>0</xdr:colOff>
      <xdr:row>42</xdr:row>
      <xdr:rowOff>71362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08841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22376</xdr:rowOff>
    </xdr:from>
    <xdr:to>
      <xdr:col>21</xdr:col>
      <xdr:colOff>50800</xdr:colOff>
      <xdr:row>44</xdr:row>
      <xdr:rowOff>123976</xdr:rowOff>
    </xdr:to>
    <xdr:sp macro="" textlink="">
      <xdr:nvSpPr>
        <xdr:cNvPr id="388" name="フローチャート : 判断 387">
          <a:extLst>
            <a:ext uri="{FF2B5EF4-FFF2-40B4-BE49-F238E27FC236}">
              <a16:creationId xmlns:a16="http://schemas.microsoft.com/office/drawing/2014/main" id="{00000000-0008-0000-0300-000084010000}"/>
            </a:ext>
          </a:extLst>
        </xdr:cNvPr>
        <xdr:cNvSpPr/>
      </xdr:nvSpPr>
      <xdr:spPr>
        <a:xfrm>
          <a:off x="14351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108753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102809</xdr:rowOff>
    </xdr:from>
    <xdr:to>
      <xdr:col>19</xdr:col>
      <xdr:colOff>533400</xdr:colOff>
      <xdr:row>45</xdr:row>
      <xdr:rowOff>32959</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3462000" y="764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17736</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97" name="円/楕円 396">
          <a:extLst>
            <a:ext uri="{FF2B5EF4-FFF2-40B4-BE49-F238E27FC236}">
              <a16:creationId xmlns:a16="http://schemas.microsoft.com/office/drawing/2014/main" id="{00000000-0008-0000-0300-00008D010000}"/>
            </a:ext>
          </a:extLst>
        </xdr:cNvPr>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34368</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121255</xdr:rowOff>
    </xdr:from>
    <xdr:to>
      <xdr:col>23</xdr:col>
      <xdr:colOff>457200</xdr:colOff>
      <xdr:row>40</xdr:row>
      <xdr:rowOff>51405</xdr:rowOff>
    </xdr:to>
    <xdr:sp macro="" textlink="">
      <xdr:nvSpPr>
        <xdr:cNvPr id="399" name="円/楕円 398">
          <a:extLst>
            <a:ext uri="{FF2B5EF4-FFF2-40B4-BE49-F238E27FC236}">
              <a16:creationId xmlns:a16="http://schemas.microsoft.com/office/drawing/2014/main" id="{00000000-0008-0000-0300-00008F010000}"/>
            </a:ext>
          </a:extLst>
        </xdr:cNvPr>
        <xdr:cNvSpPr/>
      </xdr:nvSpPr>
      <xdr:spPr>
        <a:xfrm>
          <a:off x="16129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61582</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30238</xdr:rowOff>
    </xdr:from>
    <xdr:to>
      <xdr:col>22</xdr:col>
      <xdr:colOff>254000</xdr:colOff>
      <xdr:row>40</xdr:row>
      <xdr:rowOff>131838</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8165</xdr:rowOff>
    </xdr:from>
    <xdr:to>
      <xdr:col>21</xdr:col>
      <xdr:colOff>50800</xdr:colOff>
      <xdr:row>41</xdr:row>
      <xdr:rowOff>109765</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119942</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20562</xdr:rowOff>
    </xdr:from>
    <xdr:to>
      <xdr:col>19</xdr:col>
      <xdr:colOff>533400</xdr:colOff>
      <xdr:row>42</xdr:row>
      <xdr:rowOff>122162</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3462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132339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山間僻地で集落が散在する当町では、町道建設改良事業を中心に生活基盤の整備を実施してきた。また、将来負担比率においても、交付税算入率が高い地方債の選択や、地方債発行額の抑制、繰上償還の実施等将来負担の改善策を講じているため、類似団体平均を大きく下回っている。これらの改善策を引続き実施し、将来負担の適正化を図りたい。</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121799</xdr:rowOff>
    </xdr:from>
    <xdr:to>
      <xdr:col>22</xdr:col>
      <xdr:colOff>254000</xdr:colOff>
      <xdr:row>15</xdr:row>
      <xdr:rowOff>51949</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52400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62126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29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10341</xdr:rowOff>
    </xdr:from>
    <xdr:to>
      <xdr:col>21</xdr:col>
      <xdr:colOff>50800</xdr:colOff>
      <xdr:row>14</xdr:row>
      <xdr:rowOff>111941</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4351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122118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17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76986</xdr:rowOff>
    </xdr:from>
    <xdr:to>
      <xdr:col>19</xdr:col>
      <xdr:colOff>533400</xdr:colOff>
      <xdr:row>15</xdr:row>
      <xdr:rowOff>7136</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3462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17313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4,831
4,779
123.07
4,237,566
4,010,541
115,693
2,681,046
2,208,262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職員の新陳代謝等により、昨年より若干減となっている。給与制度改革にあわせて更なる適正化を実施する。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69850</xdr:rowOff>
    </xdr:from>
    <xdr:to>
      <xdr:col>7</xdr:col>
      <xdr:colOff>15875</xdr:colOff>
      <xdr:row>34</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9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34</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81280</xdr:rowOff>
    </xdr:from>
    <xdr:to>
      <xdr:col>4</xdr:col>
      <xdr:colOff>346075</xdr:colOff>
      <xdr:row>34</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1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148590</xdr:rowOff>
    </xdr:from>
    <xdr:to>
      <xdr:col>4</xdr:col>
      <xdr:colOff>396875</xdr:colOff>
      <xdr:row>36</xdr:row>
      <xdr:rowOff>78740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63517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81280</xdr:rowOff>
    </xdr:from>
    <xdr:to>
      <xdr:col>3</xdr:col>
      <xdr:colOff>142875</xdr:colOff>
      <xdr:row>34</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105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137160</xdr:rowOff>
    </xdr:from>
    <xdr:to>
      <xdr:col>1</xdr:col>
      <xdr:colOff>676275</xdr:colOff>
      <xdr:row>36</xdr:row>
      <xdr:rowOff>67310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19050</xdr:rowOff>
    </xdr:from>
    <xdr:to>
      <xdr:col>7</xdr:col>
      <xdr:colOff>66675</xdr:colOff>
      <xdr:row>34</xdr:row>
      <xdr:rowOff>120650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99077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38100</xdr:rowOff>
    </xdr:from>
    <xdr:to>
      <xdr:col>5</xdr:col>
      <xdr:colOff>600075</xdr:colOff>
      <xdr:row>34</xdr:row>
      <xdr:rowOff>139700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149877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53340</xdr:rowOff>
    </xdr:from>
    <xdr:to>
      <xdr:col>4</xdr:col>
      <xdr:colOff>396875</xdr:colOff>
      <xdr:row>34</xdr:row>
      <xdr:rowOff>154940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30480</xdr:rowOff>
    </xdr:from>
    <xdr:to>
      <xdr:col>3</xdr:col>
      <xdr:colOff>193675</xdr:colOff>
      <xdr:row>34</xdr:row>
      <xdr:rowOff>132080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41910</xdr:rowOff>
    </xdr:from>
    <xdr:to>
      <xdr:col>1</xdr:col>
      <xdr:colOff>676275</xdr:colOff>
      <xdr:row>34</xdr:row>
      <xdr:rowOff>143510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町有施設の民営化等経営改善により類似団体平均を下回っているが、今後も職員人件費から委託料等へのシフトによる物件費の上昇が予想されるため、経費削減に努める。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88900</xdr:rowOff>
    </xdr:from>
    <xdr:to>
      <xdr:col>24</xdr:col>
      <xdr:colOff>31750</xdr:colOff>
      <xdr:row>15</xdr:row>
      <xdr:rowOff>96520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606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a:extLst>
            <a:ext uri="{FF2B5EF4-FFF2-40B4-BE49-F238E27FC236}">
              <a16:creationId xmlns:a16="http://schemas.microsoft.com/office/drawing/2014/main" id="{00000000-0008-0000-0400-000080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88900</xdr:rowOff>
    </xdr:from>
    <xdr:to>
      <xdr:col>22</xdr:col>
      <xdr:colOff>565150</xdr:colOff>
      <xdr:row>15</xdr:row>
      <xdr:rowOff>100330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60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a:extLst>
            <a:ext uri="{FF2B5EF4-FFF2-40B4-BE49-F238E27FC236}">
              <a16:creationId xmlns:a16="http://schemas.microsoft.com/office/drawing/2014/main" id="{00000000-0008-0000-0400-000082000000}"/>
            </a:ext>
          </a:extLst>
        </xdr:cNvPr>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96520</xdr:rowOff>
    </xdr:from>
    <xdr:to>
      <xdr:col>21</xdr:col>
      <xdr:colOff>361950</xdr:colOff>
      <xdr:row>15</xdr:row>
      <xdr:rowOff>100330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668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15</xdr:row>
      <xdr:rowOff>96520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263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72390</xdr:rowOff>
    </xdr:from>
    <xdr:to>
      <xdr:col>20</xdr:col>
      <xdr:colOff>209550</xdr:colOff>
      <xdr:row>16</xdr:row>
      <xdr:rowOff>2540</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158767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60960</xdr:rowOff>
    </xdr:from>
    <xdr:to>
      <xdr:col>19</xdr:col>
      <xdr:colOff>6350</xdr:colOff>
      <xdr:row>15</xdr:row>
      <xdr:rowOff>162560</xdr:rowOff>
    </xdr:to>
    <xdr:sp macro="" textlink="">
      <xdr:nvSpPr>
        <xdr:cNvPr id="138" name="フローチャート : 判断 137">
          <a:extLst>
            <a:ext uri="{FF2B5EF4-FFF2-40B4-BE49-F238E27FC236}">
              <a16:creationId xmlns:a16="http://schemas.microsoft.com/office/drawing/2014/main" id="{00000000-0008-0000-0400-00008A000000}"/>
            </a:ext>
          </a:extLst>
        </xdr:cNvPr>
        <xdr:cNvSpPr/>
      </xdr:nvSpPr>
      <xdr:spPr>
        <a:xfrm>
          <a:off x="12954000" y="26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147337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1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45720</xdr:rowOff>
    </xdr:from>
    <xdr:to>
      <xdr:col>24</xdr:col>
      <xdr:colOff>82550</xdr:colOff>
      <xdr:row>15</xdr:row>
      <xdr:rowOff>147320</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64592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62247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38100</xdr:rowOff>
    </xdr:from>
    <xdr:to>
      <xdr:col>22</xdr:col>
      <xdr:colOff>615950</xdr:colOff>
      <xdr:row>15</xdr:row>
      <xdr:rowOff>139700</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5621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149877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7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45720</xdr:rowOff>
    </xdr:from>
    <xdr:to>
      <xdr:col>20</xdr:col>
      <xdr:colOff>209550</xdr:colOff>
      <xdr:row>15</xdr:row>
      <xdr:rowOff>147320</xdr:rowOff>
    </xdr:to>
    <xdr:sp macro="" textlink="">
      <xdr:nvSpPr>
        <xdr:cNvPr id="151" name="円/楕円 150">
          <a:extLst>
            <a:ext uri="{FF2B5EF4-FFF2-40B4-BE49-F238E27FC236}">
              <a16:creationId xmlns:a16="http://schemas.microsoft.com/office/drawing/2014/main" id="{00000000-0008-0000-0400-000097000000}"/>
            </a:ext>
          </a:extLst>
        </xdr:cNvPr>
        <xdr:cNvSpPr/>
      </xdr:nvSpPr>
      <xdr:spPr>
        <a:xfrm>
          <a:off x="13843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157497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3810</xdr:rowOff>
    </xdr:from>
    <xdr:to>
      <xdr:col>19</xdr:col>
      <xdr:colOff>6350</xdr:colOff>
      <xdr:row>15</xdr:row>
      <xdr:rowOff>105410</xdr:rowOff>
    </xdr:to>
    <xdr:sp macro="" textlink="">
      <xdr:nvSpPr>
        <xdr:cNvPr id="153" name="円/楕円 152">
          <a:extLst>
            <a:ext uri="{FF2B5EF4-FFF2-40B4-BE49-F238E27FC236}">
              <a16:creationId xmlns:a16="http://schemas.microsoft.com/office/drawing/2014/main" id="{00000000-0008-0000-0400-000099000000}"/>
            </a:ext>
          </a:extLst>
        </xdr:cNvPr>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115587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少子高齢化が進む中で独自の支援策を講じているため</a:t>
          </a:r>
          <a:r>
            <a:rPr lang="ja-JP" altLang="en-US" sz="1100" b="0" i="0" baseline="0">
              <a:solidFill>
                <a:schemeClr val="dk1"/>
              </a:solidFill>
              <a:latin typeface="+mn-lt"/>
              <a:ea typeface="+mn-ea"/>
              <a:cs typeface="+mn-cs"/>
            </a:rPr>
            <a:t>類似団体よりも高くなっている</a:t>
          </a:r>
          <a:r>
            <a:rPr lang="ja-JP" altLang="ja-JP" sz="1100" b="0" i="0" baseline="0">
              <a:solidFill>
                <a:schemeClr val="dk1"/>
              </a:solidFill>
              <a:latin typeface="+mn-lt"/>
              <a:ea typeface="+mn-ea"/>
              <a:cs typeface="+mn-cs"/>
            </a:rPr>
            <a:t>。健康推進、疾病予防施策により医療費扶助の上昇抑制に努める。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918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a:extLst>
            <a:ext uri="{FF2B5EF4-FFF2-40B4-BE49-F238E27FC236}">
              <a16:creationId xmlns:a16="http://schemas.microsoft.com/office/drawing/2014/main" id="{00000000-0008-0000-0400-0000BC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58</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91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146050</xdr:rowOff>
    </xdr:from>
    <xdr:to>
      <xdr:col>4</xdr:col>
      <xdr:colOff>346075</xdr:colOff>
      <xdr:row>58</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91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57150</xdr:rowOff>
    </xdr:from>
    <xdr:to>
      <xdr:col>4</xdr:col>
      <xdr:colOff>396875</xdr:colOff>
      <xdr:row>57</xdr:row>
      <xdr:rowOff>158750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146050</xdr:rowOff>
    </xdr:from>
    <xdr:to>
      <xdr:col>3</xdr:col>
      <xdr:colOff>142875</xdr:colOff>
      <xdr:row>57</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133350</xdr:rowOff>
    </xdr:from>
    <xdr:to>
      <xdr:col>1</xdr:col>
      <xdr:colOff>676275</xdr:colOff>
      <xdr:row>57</xdr:row>
      <xdr:rowOff>63500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152400</xdr:rowOff>
    </xdr:from>
    <xdr:to>
      <xdr:col>7</xdr:col>
      <xdr:colOff>66675</xdr:colOff>
      <xdr:row>58</xdr:row>
      <xdr:rowOff>82550</xdr:rowOff>
    </xdr:to>
    <xdr:sp macro="" textlink="">
      <xdr:nvSpPr>
        <xdr:cNvPr id="205" name="円/楕円 204">
          <a:extLst>
            <a:ext uri="{FF2B5EF4-FFF2-40B4-BE49-F238E27FC236}">
              <a16:creationId xmlns:a16="http://schemas.microsoft.com/office/drawing/2014/main" id="{00000000-0008-0000-0400-0000CD000000}"/>
            </a:ext>
          </a:extLst>
        </xdr:cNvPr>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124477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152400</xdr:rowOff>
    </xdr:from>
    <xdr:to>
      <xdr:col>4</xdr:col>
      <xdr:colOff>396875</xdr:colOff>
      <xdr:row>58</xdr:row>
      <xdr:rowOff>82550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95250</xdr:rowOff>
    </xdr:from>
    <xdr:to>
      <xdr:col>3</xdr:col>
      <xdr:colOff>193675</xdr:colOff>
      <xdr:row>58</xdr:row>
      <xdr:rowOff>25400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類似団体平均を大きく上回っている要因は、簡易水道及び下水道事業への繰出金が多額のためである。公営企業の財政健全化計画に基づく経営改善を実施することで、繰出金の抑制に努めている</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今後</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各施設の改修事業による繰出金の増額が予想される。</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49276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796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a:extLst>
            <a:ext uri="{FF2B5EF4-FFF2-40B4-BE49-F238E27FC236}">
              <a16:creationId xmlns:a16="http://schemas.microsoft.com/office/drawing/2014/main" id="{00000000-0008-0000-0400-0000F6000000}"/>
            </a:ext>
          </a:extLst>
        </xdr:cNvPr>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49276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979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xdr:rowOff>
    </xdr:from>
    <xdr:to>
      <xdr:col>21</xdr:col>
      <xdr:colOff>361950</xdr:colOff>
      <xdr:row>58</xdr:row>
      <xdr:rowOff>35560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522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153924</xdr:rowOff>
    </xdr:from>
    <xdr:to>
      <xdr:col>21</xdr:col>
      <xdr:colOff>412750</xdr:colOff>
      <xdr:row>57</xdr:row>
      <xdr:rowOff>84074</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4732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94251</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147574</xdr:rowOff>
    </xdr:from>
    <xdr:to>
      <xdr:col>20</xdr:col>
      <xdr:colOff>158750</xdr:colOff>
      <xdr:row>58</xdr:row>
      <xdr:rowOff>8128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920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4" name="フローチャート : 判断 253">
          <a:extLst>
            <a:ext uri="{FF2B5EF4-FFF2-40B4-BE49-F238E27FC236}">
              <a16:creationId xmlns:a16="http://schemas.microsoft.com/office/drawing/2014/main" id="{00000000-0008-0000-0400-0000FE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3" name="円/楕円 262">
          <a:extLst>
            <a:ext uri="{FF2B5EF4-FFF2-40B4-BE49-F238E27FC236}">
              <a16:creationId xmlns:a16="http://schemas.microsoft.com/office/drawing/2014/main" id="{00000000-0008-0000-0400-00000701000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169926</xdr:rowOff>
    </xdr:from>
    <xdr:to>
      <xdr:col>22</xdr:col>
      <xdr:colOff>615950</xdr:colOff>
      <xdr:row>58</xdr:row>
      <xdr:rowOff>100076</xdr:rowOff>
    </xdr:to>
    <xdr:sp macro="" textlink="">
      <xdr:nvSpPr>
        <xdr:cNvPr id="265" name="円/楕円 264">
          <a:extLst>
            <a:ext uri="{FF2B5EF4-FFF2-40B4-BE49-F238E27FC236}">
              <a16:creationId xmlns:a16="http://schemas.microsoft.com/office/drawing/2014/main" id="{00000000-0008-0000-0400-000009010000}"/>
            </a:ext>
          </a:extLst>
        </xdr:cNvPr>
        <xdr:cNvSpPr/>
      </xdr:nvSpPr>
      <xdr:spPr>
        <a:xfrm>
          <a:off x="15621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84853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2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67" name="円/楕円 266">
          <a:extLst>
            <a:ext uri="{FF2B5EF4-FFF2-40B4-BE49-F238E27FC236}">
              <a16:creationId xmlns:a16="http://schemas.microsoft.com/office/drawing/2014/main" id="{00000000-0008-0000-0400-00000B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128778</xdr:rowOff>
    </xdr:from>
    <xdr:to>
      <xdr:col>20</xdr:col>
      <xdr:colOff>209550</xdr:colOff>
      <xdr:row>58</xdr:row>
      <xdr:rowOff>58928</xdr:rowOff>
    </xdr:to>
    <xdr:sp macro="" textlink="">
      <xdr:nvSpPr>
        <xdr:cNvPr id="269" name="円/楕円 268">
          <a:extLst>
            <a:ext uri="{FF2B5EF4-FFF2-40B4-BE49-F238E27FC236}">
              <a16:creationId xmlns:a16="http://schemas.microsoft.com/office/drawing/2014/main" id="{00000000-0008-0000-0400-00000D010000}"/>
            </a:ext>
          </a:extLst>
        </xdr:cNvPr>
        <xdr:cNvSpPr/>
      </xdr:nvSpPr>
      <xdr:spPr>
        <a:xfrm>
          <a:off x="13843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43705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96774</xdr:rowOff>
    </xdr:from>
    <xdr:to>
      <xdr:col>19</xdr:col>
      <xdr:colOff>6350</xdr:colOff>
      <xdr:row>58</xdr:row>
      <xdr:rowOff>26924</xdr:rowOff>
    </xdr:to>
    <xdr:sp macro="" textlink="">
      <xdr:nvSpPr>
        <xdr:cNvPr id="271" name="円/楕円 270">
          <a:extLst>
            <a:ext uri="{FF2B5EF4-FFF2-40B4-BE49-F238E27FC236}">
              <a16:creationId xmlns:a16="http://schemas.microsoft.com/office/drawing/2014/main" id="{00000000-0008-0000-0400-00000F010000}"/>
            </a:ext>
          </a:extLst>
        </xdr:cNvPr>
        <xdr:cNvSpPr/>
      </xdr:nvSpPr>
      <xdr:spPr>
        <a:xfrm>
          <a:off x="12954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11701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補助金の見直し実施により類似団体平均を下回ってい</a:t>
          </a:r>
          <a:r>
            <a:rPr lang="ja-JP" altLang="en-US" sz="1100" b="0" i="0" baseline="0">
              <a:solidFill>
                <a:schemeClr val="dk1"/>
              </a:solidFill>
              <a:latin typeface="+mn-lt"/>
              <a:ea typeface="+mn-ea"/>
              <a:cs typeface="+mn-cs"/>
            </a:rPr>
            <a:t>たが、</a:t>
          </a:r>
          <a:r>
            <a:rPr lang="ja-JP" altLang="ja-JP" sz="1100" b="0" i="0" baseline="0">
              <a:solidFill>
                <a:schemeClr val="dk1"/>
              </a:solidFill>
              <a:latin typeface="+mn-lt"/>
              <a:ea typeface="+mn-ea"/>
              <a:cs typeface="+mn-cs"/>
            </a:rPr>
            <a:t>広域連合や一部事務組合等への負担金</a:t>
          </a:r>
          <a:r>
            <a:rPr lang="ja-JP" altLang="en-US" sz="1100" b="0" i="0" baseline="0">
              <a:solidFill>
                <a:schemeClr val="dk1"/>
              </a:solidFill>
              <a:latin typeface="+mn-lt"/>
              <a:ea typeface="+mn-ea"/>
              <a:cs typeface="+mn-cs"/>
            </a:rPr>
            <a:t>が増加しているため昨年より高くなっている</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37</xdr:row>
      <xdr:rowOff>14986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3062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64770</xdr:rowOff>
    </xdr:from>
    <xdr:to>
      <xdr:col>21</xdr:col>
      <xdr:colOff>412750</xdr:colOff>
      <xdr:row>37</xdr:row>
      <xdr:rowOff>166370</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83058</xdr:rowOff>
    </xdr:from>
    <xdr:to>
      <xdr:col>20</xdr:col>
      <xdr:colOff>209550</xdr:colOff>
      <xdr:row>38</xdr:row>
      <xdr:rowOff>13208</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169435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152163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年度が償還のピークだったが、普通建設事業の見直し等により起債発行額の抑制を実施することで、公債費の経常収支比率を改善している。</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14805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88137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97282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68" name="フローチャート : 判断 367">
          <a:extLst>
            <a:ext uri="{FF2B5EF4-FFF2-40B4-BE49-F238E27FC236}">
              <a16:creationId xmlns:a16="http://schemas.microsoft.com/office/drawing/2014/main" id="{00000000-0008-0000-0400-000070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78</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2989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67056</xdr:rowOff>
    </xdr:from>
    <xdr:to>
      <xdr:col>7</xdr:col>
      <xdr:colOff>66675</xdr:colOff>
      <xdr:row>76</xdr:row>
      <xdr:rowOff>168656</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83583</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46482</xdr:rowOff>
    </xdr:from>
    <xdr:to>
      <xdr:col>3</xdr:col>
      <xdr:colOff>193675</xdr:colOff>
      <xdr:row>77</xdr:row>
      <xdr:rowOff>148082</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繰出金が類似団体平均を大きく上回っている一方で、人件費が平均を大きく下回っている。そのため、公債費以外では、類似団体平均を下回っている。引き続き、公営企業の財政健全化計画に基づく経営改善を実施することで、繰出金の抑制に努め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134620</xdr:rowOff>
    </xdr:from>
    <xdr:to>
      <xdr:col>24</xdr:col>
      <xdr:colOff>31750</xdr:colOff>
      <xdr:row>78</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362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17797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39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134620</xdr:rowOff>
    </xdr:from>
    <xdr:to>
      <xdr:col>22</xdr:col>
      <xdr:colOff>565150</xdr:colOff>
      <xdr:row>77</xdr:row>
      <xdr:rowOff>142239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36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104139</xdr:rowOff>
    </xdr:from>
    <xdr:to>
      <xdr:col>21</xdr:col>
      <xdr:colOff>361950</xdr:colOff>
      <xdr:row>77</xdr:row>
      <xdr:rowOff>142239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305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11430</xdr:rowOff>
    </xdr:from>
    <xdr:to>
      <xdr:col>21</xdr:col>
      <xdr:colOff>412750</xdr:colOff>
      <xdr:row>79</xdr:row>
      <xdr:rowOff>113030</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4732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97807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104139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2715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91439</xdr:rowOff>
    </xdr:from>
    <xdr:to>
      <xdr:col>20</xdr:col>
      <xdr:colOff>209550</xdr:colOff>
      <xdr:row>79</xdr:row>
      <xdr:rowOff>21589</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3843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6366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2954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142257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83820</xdr:rowOff>
    </xdr:from>
    <xdr:to>
      <xdr:col>22</xdr:col>
      <xdr:colOff>615950</xdr:colOff>
      <xdr:row>78</xdr:row>
      <xdr:rowOff>13970</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24147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5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31766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53339</xdr:rowOff>
    </xdr:from>
    <xdr:to>
      <xdr:col>20</xdr:col>
      <xdr:colOff>209550</xdr:colOff>
      <xdr:row>77</xdr:row>
      <xdr:rowOff>154939</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165116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130827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長野県阿南町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66389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0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52543</xdr:rowOff>
    </xdr:from>
    <xdr:to>
      <xdr:col>4</xdr:col>
      <xdr:colOff>1117600</xdr:colOff>
      <xdr:row>18</xdr:row>
      <xdr:rowOff>56212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186268"/>
          <a:ext cx="647700" cy="3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52543</xdr:rowOff>
    </xdr:from>
    <xdr:to>
      <xdr:col>4</xdr:col>
      <xdr:colOff>469900</xdr:colOff>
      <xdr:row>18</xdr:row>
      <xdr:rowOff>59776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86268"/>
          <a:ext cx="698500" cy="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59776</xdr:rowOff>
    </xdr:from>
    <xdr:to>
      <xdr:col>3</xdr:col>
      <xdr:colOff>904875</xdr:colOff>
      <xdr:row>18</xdr:row>
      <xdr:rowOff>66237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93501"/>
          <a:ext cx="698500" cy="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166324</xdr:rowOff>
    </xdr:from>
    <xdr:to>
      <xdr:col>3</xdr:col>
      <xdr:colOff>955675</xdr:colOff>
      <xdr:row>18</xdr:row>
      <xdr:rowOff>96474</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3128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106651</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8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64634</xdr:rowOff>
    </xdr:from>
    <xdr:to>
      <xdr:col>3</xdr:col>
      <xdr:colOff>206375</xdr:colOff>
      <xdr:row>18</xdr:row>
      <xdr:rowOff>66237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198359"/>
          <a:ext cx="698500" cy="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916</xdr:rowOff>
    </xdr:from>
    <xdr:to>
      <xdr:col>3</xdr:col>
      <xdr:colOff>257175</xdr:colOff>
      <xdr:row>18</xdr:row>
      <xdr:rowOff>102516</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3134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112693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0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169794</xdr:rowOff>
    </xdr:from>
    <xdr:to>
      <xdr:col>2</xdr:col>
      <xdr:colOff>692150</xdr:colOff>
      <xdr:row>18</xdr:row>
      <xdr:rowOff>99944</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3132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110121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90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5412</xdr:rowOff>
    </xdr:from>
    <xdr:to>
      <xdr:col>5</xdr:col>
      <xdr:colOff>34925</xdr:colOff>
      <xdr:row>18</xdr:row>
      <xdr:rowOff>107012</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313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85439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126,799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1743</xdr:rowOff>
    </xdr:from>
    <xdr:to>
      <xdr:col>4</xdr:col>
      <xdr:colOff>520700</xdr:colOff>
      <xdr:row>18</xdr:row>
      <xdr:rowOff>103343</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3135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88120</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221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128,404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8976</xdr:rowOff>
    </xdr:from>
    <xdr:to>
      <xdr:col>3</xdr:col>
      <xdr:colOff>955675</xdr:colOff>
      <xdr:row>18</xdr:row>
      <xdr:rowOff>110576</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3142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95353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22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125,240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15437</xdr:rowOff>
    </xdr:from>
    <xdr:to>
      <xdr:col>3</xdr:col>
      <xdr:colOff>257175</xdr:colOff>
      <xdr:row>18</xdr:row>
      <xdr:rowOff>117037</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3149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101814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3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122,414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13834</xdr:rowOff>
    </xdr:from>
    <xdr:to>
      <xdr:col>2</xdr:col>
      <xdr:colOff>692150</xdr:colOff>
      <xdr:row>18</xdr:row>
      <xdr:rowOff>115434</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314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100211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3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140291</xdr:rowOff>
    </xdr:from>
    <xdr:to>
      <xdr:col>4</xdr:col>
      <xdr:colOff>1117600</xdr:colOff>
      <xdr:row>37</xdr:row>
      <xdr:rowOff>126467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93541"/>
          <a:ext cx="647700" cy="157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140291</xdr:rowOff>
    </xdr:from>
    <xdr:to>
      <xdr:col>4</xdr:col>
      <xdr:colOff>469900</xdr:colOff>
      <xdr:row>37</xdr:row>
      <xdr:rowOff>23324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93541"/>
          <a:ext cx="698500" cy="5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164131</xdr:rowOff>
    </xdr:from>
    <xdr:to>
      <xdr:col>3</xdr:col>
      <xdr:colOff>904875</xdr:colOff>
      <xdr:row>37</xdr:row>
      <xdr:rowOff>23324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17381"/>
          <a:ext cx="698500" cy="30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314042</xdr:rowOff>
    </xdr:from>
    <xdr:to>
      <xdr:col>3</xdr:col>
      <xdr:colOff>955675</xdr:colOff>
      <xdr:row>36</xdr:row>
      <xdr:rowOff>72742</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924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82919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9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55579</xdr:rowOff>
    </xdr:from>
    <xdr:to>
      <xdr:col>3</xdr:col>
      <xdr:colOff>206375</xdr:colOff>
      <xdr:row>36</xdr:row>
      <xdr:rowOff>164131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08829"/>
          <a:ext cx="698500" cy="108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276149</xdr:rowOff>
    </xdr:from>
    <xdr:to>
      <xdr:col>3</xdr:col>
      <xdr:colOff>257175</xdr:colOff>
      <xdr:row>36</xdr:row>
      <xdr:rowOff>34849</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88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45026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5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267538</xdr:rowOff>
    </xdr:from>
    <xdr:to>
      <xdr:col>2</xdr:col>
      <xdr:colOff>692150</xdr:colOff>
      <xdr:row>36</xdr:row>
      <xdr:rowOff>26238</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877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36415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75667</xdr:rowOff>
    </xdr:from>
    <xdr:to>
      <xdr:col>5</xdr:col>
      <xdr:colOff>34925</xdr:colOff>
      <xdr:row>37</xdr:row>
      <xdr:rowOff>177267</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7200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47744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7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89491</xdr:rowOff>
    </xdr:from>
    <xdr:to>
      <xdr:col>4</xdr:col>
      <xdr:colOff>520700</xdr:colOff>
      <xdr:row>37</xdr:row>
      <xdr:rowOff>19641</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704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4418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29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17,529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143974</xdr:rowOff>
    </xdr:from>
    <xdr:to>
      <xdr:col>3</xdr:col>
      <xdr:colOff>955675</xdr:colOff>
      <xdr:row>37</xdr:row>
      <xdr:rowOff>74124</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709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58901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8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113331</xdr:rowOff>
    </xdr:from>
    <xdr:to>
      <xdr:col>3</xdr:col>
      <xdr:colOff>257175</xdr:colOff>
      <xdr:row>37</xdr:row>
      <xdr:rowOff>43481</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7066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28258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5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4779</xdr:rowOff>
    </xdr:from>
    <xdr:to>
      <xdr:col>2</xdr:col>
      <xdr:colOff>692150</xdr:colOff>
      <xdr:row>36</xdr:row>
      <xdr:rowOff>106379</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958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91156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4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4,831
4,779
123.07
4,237,566
4,010,541
115,693
2,681,046
2,208,262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72031</xdr:rowOff>
    </xdr:from>
    <xdr:to>
      <xdr:col>6</xdr:col>
      <xdr:colOff>511175</xdr:colOff>
      <xdr:row>39</xdr:row>
      <xdr:rowOff>79095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758581"/>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72031</xdr:rowOff>
    </xdr:from>
    <xdr:to>
      <xdr:col>5</xdr:col>
      <xdr:colOff>358775</xdr:colOff>
      <xdr:row>39</xdr:row>
      <xdr:rowOff>77622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758581"/>
          <a:ext cx="889000" cy="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77622</xdr:rowOff>
    </xdr:from>
    <xdr:to>
      <xdr:col>4</xdr:col>
      <xdr:colOff>155575</xdr:colOff>
      <xdr:row>39</xdr:row>
      <xdr:rowOff>90646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64172"/>
          <a:ext cx="889000" cy="1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22864</xdr:rowOff>
    </xdr:from>
    <xdr:to>
      <xdr:col>4</xdr:col>
      <xdr:colOff>206375</xdr:colOff>
      <xdr:row>39</xdr:row>
      <xdr:rowOff>124464</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7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140991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48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88464</xdr:rowOff>
    </xdr:from>
    <xdr:to>
      <xdr:col>2</xdr:col>
      <xdr:colOff>638175</xdr:colOff>
      <xdr:row>39</xdr:row>
      <xdr:rowOff>90646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75014"/>
          <a:ext cx="889000" cy="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39</xdr:row>
      <xdr:rowOff>30404</xdr:rowOff>
    </xdr:from>
    <xdr:to>
      <xdr:col>3</xdr:col>
      <xdr:colOff>3175</xdr:colOff>
      <xdr:row>39</xdr:row>
      <xdr:rowOff>132004</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71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148531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49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39</xdr:row>
      <xdr:rowOff>27015</xdr:rowOff>
    </xdr:from>
    <xdr:to>
      <xdr:col>1</xdr:col>
      <xdr:colOff>485775</xdr:colOff>
      <xdr:row>39</xdr:row>
      <xdr:rowOff>128615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71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145142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48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28295</xdr:rowOff>
    </xdr:from>
    <xdr:to>
      <xdr:col>6</xdr:col>
      <xdr:colOff>561975</xdr:colOff>
      <xdr:row>39</xdr:row>
      <xdr:rowOff>129895</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7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114672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2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106,058</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21231</xdr:rowOff>
    </xdr:from>
    <xdr:to>
      <xdr:col>5</xdr:col>
      <xdr:colOff>409575</xdr:colOff>
      <xdr:row>39</xdr:row>
      <xdr:rowOff>122831</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7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113958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80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108,221</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26822</xdr:rowOff>
    </xdr:from>
    <xdr:to>
      <xdr:col>4</xdr:col>
      <xdr:colOff>206375</xdr:colOff>
      <xdr:row>39</xdr:row>
      <xdr:rowOff>128422</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7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119549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80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106,509</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39846</xdr:rowOff>
    </xdr:from>
    <xdr:to>
      <xdr:col>3</xdr:col>
      <xdr:colOff>3175</xdr:colOff>
      <xdr:row>39</xdr:row>
      <xdr:rowOff>141446</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7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132573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8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102,521</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37664</xdr:rowOff>
    </xdr:from>
    <xdr:to>
      <xdr:col>1</xdr:col>
      <xdr:colOff>485775</xdr:colOff>
      <xdr:row>39</xdr:row>
      <xdr:rowOff>139264</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72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130391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81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34121</xdr:rowOff>
    </xdr:from>
    <xdr:to>
      <xdr:col>6</xdr:col>
      <xdr:colOff>511175</xdr:colOff>
      <xdr:row>58</xdr:row>
      <xdr:rowOff>45213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78221"/>
          <a:ext cx="8382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45213</xdr:rowOff>
    </xdr:from>
    <xdr:to>
      <xdr:col>5</xdr:col>
      <xdr:colOff>358775</xdr:colOff>
      <xdr:row>58</xdr:row>
      <xdr:rowOff>49700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89313"/>
          <a:ext cx="889000" cy="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49700</xdr:rowOff>
    </xdr:from>
    <xdr:to>
      <xdr:col>4</xdr:col>
      <xdr:colOff>155575</xdr:colOff>
      <xdr:row>58</xdr:row>
      <xdr:rowOff>62249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93800"/>
          <a:ext cx="889000" cy="1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41673</xdr:rowOff>
    </xdr:from>
    <xdr:to>
      <xdr:col>4</xdr:col>
      <xdr:colOff>206375</xdr:colOff>
      <xdr:row>58</xdr:row>
      <xdr:rowOff>143273</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98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134400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1007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62249</xdr:rowOff>
    </xdr:from>
    <xdr:to>
      <xdr:col>2</xdr:col>
      <xdr:colOff>638175</xdr:colOff>
      <xdr:row>58</xdr:row>
      <xdr:rowOff>131722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06349"/>
          <a:ext cx="889000" cy="6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55637</xdr:rowOff>
    </xdr:from>
    <xdr:to>
      <xdr:col>3</xdr:col>
      <xdr:colOff>3175</xdr:colOff>
      <xdr:row>58</xdr:row>
      <xdr:rowOff>157237</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9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148364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1009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64746</xdr:rowOff>
    </xdr:from>
    <xdr:to>
      <xdr:col>1</xdr:col>
      <xdr:colOff>485775</xdr:colOff>
      <xdr:row>58</xdr:row>
      <xdr:rowOff>166346</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1000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11423</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8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154771</xdr:rowOff>
    </xdr:from>
    <xdr:to>
      <xdr:col>6</xdr:col>
      <xdr:colOff>561975</xdr:colOff>
      <xdr:row>58</xdr:row>
      <xdr:rowOff>84921</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92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90141</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6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165863</xdr:rowOff>
    </xdr:from>
    <xdr:to>
      <xdr:col>5</xdr:col>
      <xdr:colOff>409575</xdr:colOff>
      <xdr:row>58</xdr:row>
      <xdr:rowOff>96013</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9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87140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1003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170350</xdr:rowOff>
    </xdr:from>
    <xdr:to>
      <xdr:col>4</xdr:col>
      <xdr:colOff>206375</xdr:colOff>
      <xdr:row>58</xdr:row>
      <xdr:rowOff>100500</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9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117027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971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135,118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11449</xdr:rowOff>
    </xdr:from>
    <xdr:to>
      <xdr:col>3</xdr:col>
      <xdr:colOff>3175</xdr:colOff>
      <xdr:row>58</xdr:row>
      <xdr:rowOff>113049</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9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129576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973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80922</xdr:rowOff>
    </xdr:from>
    <xdr:to>
      <xdr:col>1</xdr:col>
      <xdr:colOff>485775</xdr:colOff>
      <xdr:row>59</xdr:row>
      <xdr:rowOff>11072</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1002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2199</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1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40106</xdr:rowOff>
    </xdr:from>
    <xdr:to>
      <xdr:col>6</xdr:col>
      <xdr:colOff>511175</xdr:colOff>
      <xdr:row>77</xdr:row>
      <xdr:rowOff>93866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241756"/>
          <a:ext cx="8382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93866</xdr:rowOff>
    </xdr:from>
    <xdr:to>
      <xdr:col>5</xdr:col>
      <xdr:colOff>358775</xdr:colOff>
      <xdr:row>77</xdr:row>
      <xdr:rowOff>141300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295516"/>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111334</xdr:rowOff>
    </xdr:from>
    <xdr:to>
      <xdr:col>4</xdr:col>
      <xdr:colOff>155575</xdr:colOff>
      <xdr:row>77</xdr:row>
      <xdr:rowOff>141300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12984"/>
          <a:ext cx="889000" cy="2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98920</xdr:rowOff>
    </xdr:from>
    <xdr:to>
      <xdr:col>4</xdr:col>
      <xdr:colOff>206375</xdr:colOff>
      <xdr:row>78</xdr:row>
      <xdr:rowOff>29070</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20197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111334</xdr:rowOff>
    </xdr:from>
    <xdr:to>
      <xdr:col>2</xdr:col>
      <xdr:colOff>638175</xdr:colOff>
      <xdr:row>78</xdr:row>
      <xdr:rowOff>87274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312984"/>
          <a:ext cx="889000" cy="14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118542</xdr:rowOff>
    </xdr:from>
    <xdr:to>
      <xdr:col>3</xdr:col>
      <xdr:colOff>3175</xdr:colOff>
      <xdr:row>78</xdr:row>
      <xdr:rowOff>48692</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39819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41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125781</xdr:rowOff>
    </xdr:from>
    <xdr:to>
      <xdr:col>1</xdr:col>
      <xdr:colOff>485775</xdr:colOff>
      <xdr:row>78</xdr:row>
      <xdr:rowOff>55931</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3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72458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0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160756</xdr:rowOff>
    </xdr:from>
    <xdr:to>
      <xdr:col>6</xdr:col>
      <xdr:colOff>561975</xdr:colOff>
      <xdr:row>77</xdr:row>
      <xdr:rowOff>90906</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1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139183</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1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43066</xdr:rowOff>
    </xdr:from>
    <xdr:to>
      <xdr:col>5</xdr:col>
      <xdr:colOff>409575</xdr:colOff>
      <xdr:row>77</xdr:row>
      <xdr:rowOff>144666</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2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135793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33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90500</xdr:rowOff>
    </xdr:from>
    <xdr:to>
      <xdr:col>4</xdr:col>
      <xdr:colOff>206375</xdr:colOff>
      <xdr:row>78</xdr:row>
      <xdr:rowOff>20650</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2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37177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06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60534</xdr:rowOff>
    </xdr:from>
    <xdr:to>
      <xdr:col>3</xdr:col>
      <xdr:colOff>3175</xdr:colOff>
      <xdr:row>77</xdr:row>
      <xdr:rowOff>162134</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2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7211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03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36474</xdr:rowOff>
    </xdr:from>
    <xdr:to>
      <xdr:col>1</xdr:col>
      <xdr:colOff>485775</xdr:colOff>
      <xdr:row>78</xdr:row>
      <xdr:rowOff>138074</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4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129201</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7" y="1350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80454</xdr:rowOff>
    </xdr:from>
    <xdr:to>
      <xdr:col>6</xdr:col>
      <xdr:colOff>511175</xdr:colOff>
      <xdr:row>97</xdr:row>
      <xdr:rowOff>111937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11104"/>
          <a:ext cx="838200" cy="3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109232</xdr:rowOff>
    </xdr:from>
    <xdr:to>
      <xdr:col>5</xdr:col>
      <xdr:colOff>358775</xdr:colOff>
      <xdr:row>97</xdr:row>
      <xdr:rowOff>111937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739882"/>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109232</xdr:rowOff>
    </xdr:from>
    <xdr:to>
      <xdr:col>4</xdr:col>
      <xdr:colOff>155575</xdr:colOff>
      <xdr:row>97</xdr:row>
      <xdr:rowOff>134189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39882"/>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34849</xdr:rowOff>
    </xdr:from>
    <xdr:to>
      <xdr:col>4</xdr:col>
      <xdr:colOff>206375</xdr:colOff>
      <xdr:row>97</xdr:row>
      <xdr:rowOff>136449</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2857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152976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134189</xdr:rowOff>
    </xdr:from>
    <xdr:to>
      <xdr:col>2</xdr:col>
      <xdr:colOff>638175</xdr:colOff>
      <xdr:row>97</xdr:row>
      <xdr:rowOff>148298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64839"/>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95289</xdr:rowOff>
    </xdr:from>
    <xdr:to>
      <xdr:col>3</xdr:col>
      <xdr:colOff>3175</xdr:colOff>
      <xdr:row>98</xdr:row>
      <xdr:rowOff>25439</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968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16566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67742</xdr:rowOff>
    </xdr:from>
    <xdr:to>
      <xdr:col>1</xdr:col>
      <xdr:colOff>485775</xdr:colOff>
      <xdr:row>97</xdr:row>
      <xdr:rowOff>169342</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079500" y="1669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14419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7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29654</xdr:rowOff>
    </xdr:from>
    <xdr:to>
      <xdr:col>6</xdr:col>
      <xdr:colOff>561975</xdr:colOff>
      <xdr:row>97</xdr:row>
      <xdr:rowOff>131254</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4584700" y="166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8081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3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54,165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61137</xdr:rowOff>
    </xdr:from>
    <xdr:to>
      <xdr:col>5</xdr:col>
      <xdr:colOff>409575</xdr:colOff>
      <xdr:row>97</xdr:row>
      <xdr:rowOff>162737</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3746500" y="166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153864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8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58432</xdr:rowOff>
    </xdr:from>
    <xdr:to>
      <xdr:col>4</xdr:col>
      <xdr:colOff>206375</xdr:colOff>
      <xdr:row>97</xdr:row>
      <xdr:rowOff>160032</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2857500" y="166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151159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8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83389</xdr:rowOff>
    </xdr:from>
    <xdr:to>
      <xdr:col>3</xdr:col>
      <xdr:colOff>3175</xdr:colOff>
      <xdr:row>98</xdr:row>
      <xdr:rowOff>13539</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968500" y="167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30066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48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97498</xdr:rowOff>
    </xdr:from>
    <xdr:to>
      <xdr:col>1</xdr:col>
      <xdr:colOff>485775</xdr:colOff>
      <xdr:row>98</xdr:row>
      <xdr:rowOff>27648</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079500" y="167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18775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36540</xdr:rowOff>
    </xdr:from>
    <xdr:to>
      <xdr:col>15</xdr:col>
      <xdr:colOff>180975</xdr:colOff>
      <xdr:row>37</xdr:row>
      <xdr:rowOff>65904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80190"/>
          <a:ext cx="838200" cy="2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35032</xdr:rowOff>
    </xdr:from>
    <xdr:to>
      <xdr:col>14</xdr:col>
      <xdr:colOff>28575</xdr:colOff>
      <xdr:row>37</xdr:row>
      <xdr:rowOff>65904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378682"/>
          <a:ext cx="889000" cy="3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35032</xdr:rowOff>
    </xdr:from>
    <xdr:to>
      <xdr:col>12</xdr:col>
      <xdr:colOff>511175</xdr:colOff>
      <xdr:row>37</xdr:row>
      <xdr:rowOff>71657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78682"/>
          <a:ext cx="889000" cy="3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170297</xdr:rowOff>
    </xdr:from>
    <xdr:to>
      <xdr:col>12</xdr:col>
      <xdr:colOff>561975</xdr:colOff>
      <xdr:row>37</xdr:row>
      <xdr:rowOff>100447</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8699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91574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71657</xdr:rowOff>
    </xdr:from>
    <xdr:to>
      <xdr:col>11</xdr:col>
      <xdr:colOff>307975</xdr:colOff>
      <xdr:row>37</xdr:row>
      <xdr:rowOff>112714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15307"/>
          <a:ext cx="8890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22701</xdr:rowOff>
    </xdr:from>
    <xdr:to>
      <xdr:col>11</xdr:col>
      <xdr:colOff>358775</xdr:colOff>
      <xdr:row>37</xdr:row>
      <xdr:rowOff>124301</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7810500" y="636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115428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23947</xdr:rowOff>
    </xdr:from>
    <xdr:to>
      <xdr:col>10</xdr:col>
      <xdr:colOff>155575</xdr:colOff>
      <xdr:row>37</xdr:row>
      <xdr:rowOff>125547</xdr:rowOff>
    </xdr:to>
    <xdr:sp macro="" textlink="">
      <xdr:nvSpPr>
        <xdr:cNvPr id="306" name="フローチャート : 判断 305">
          <a:extLst>
            <a:ext uri="{FF2B5EF4-FFF2-40B4-BE49-F238E27FC236}">
              <a16:creationId xmlns:a16="http://schemas.microsoft.com/office/drawing/2014/main" id="{00000000-0008-0000-0600-000032010000}"/>
            </a:ext>
          </a:extLst>
        </xdr:cNvPr>
        <xdr:cNvSpPr/>
      </xdr:nvSpPr>
      <xdr:spPr>
        <a:xfrm>
          <a:off x="6921500" y="636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142074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14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157190</xdr:rowOff>
    </xdr:from>
    <xdr:to>
      <xdr:col>15</xdr:col>
      <xdr:colOff>231775</xdr:colOff>
      <xdr:row>37</xdr:row>
      <xdr:rowOff>87340</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10426700" y="63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135617</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0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92,076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15104</xdr:rowOff>
    </xdr:from>
    <xdr:to>
      <xdr:col>14</xdr:col>
      <xdr:colOff>79375</xdr:colOff>
      <xdr:row>37</xdr:row>
      <xdr:rowOff>116704</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9588500" y="63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107831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45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84,369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155682</xdr:rowOff>
    </xdr:from>
    <xdr:to>
      <xdr:col>12</xdr:col>
      <xdr:colOff>561975</xdr:colOff>
      <xdr:row>37</xdr:row>
      <xdr:rowOff>85832</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8699500" y="632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102359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10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20857</xdr:rowOff>
    </xdr:from>
    <xdr:to>
      <xdr:col>11</xdr:col>
      <xdr:colOff>358775</xdr:colOff>
      <xdr:row>37</xdr:row>
      <xdr:rowOff>122457</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7810500" y="63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138984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13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82,859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61914</xdr:rowOff>
    </xdr:from>
    <xdr:to>
      <xdr:col>10</xdr:col>
      <xdr:colOff>155575</xdr:colOff>
      <xdr:row>37</xdr:row>
      <xdr:rowOff>163514</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6921500" y="64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154641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4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60775</xdr:rowOff>
    </xdr:from>
    <xdr:to>
      <xdr:col>15</xdr:col>
      <xdr:colOff>180975</xdr:colOff>
      <xdr:row>58</xdr:row>
      <xdr:rowOff>71134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04875"/>
          <a:ext cx="838200" cy="1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63500</xdr:rowOff>
    </xdr:from>
    <xdr:to>
      <xdr:col>14</xdr:col>
      <xdr:colOff>28575</xdr:colOff>
      <xdr:row>58</xdr:row>
      <xdr:rowOff>71134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07600"/>
          <a:ext cx="889000" cy="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20536</xdr:rowOff>
    </xdr:from>
    <xdr:to>
      <xdr:col>12</xdr:col>
      <xdr:colOff>511175</xdr:colOff>
      <xdr:row>58</xdr:row>
      <xdr:rowOff>63500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964636"/>
          <a:ext cx="8890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30156</xdr:rowOff>
    </xdr:from>
    <xdr:to>
      <xdr:col>12</xdr:col>
      <xdr:colOff>561975</xdr:colOff>
      <xdr:row>58</xdr:row>
      <xdr:rowOff>131756</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8699500" y="99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122883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4" y="1006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20536</xdr:rowOff>
    </xdr:from>
    <xdr:to>
      <xdr:col>11</xdr:col>
      <xdr:colOff>307975</xdr:colOff>
      <xdr:row>58</xdr:row>
      <xdr:rowOff>47891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64636"/>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34848</xdr:rowOff>
    </xdr:from>
    <xdr:to>
      <xdr:col>11</xdr:col>
      <xdr:colOff>358775</xdr:colOff>
      <xdr:row>58</xdr:row>
      <xdr:rowOff>136448</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7810500" y="997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127575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4" y="1007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35100</xdr:rowOff>
    </xdr:from>
    <xdr:to>
      <xdr:col>10</xdr:col>
      <xdr:colOff>155575</xdr:colOff>
      <xdr:row>58</xdr:row>
      <xdr:rowOff>136700</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6921500" y="997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127827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4" y="1007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9975</xdr:rowOff>
    </xdr:from>
    <xdr:to>
      <xdr:col>15</xdr:col>
      <xdr:colOff>231775</xdr:colOff>
      <xdr:row>58</xdr:row>
      <xdr:rowOff>111575</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10426700" y="99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129966</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0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172,626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20334</xdr:rowOff>
    </xdr:from>
    <xdr:to>
      <xdr:col>14</xdr:col>
      <xdr:colOff>79375</xdr:colOff>
      <xdr:row>58</xdr:row>
      <xdr:rowOff>121934</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9588500" y="99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113061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4" y="1005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12700</xdr:rowOff>
    </xdr:from>
    <xdr:to>
      <xdr:col>12</xdr:col>
      <xdr:colOff>561975</xdr:colOff>
      <xdr:row>58</xdr:row>
      <xdr:rowOff>114300</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8699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130827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4" y="973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166,666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141186</xdr:rowOff>
    </xdr:from>
    <xdr:to>
      <xdr:col>11</xdr:col>
      <xdr:colOff>358775</xdr:colOff>
      <xdr:row>58</xdr:row>
      <xdr:rowOff>71336</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7810500" y="991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87863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4" y="968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260,638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168541</xdr:rowOff>
    </xdr:from>
    <xdr:to>
      <xdr:col>10</xdr:col>
      <xdr:colOff>155575</xdr:colOff>
      <xdr:row>58</xdr:row>
      <xdr:rowOff>98691</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6921500" y="994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115218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4" y="971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149453</xdr:rowOff>
    </xdr:from>
    <xdr:to>
      <xdr:col>15</xdr:col>
      <xdr:colOff>180975</xdr:colOff>
      <xdr:row>79</xdr:row>
      <xdr:rowOff>23155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22553"/>
          <a:ext cx="838200" cy="4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100490</xdr:rowOff>
    </xdr:from>
    <xdr:to>
      <xdr:col>14</xdr:col>
      <xdr:colOff>28575</xdr:colOff>
      <xdr:row>78</xdr:row>
      <xdr:rowOff>149453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73590"/>
          <a:ext cx="889000" cy="4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78991</xdr:rowOff>
    </xdr:from>
    <xdr:to>
      <xdr:col>12</xdr:col>
      <xdr:colOff>561975</xdr:colOff>
      <xdr:row>79</xdr:row>
      <xdr:rowOff>9141</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8699500" y="1345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54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143805</xdr:rowOff>
    </xdr:from>
    <xdr:to>
      <xdr:col>15</xdr:col>
      <xdr:colOff>231775</xdr:colOff>
      <xdr:row>79</xdr:row>
      <xdr:rowOff>73955</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10426700" y="135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58732</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3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98653</xdr:rowOff>
    </xdr:from>
    <xdr:to>
      <xdr:col>14</xdr:col>
      <xdr:colOff>79375</xdr:colOff>
      <xdr:row>79</xdr:row>
      <xdr:rowOff>28803</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9588500" y="134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19930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6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49690</xdr:rowOff>
    </xdr:from>
    <xdr:to>
      <xdr:col>12</xdr:col>
      <xdr:colOff>561975</xdr:colOff>
      <xdr:row>78</xdr:row>
      <xdr:rowOff>151290</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8699500" y="134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167817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19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170293</xdr:rowOff>
    </xdr:from>
    <xdr:to>
      <xdr:col>15</xdr:col>
      <xdr:colOff>180975</xdr:colOff>
      <xdr:row>98</xdr:row>
      <xdr:rowOff>41802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800943"/>
          <a:ext cx="8382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104584</xdr:rowOff>
    </xdr:from>
    <xdr:ext cx="599010"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735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41802</xdr:rowOff>
    </xdr:from>
    <xdr:to>
      <xdr:col>14</xdr:col>
      <xdr:colOff>28575</xdr:colOff>
      <xdr:row>98</xdr:row>
      <xdr:rowOff>48847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843902"/>
          <a:ext cx="889000" cy="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86554</xdr:rowOff>
    </xdr:from>
    <xdr:ext cx="59901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39794"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25110</xdr:rowOff>
    </xdr:from>
    <xdr:to>
      <xdr:col>12</xdr:col>
      <xdr:colOff>561975</xdr:colOff>
      <xdr:row>98</xdr:row>
      <xdr:rowOff>126710</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8699500" y="1682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117837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91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119493</xdr:rowOff>
    </xdr:from>
    <xdr:to>
      <xdr:col>15</xdr:col>
      <xdr:colOff>231775</xdr:colOff>
      <xdr:row>98</xdr:row>
      <xdr:rowOff>49643</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10426700" y="1675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142370</xdr:rowOff>
    </xdr:from>
    <xdr:ext cx="599010"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60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162452</xdr:rowOff>
    </xdr:from>
    <xdr:to>
      <xdr:col>14</xdr:col>
      <xdr:colOff>79375</xdr:colOff>
      <xdr:row>98</xdr:row>
      <xdr:rowOff>92602</xdr:rowOff>
    </xdr:to>
    <xdr:sp macro="" textlink="">
      <xdr:nvSpPr>
        <xdr:cNvPr id="466" name="円/楕円 465">
          <a:extLst>
            <a:ext uri="{FF2B5EF4-FFF2-40B4-BE49-F238E27FC236}">
              <a16:creationId xmlns:a16="http://schemas.microsoft.com/office/drawing/2014/main" id="{00000000-0008-0000-0600-0000D2010000}"/>
            </a:ext>
          </a:extLst>
        </xdr:cNvPr>
        <xdr:cNvSpPr/>
      </xdr:nvSpPr>
      <xdr:spPr>
        <a:xfrm>
          <a:off x="9588500" y="167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109129</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39794" y="1656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107,063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169497</xdr:rowOff>
    </xdr:from>
    <xdr:to>
      <xdr:col>12</xdr:col>
      <xdr:colOff>561975</xdr:colOff>
      <xdr:row>98</xdr:row>
      <xdr:rowOff>99647</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8699500" y="1680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116174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57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a:extLst>
            <a:ext uri="{FF2B5EF4-FFF2-40B4-BE49-F238E27FC236}">
              <a16:creationId xmlns:a16="http://schemas.microsoft.com/office/drawing/2014/main" id="{00000000-0008-0000-0600-0000F0010000}"/>
            </a:ext>
          </a:extLst>
        </xdr:cNvPr>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6045</xdr:rowOff>
    </xdr:from>
    <xdr:to>
      <xdr:col>23</xdr:col>
      <xdr:colOff>517525</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15481300" y="6692595"/>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a:extLst>
            <a:ext uri="{FF2B5EF4-FFF2-40B4-BE49-F238E27FC236}">
              <a16:creationId xmlns:a16="http://schemas.microsoft.com/office/drawing/2014/main" id="{00000000-0008-0000-0600-0000F3010000}"/>
            </a:ext>
          </a:extLst>
        </xdr:cNvPr>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164274</xdr:rowOff>
    </xdr:from>
    <xdr:to>
      <xdr:col>22</xdr:col>
      <xdr:colOff>365125</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4592300" y="6507924"/>
          <a:ext cx="889000" cy="2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164274</xdr:rowOff>
    </xdr:from>
    <xdr:to>
      <xdr:col>21</xdr:col>
      <xdr:colOff>161925</xdr:colOff>
      <xdr:row>38</xdr:row>
      <xdr:rowOff>167297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3703300" y="6507924"/>
          <a:ext cx="889000" cy="17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90551</xdr:rowOff>
    </xdr:from>
    <xdr:to>
      <xdr:col>21</xdr:col>
      <xdr:colOff>212725</xdr:colOff>
      <xdr:row>39</xdr:row>
      <xdr:rowOff>20701</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4541500" y="660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11828</xdr:rowOff>
    </xdr:from>
    <xdr:ext cx="469744"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357427" y="669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143307</xdr:rowOff>
    </xdr:from>
    <xdr:to>
      <xdr:col>19</xdr:col>
      <xdr:colOff>644525</xdr:colOff>
      <xdr:row>38</xdr:row>
      <xdr:rowOff>167297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814300" y="6658407"/>
          <a:ext cx="889000" cy="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51105</xdr:rowOff>
    </xdr:from>
    <xdr:to>
      <xdr:col>20</xdr:col>
      <xdr:colOff>9525</xdr:colOff>
      <xdr:row>38</xdr:row>
      <xdr:rowOff>152705</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3652500" y="65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169232</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3468427" y="63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79604</xdr:rowOff>
    </xdr:from>
    <xdr:to>
      <xdr:col>18</xdr:col>
      <xdr:colOff>492125</xdr:colOff>
      <xdr:row>38</xdr:row>
      <xdr:rowOff>9754</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2763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26281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547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126695</xdr:rowOff>
    </xdr:from>
    <xdr:to>
      <xdr:col>23</xdr:col>
      <xdr:colOff>568325</xdr:colOff>
      <xdr:row>39</xdr:row>
      <xdr:rowOff>56845</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6268700" y="66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41622</xdr:rowOff>
    </xdr:from>
    <xdr:ext cx="469744" cy="259045"/>
    <xdr:sp macro="" textlink="">
      <xdr:nvSpPr>
        <xdr:cNvPr id="518" name="災害復旧事業費該当値テキスト">
          <a:extLst>
            <a:ext uri="{FF2B5EF4-FFF2-40B4-BE49-F238E27FC236}">
              <a16:creationId xmlns:a16="http://schemas.microsoft.com/office/drawing/2014/main" id="{00000000-0008-0000-0600-000006020000}"/>
            </a:ext>
          </a:extLst>
        </xdr:cNvPr>
        <xdr:cNvSpPr txBox="1"/>
      </xdr:nvSpPr>
      <xdr:spPr>
        <a:xfrm>
          <a:off x="16370300" y="65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113474</xdr:rowOff>
    </xdr:from>
    <xdr:to>
      <xdr:col>21</xdr:col>
      <xdr:colOff>212725</xdr:colOff>
      <xdr:row>38</xdr:row>
      <xdr:rowOff>43624</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4541500" y="64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60151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3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116497</xdr:rowOff>
    </xdr:from>
    <xdr:to>
      <xdr:col>20</xdr:col>
      <xdr:colOff>9525</xdr:colOff>
      <xdr:row>39</xdr:row>
      <xdr:rowOff>46647</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3652500" y="66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37774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7" y="672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92507</xdr:rowOff>
    </xdr:from>
    <xdr:to>
      <xdr:col>18</xdr:col>
      <xdr:colOff>492125</xdr:colOff>
      <xdr:row>39</xdr:row>
      <xdr:rowOff>22657</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2763500" y="66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13784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7" y="670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a:extLst>
            <a:ext uri="{FF2B5EF4-FFF2-40B4-BE49-F238E27FC236}">
              <a16:creationId xmlns:a16="http://schemas.microsoft.com/office/drawing/2014/main" id="{00000000-0008-0000-0600-00001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a:extLst>
            <a:ext uri="{FF2B5EF4-FFF2-40B4-BE49-F238E27FC236}">
              <a16:creationId xmlns:a16="http://schemas.microsoft.com/office/drawing/2014/main" id="{00000000-0008-0000-0600-00002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a:extLst>
            <a:ext uri="{FF2B5EF4-FFF2-40B4-BE49-F238E27FC236}">
              <a16:creationId xmlns:a16="http://schemas.microsoft.com/office/drawing/2014/main" id="{00000000-0008-0000-0600-00002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a:extLst>
            <a:ext uri="{FF2B5EF4-FFF2-40B4-BE49-F238E27FC236}">
              <a16:creationId xmlns:a16="http://schemas.microsoft.com/office/drawing/2014/main" id="{00000000-0008-0000-0600-00002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a:extLst>
            <a:ext uri="{FF2B5EF4-FFF2-40B4-BE49-F238E27FC236}">
              <a16:creationId xmlns:a16="http://schemas.microsoft.com/office/drawing/2014/main" id="{00000000-0008-0000-0600-00002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a:extLst>
            <a:ext uri="{FF2B5EF4-FFF2-40B4-BE49-F238E27FC236}">
              <a16:creationId xmlns:a16="http://schemas.microsoft.com/office/drawing/2014/main" id="{00000000-0008-0000-0600-00002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a:extLst>
            <a:ext uri="{FF2B5EF4-FFF2-40B4-BE49-F238E27FC236}">
              <a16:creationId xmlns:a16="http://schemas.microsoft.com/office/drawing/2014/main" id="{00000000-0008-0000-0600-00003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0" name="公債費最小値テキスト">
          <a:extLst>
            <a:ext uri="{FF2B5EF4-FFF2-40B4-BE49-F238E27FC236}">
              <a16:creationId xmlns:a16="http://schemas.microsoft.com/office/drawing/2014/main" id="{00000000-0008-0000-0600-000058020000}"/>
            </a:ext>
          </a:extLst>
        </xdr:cNvPr>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02" name="公債費最大値テキスト">
          <a:extLst>
            <a:ext uri="{FF2B5EF4-FFF2-40B4-BE49-F238E27FC236}">
              <a16:creationId xmlns:a16="http://schemas.microsoft.com/office/drawing/2014/main" id="{00000000-0008-0000-0600-00005A020000}"/>
            </a:ext>
          </a:extLst>
        </xdr:cNvPr>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74606</xdr:rowOff>
    </xdr:from>
    <xdr:to>
      <xdr:col>23</xdr:col>
      <xdr:colOff>517525</xdr:colOff>
      <xdr:row>77</xdr:row>
      <xdr:rowOff>129020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5481300" y="13276256"/>
          <a:ext cx="838200" cy="5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05" name="公債費平均値テキスト">
          <a:extLst>
            <a:ext uri="{FF2B5EF4-FFF2-40B4-BE49-F238E27FC236}">
              <a16:creationId xmlns:a16="http://schemas.microsoft.com/office/drawing/2014/main" id="{00000000-0008-0000-0600-00005D020000}"/>
            </a:ext>
          </a:extLst>
        </xdr:cNvPr>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06" name="フローチャート : 判断 605">
          <a:extLst>
            <a:ext uri="{FF2B5EF4-FFF2-40B4-BE49-F238E27FC236}">
              <a16:creationId xmlns:a16="http://schemas.microsoft.com/office/drawing/2014/main" id="{00000000-0008-0000-0600-00005E020000}"/>
            </a:ext>
          </a:extLst>
        </xdr:cNvPr>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73558</xdr:rowOff>
    </xdr:from>
    <xdr:to>
      <xdr:col>22</xdr:col>
      <xdr:colOff>365125</xdr:colOff>
      <xdr:row>77</xdr:row>
      <xdr:rowOff>74606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4592300" y="13275208"/>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08" name="フローチャート : 判断 607">
          <a:extLst>
            <a:ext uri="{FF2B5EF4-FFF2-40B4-BE49-F238E27FC236}">
              <a16:creationId xmlns:a16="http://schemas.microsoft.com/office/drawing/2014/main" id="{00000000-0008-0000-0600-000060020000}"/>
            </a:ext>
          </a:extLst>
        </xdr:cNvPr>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69904</xdr:rowOff>
    </xdr:from>
    <xdr:to>
      <xdr:col>21</xdr:col>
      <xdr:colOff>161925</xdr:colOff>
      <xdr:row>77</xdr:row>
      <xdr:rowOff>73558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3703300" y="13271554"/>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61240</xdr:rowOff>
    </xdr:from>
    <xdr:to>
      <xdr:col>21</xdr:col>
      <xdr:colOff>212725</xdr:colOff>
      <xdr:row>77</xdr:row>
      <xdr:rowOff>162840</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45415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153967</xdr:rowOff>
    </xdr:from>
    <xdr:ext cx="534377"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4325111" y="133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6567</xdr:rowOff>
    </xdr:from>
    <xdr:to>
      <xdr:col>19</xdr:col>
      <xdr:colOff>644525</xdr:colOff>
      <xdr:row>77</xdr:row>
      <xdr:rowOff>69904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814300" y="13208217"/>
          <a:ext cx="889000" cy="6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53997</xdr:rowOff>
    </xdr:from>
    <xdr:to>
      <xdr:col>20</xdr:col>
      <xdr:colOff>9525</xdr:colOff>
      <xdr:row>77</xdr:row>
      <xdr:rowOff>155597</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3652500" y="132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146724</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436111" y="133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43797</xdr:rowOff>
    </xdr:from>
    <xdr:to>
      <xdr:col>18</xdr:col>
      <xdr:colOff>492125</xdr:colOff>
      <xdr:row>77</xdr:row>
      <xdr:rowOff>145397</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2763500" y="1324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136524</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547111" y="133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78220</xdr:rowOff>
    </xdr:from>
    <xdr:to>
      <xdr:col>23</xdr:col>
      <xdr:colOff>568325</xdr:colOff>
      <xdr:row>78</xdr:row>
      <xdr:rowOff>8370</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6268700" y="132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56647</xdr:rowOff>
    </xdr:from>
    <xdr:ext cx="534377" cy="259045"/>
    <xdr:sp macro="" textlink="">
      <xdr:nvSpPr>
        <xdr:cNvPr id="624" name="公債費該当値テキスト">
          <a:extLst>
            <a:ext uri="{FF2B5EF4-FFF2-40B4-BE49-F238E27FC236}">
              <a16:creationId xmlns:a16="http://schemas.microsoft.com/office/drawing/2014/main" id="{00000000-0008-0000-0600-000070020000}"/>
            </a:ext>
          </a:extLst>
        </xdr:cNvPr>
        <xdr:cNvSpPr txBox="1"/>
      </xdr:nvSpPr>
      <xdr:spPr>
        <a:xfrm>
          <a:off x="16370300" y="132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67,803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23806</xdr:rowOff>
    </xdr:from>
    <xdr:to>
      <xdr:col>22</xdr:col>
      <xdr:colOff>415925</xdr:colOff>
      <xdr:row>77</xdr:row>
      <xdr:rowOff>125406</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5430500" y="132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116533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31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82,085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22758</xdr:rowOff>
    </xdr:from>
    <xdr:to>
      <xdr:col>21</xdr:col>
      <xdr:colOff>212725</xdr:colOff>
      <xdr:row>77</xdr:row>
      <xdr:rowOff>124358</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4541500" y="132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140885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82,360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19104</xdr:rowOff>
    </xdr:from>
    <xdr:to>
      <xdr:col>20</xdr:col>
      <xdr:colOff>9525</xdr:colOff>
      <xdr:row>77</xdr:row>
      <xdr:rowOff>120704</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3652500" y="132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137231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9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127217</xdr:rowOff>
    </xdr:from>
    <xdr:to>
      <xdr:col>18</xdr:col>
      <xdr:colOff>492125</xdr:colOff>
      <xdr:row>77</xdr:row>
      <xdr:rowOff>57367</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2763500" y="131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73894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57" name="積立金最小値テキスト">
          <a:extLst>
            <a:ext uri="{FF2B5EF4-FFF2-40B4-BE49-F238E27FC236}">
              <a16:creationId xmlns:a16="http://schemas.microsoft.com/office/drawing/2014/main" id="{00000000-0008-0000-0600-000091020000}"/>
            </a:ext>
          </a:extLst>
        </xdr:cNvPr>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59" name="積立金最大値テキスト">
          <a:extLst>
            <a:ext uri="{FF2B5EF4-FFF2-40B4-BE49-F238E27FC236}">
              <a16:creationId xmlns:a16="http://schemas.microsoft.com/office/drawing/2014/main" id="{00000000-0008-0000-0600-000093020000}"/>
            </a:ext>
          </a:extLst>
        </xdr:cNvPr>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3479</xdr:rowOff>
    </xdr:from>
    <xdr:to>
      <xdr:col>23</xdr:col>
      <xdr:colOff>517525</xdr:colOff>
      <xdr:row>98</xdr:row>
      <xdr:rowOff>70862</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5481300" y="16805579"/>
          <a:ext cx="838200" cy="6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62" name="積立金平均値テキスト">
          <a:extLst>
            <a:ext uri="{FF2B5EF4-FFF2-40B4-BE49-F238E27FC236}">
              <a16:creationId xmlns:a16="http://schemas.microsoft.com/office/drawing/2014/main" id="{00000000-0008-0000-0600-000096020000}"/>
            </a:ext>
          </a:extLst>
        </xdr:cNvPr>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63" name="フローチャート : 判断 662">
          <a:extLst>
            <a:ext uri="{FF2B5EF4-FFF2-40B4-BE49-F238E27FC236}">
              <a16:creationId xmlns:a16="http://schemas.microsoft.com/office/drawing/2014/main" id="{00000000-0008-0000-0600-000097020000}"/>
            </a:ext>
          </a:extLst>
        </xdr:cNvPr>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3479</xdr:rowOff>
    </xdr:from>
    <xdr:to>
      <xdr:col>22</xdr:col>
      <xdr:colOff>365125</xdr:colOff>
      <xdr:row>98</xdr:row>
      <xdr:rowOff>76733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4592300" y="16805579"/>
          <a:ext cx="889000" cy="7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65" name="フローチャート : 判断 664">
          <a:extLst>
            <a:ext uri="{FF2B5EF4-FFF2-40B4-BE49-F238E27FC236}">
              <a16:creationId xmlns:a16="http://schemas.microsoft.com/office/drawing/2014/main" id="{00000000-0008-0000-0600-000099020000}"/>
            </a:ext>
          </a:extLst>
        </xdr:cNvPr>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103815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5214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108404</xdr:rowOff>
    </xdr:from>
    <xdr:to>
      <xdr:col>21</xdr:col>
      <xdr:colOff>161925</xdr:colOff>
      <xdr:row>98</xdr:row>
      <xdr:rowOff>76733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3703300" y="16739054"/>
          <a:ext cx="889000" cy="13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101211</xdr:rowOff>
    </xdr:from>
    <xdr:to>
      <xdr:col>21</xdr:col>
      <xdr:colOff>212725</xdr:colOff>
      <xdr:row>99</xdr:row>
      <xdr:rowOff>31361</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4541500" y="1690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22488</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325111" y="1699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108404</xdr:rowOff>
    </xdr:from>
    <xdr:to>
      <xdr:col>19</xdr:col>
      <xdr:colOff>644525</xdr:colOff>
      <xdr:row>98</xdr:row>
      <xdr:rowOff>138088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2814300" y="16739054"/>
          <a:ext cx="889000" cy="20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86072</xdr:rowOff>
    </xdr:from>
    <xdr:to>
      <xdr:col>20</xdr:col>
      <xdr:colOff>9525</xdr:colOff>
      <xdr:row>99</xdr:row>
      <xdr:rowOff>16222</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3652500" y="168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7349</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436111" y="169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170625</xdr:rowOff>
    </xdr:from>
    <xdr:to>
      <xdr:col>18</xdr:col>
      <xdr:colOff>492125</xdr:colOff>
      <xdr:row>98</xdr:row>
      <xdr:rowOff>100775</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2763500" y="1680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117302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547111" y="1657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20062</xdr:rowOff>
    </xdr:from>
    <xdr:to>
      <xdr:col>23</xdr:col>
      <xdr:colOff>568325</xdr:colOff>
      <xdr:row>98</xdr:row>
      <xdr:rowOff>121662</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6268700" y="168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42939</xdr:rowOff>
    </xdr:from>
    <xdr:ext cx="534377" cy="259045"/>
    <xdr:sp macro="" textlink="">
      <xdr:nvSpPr>
        <xdr:cNvPr id="681" name="積立金該当値テキスト">
          <a:extLst>
            <a:ext uri="{FF2B5EF4-FFF2-40B4-BE49-F238E27FC236}">
              <a16:creationId xmlns:a16="http://schemas.microsoft.com/office/drawing/2014/main" id="{00000000-0008-0000-0600-0000A9020000}"/>
            </a:ext>
          </a:extLst>
        </xdr:cNvPr>
        <xdr:cNvSpPr txBox="1"/>
      </xdr:nvSpPr>
      <xdr:spPr>
        <a:xfrm>
          <a:off x="16370300" y="166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76,135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124129</xdr:rowOff>
    </xdr:from>
    <xdr:to>
      <xdr:col>22</xdr:col>
      <xdr:colOff>415925</xdr:colOff>
      <xdr:row>98</xdr:row>
      <xdr:rowOff>54279</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5430500" y="167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70806</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181794" y="1653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25933</xdr:rowOff>
    </xdr:from>
    <xdr:to>
      <xdr:col>21</xdr:col>
      <xdr:colOff>212725</xdr:colOff>
      <xdr:row>98</xdr:row>
      <xdr:rowOff>127533</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4541500" y="1682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144060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0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57604</xdr:rowOff>
    </xdr:from>
    <xdr:to>
      <xdr:col>20</xdr:col>
      <xdr:colOff>9525</xdr:colOff>
      <xdr:row>97</xdr:row>
      <xdr:rowOff>159204</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3652500" y="166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4281</xdr:rowOff>
    </xdr:from>
    <xdr:ext cx="59901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03794" y="1646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87288</xdr:rowOff>
    </xdr:from>
    <xdr:to>
      <xdr:col>18</xdr:col>
      <xdr:colOff>492125</xdr:colOff>
      <xdr:row>99</xdr:row>
      <xdr:rowOff>17438</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2763500" y="168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8565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8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18" name="フローチャート : 判断 717">
          <a:extLst>
            <a:ext uri="{FF2B5EF4-FFF2-40B4-BE49-F238E27FC236}">
              <a16:creationId xmlns:a16="http://schemas.microsoft.com/office/drawing/2014/main" id="{00000000-0008-0000-0600-0000CE020000}"/>
            </a:ext>
          </a:extLst>
        </xdr:cNvPr>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36373</xdr:rowOff>
    </xdr:from>
    <xdr:to>
      <xdr:col>31</xdr:col>
      <xdr:colOff>34925</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0434300" y="5522773"/>
          <a:ext cx="889000" cy="11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20" name="フローチャート : 判断 719">
          <a:extLst>
            <a:ext uri="{FF2B5EF4-FFF2-40B4-BE49-F238E27FC236}">
              <a16:creationId xmlns:a16="http://schemas.microsoft.com/office/drawing/2014/main" id="{00000000-0008-0000-0600-0000D0020000}"/>
            </a:ext>
          </a:extLst>
        </xdr:cNvPr>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36373</xdr:rowOff>
    </xdr:from>
    <xdr:to>
      <xdr:col>29</xdr:col>
      <xdr:colOff>517525</xdr:colOff>
      <xdr:row>38</xdr:row>
      <xdr:rowOff>97409</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19545300" y="5522773"/>
          <a:ext cx="889000" cy="108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63754</xdr:rowOff>
    </xdr:from>
    <xdr:to>
      <xdr:col>29</xdr:col>
      <xdr:colOff>568325</xdr:colOff>
      <xdr:row>35</xdr:row>
      <xdr:rowOff>165354</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0383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156481</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199427"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95580</xdr:rowOff>
    </xdr:from>
    <xdr:to>
      <xdr:col>28</xdr:col>
      <xdr:colOff>314325</xdr:colOff>
      <xdr:row>38</xdr:row>
      <xdr:rowOff>97409</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656300" y="661068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96901</xdr:rowOff>
    </xdr:from>
    <xdr:to>
      <xdr:col>28</xdr:col>
      <xdr:colOff>365125</xdr:colOff>
      <xdr:row>35</xdr:row>
      <xdr:rowOff>27051</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19494500" y="592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43578</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10427" y="570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56210</xdr:rowOff>
    </xdr:from>
    <xdr:to>
      <xdr:col>27</xdr:col>
      <xdr:colOff>161925</xdr:colOff>
      <xdr:row>33</xdr:row>
      <xdr:rowOff>157810</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18605500" y="57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2887</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21427" y="54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a:extLst>
            <a:ext uri="{FF2B5EF4-FFF2-40B4-BE49-F238E27FC236}">
              <a16:creationId xmlns:a16="http://schemas.microsoft.com/office/drawing/2014/main" id="{00000000-0008-0000-0600-0000D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157023</xdr:rowOff>
    </xdr:from>
    <xdr:to>
      <xdr:col>29</xdr:col>
      <xdr:colOff>568325</xdr:colOff>
      <xdr:row>32</xdr:row>
      <xdr:rowOff>87173</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20383500" y="547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30</xdr:row>
      <xdr:rowOff>103700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7" y="524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46609</xdr:rowOff>
    </xdr:from>
    <xdr:to>
      <xdr:col>28</xdr:col>
      <xdr:colOff>365125</xdr:colOff>
      <xdr:row>38</xdr:row>
      <xdr:rowOff>148209</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19494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139336</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44780</xdr:rowOff>
    </xdr:from>
    <xdr:to>
      <xdr:col>27</xdr:col>
      <xdr:colOff>161925</xdr:colOff>
      <xdr:row>38</xdr:row>
      <xdr:rowOff>146380</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186055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137507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652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75" name="フローチャート : 判断 774">
          <a:extLst>
            <a:ext uri="{FF2B5EF4-FFF2-40B4-BE49-F238E27FC236}">
              <a16:creationId xmlns:a16="http://schemas.microsoft.com/office/drawing/2014/main" id="{00000000-0008-0000-0600-000007030000}"/>
            </a:ext>
          </a:extLst>
        </xdr:cNvPr>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77" name="フローチャート : 判断 776">
          <a:extLst>
            <a:ext uri="{FF2B5EF4-FFF2-40B4-BE49-F238E27FC236}">
              <a16:creationId xmlns:a16="http://schemas.microsoft.com/office/drawing/2014/main" id="{00000000-0008-0000-0600-000009030000}"/>
            </a:ext>
          </a:extLst>
        </xdr:cNvPr>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147193</xdr:rowOff>
    </xdr:from>
    <xdr:to>
      <xdr:col>29</xdr:col>
      <xdr:colOff>568325</xdr:colOff>
      <xdr:row>59</xdr:row>
      <xdr:rowOff>77343</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0383500" y="100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93870</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99427" y="986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142073</xdr:rowOff>
    </xdr:from>
    <xdr:to>
      <xdr:col>28</xdr:col>
      <xdr:colOff>365125</xdr:colOff>
      <xdr:row>59</xdr:row>
      <xdr:rowOff>72223</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19494500" y="1008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88750</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10427" y="986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139962</xdr:rowOff>
    </xdr:from>
    <xdr:to>
      <xdr:col>27</xdr:col>
      <xdr:colOff>161925</xdr:colOff>
      <xdr:row>59</xdr:row>
      <xdr:rowOff>70112</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18605500" y="100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86639</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421427" y="985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0" name="円/楕円 799">
          <a:extLst>
            <a:ext uri="{FF2B5EF4-FFF2-40B4-BE49-F238E27FC236}">
              <a16:creationId xmlns:a16="http://schemas.microsoft.com/office/drawing/2014/main" id="{00000000-0008-0000-0600-00002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26" name="繰出金最小値テキスト">
          <a:extLst>
            <a:ext uri="{FF2B5EF4-FFF2-40B4-BE49-F238E27FC236}">
              <a16:creationId xmlns:a16="http://schemas.microsoft.com/office/drawing/2014/main" id="{00000000-0008-0000-0600-00003A030000}"/>
            </a:ext>
          </a:extLst>
        </xdr:cNvPr>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28" name="繰出金最大値テキスト">
          <a:extLst>
            <a:ext uri="{FF2B5EF4-FFF2-40B4-BE49-F238E27FC236}">
              <a16:creationId xmlns:a16="http://schemas.microsoft.com/office/drawing/2014/main" id="{00000000-0008-0000-0600-00003C030000}"/>
            </a:ext>
          </a:extLst>
        </xdr:cNvPr>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150315</xdr:rowOff>
    </xdr:from>
    <xdr:to>
      <xdr:col>32</xdr:col>
      <xdr:colOff>187325</xdr:colOff>
      <xdr:row>75</xdr:row>
      <xdr:rowOff>3340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1323300" y="12837615"/>
          <a:ext cx="838200" cy="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31" name="繰出金平均値テキスト">
          <a:extLst>
            <a:ext uri="{FF2B5EF4-FFF2-40B4-BE49-F238E27FC236}">
              <a16:creationId xmlns:a16="http://schemas.microsoft.com/office/drawing/2014/main" id="{00000000-0008-0000-0600-00003F030000}"/>
            </a:ext>
          </a:extLst>
        </xdr:cNvPr>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32" name="フローチャート : 判断 831">
          <a:extLst>
            <a:ext uri="{FF2B5EF4-FFF2-40B4-BE49-F238E27FC236}">
              <a16:creationId xmlns:a16="http://schemas.microsoft.com/office/drawing/2014/main" id="{00000000-0008-0000-0600-000040030000}"/>
            </a:ext>
          </a:extLst>
        </xdr:cNvPr>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150315</xdr:rowOff>
    </xdr:from>
    <xdr:to>
      <xdr:col>31</xdr:col>
      <xdr:colOff>34925</xdr:colOff>
      <xdr:row>74</xdr:row>
      <xdr:rowOff>151960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0434300" y="12837615"/>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60848</xdr:rowOff>
    </xdr:from>
    <xdr:to>
      <xdr:col>29</xdr:col>
      <xdr:colOff>517525</xdr:colOff>
      <xdr:row>74</xdr:row>
      <xdr:rowOff>151960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9545300" y="12576698"/>
          <a:ext cx="889000" cy="26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140442</xdr:rowOff>
    </xdr:from>
    <xdr:to>
      <xdr:col>29</xdr:col>
      <xdr:colOff>568325</xdr:colOff>
      <xdr:row>76</xdr:row>
      <xdr:rowOff>70591</xdr:rowOff>
    </xdr:to>
    <xdr:sp macro="" textlink="">
      <xdr:nvSpPr>
        <xdr:cNvPr id="837" name="フローチャート : 判断 836">
          <a:extLst>
            <a:ext uri="{FF2B5EF4-FFF2-40B4-BE49-F238E27FC236}">
              <a16:creationId xmlns:a16="http://schemas.microsoft.com/office/drawing/2014/main" id="{00000000-0008-0000-0600-000045030000}"/>
            </a:ext>
          </a:extLst>
        </xdr:cNvPr>
        <xdr:cNvSpPr/>
      </xdr:nvSpPr>
      <xdr:spPr>
        <a:xfrm>
          <a:off x="20383500" y="129991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61718</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167111" y="1309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60848</xdr:rowOff>
    </xdr:from>
    <xdr:to>
      <xdr:col>28</xdr:col>
      <xdr:colOff>314325</xdr:colOff>
      <xdr:row>75</xdr:row>
      <xdr:rowOff>15814</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18656300" y="12576698"/>
          <a:ext cx="889000" cy="2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153823</xdr:rowOff>
    </xdr:from>
    <xdr:to>
      <xdr:col>28</xdr:col>
      <xdr:colOff>365125</xdr:colOff>
      <xdr:row>76</xdr:row>
      <xdr:rowOff>83973</xdr:rowOff>
    </xdr:to>
    <xdr:sp macro="" textlink="">
      <xdr:nvSpPr>
        <xdr:cNvPr id="840" name="フローチャート : 判断 839">
          <a:extLst>
            <a:ext uri="{FF2B5EF4-FFF2-40B4-BE49-F238E27FC236}">
              <a16:creationId xmlns:a16="http://schemas.microsoft.com/office/drawing/2014/main" id="{00000000-0008-0000-0600-000048030000}"/>
            </a:ext>
          </a:extLst>
        </xdr:cNvPr>
        <xdr:cNvSpPr/>
      </xdr:nvSpPr>
      <xdr:spPr>
        <a:xfrm>
          <a:off x="19494500" y="1301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75100</xdr:rowOff>
    </xdr:from>
    <xdr:ext cx="534377"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278111" y="1310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12395</xdr:rowOff>
    </xdr:from>
    <xdr:to>
      <xdr:col>27</xdr:col>
      <xdr:colOff>161925</xdr:colOff>
      <xdr:row>76</xdr:row>
      <xdr:rowOff>113995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18605500" y="130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105122</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389111" y="1313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123990</xdr:rowOff>
    </xdr:from>
    <xdr:to>
      <xdr:col>32</xdr:col>
      <xdr:colOff>238125</xdr:colOff>
      <xdr:row>75</xdr:row>
      <xdr:rowOff>54140</xdr:rowOff>
    </xdr:to>
    <xdr:sp macro="" textlink="">
      <xdr:nvSpPr>
        <xdr:cNvPr id="849" name="円/楕円 848">
          <a:extLst>
            <a:ext uri="{FF2B5EF4-FFF2-40B4-BE49-F238E27FC236}">
              <a16:creationId xmlns:a16="http://schemas.microsoft.com/office/drawing/2014/main" id="{00000000-0008-0000-0600-000051030000}"/>
            </a:ext>
          </a:extLst>
        </xdr:cNvPr>
        <xdr:cNvSpPr/>
      </xdr:nvSpPr>
      <xdr:spPr>
        <a:xfrm>
          <a:off x="22110700" y="128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102417</xdr:rowOff>
    </xdr:from>
    <xdr:ext cx="534377" cy="259045"/>
    <xdr:sp macro="" textlink="">
      <xdr:nvSpPr>
        <xdr:cNvPr id="850" name="繰出金該当値テキスト">
          <a:extLst>
            <a:ext uri="{FF2B5EF4-FFF2-40B4-BE49-F238E27FC236}">
              <a16:creationId xmlns:a16="http://schemas.microsoft.com/office/drawing/2014/main" id="{00000000-0008-0000-0600-000052030000}"/>
            </a:ext>
          </a:extLst>
        </xdr:cNvPr>
        <xdr:cNvSpPr txBox="1"/>
      </xdr:nvSpPr>
      <xdr:spPr>
        <a:xfrm>
          <a:off x="22212300" y="127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95,395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99515</xdr:rowOff>
    </xdr:from>
    <xdr:to>
      <xdr:col>31</xdr:col>
      <xdr:colOff>85725</xdr:colOff>
      <xdr:row>75</xdr:row>
      <xdr:rowOff>29665</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1272500" y="1278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20792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87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98,607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101160</xdr:rowOff>
    </xdr:from>
    <xdr:to>
      <xdr:col>29</xdr:col>
      <xdr:colOff>568325</xdr:colOff>
      <xdr:row>75</xdr:row>
      <xdr:rowOff>31310</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0383500" y="127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47837</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5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98,391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10048</xdr:rowOff>
    </xdr:from>
    <xdr:to>
      <xdr:col>28</xdr:col>
      <xdr:colOff>365125</xdr:colOff>
      <xdr:row>73</xdr:row>
      <xdr:rowOff>111648</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19494500" y="125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128175</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4" y="1230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132,848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136464</xdr:rowOff>
    </xdr:from>
    <xdr:to>
      <xdr:col>27</xdr:col>
      <xdr:colOff>161925</xdr:colOff>
      <xdr:row>75</xdr:row>
      <xdr:rowOff>66614</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18605500" y="128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83141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59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a:extLst>
            <a:ext uri="{FF2B5EF4-FFF2-40B4-BE49-F238E27FC236}">
              <a16:creationId xmlns:a16="http://schemas.microsoft.com/office/drawing/2014/main" id="{00000000-0008-0000-0600-00006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a:extLst>
            <a:ext uri="{FF2B5EF4-FFF2-40B4-BE49-F238E27FC236}">
              <a16:creationId xmlns:a16="http://schemas.microsoft.com/office/drawing/2014/main" id="{00000000-0008-0000-0600-00006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a:extLst>
            <a:ext uri="{FF2B5EF4-FFF2-40B4-BE49-F238E27FC236}">
              <a16:creationId xmlns:a16="http://schemas.microsoft.com/office/drawing/2014/main" id="{00000000-0008-0000-0600-00007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a:extLst>
            <a:ext uri="{FF2B5EF4-FFF2-40B4-BE49-F238E27FC236}">
              <a16:creationId xmlns:a16="http://schemas.microsoft.com/office/drawing/2014/main" id="{00000000-0008-0000-0600-00007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a:extLst>
            <a:ext uri="{FF2B5EF4-FFF2-40B4-BE49-F238E27FC236}">
              <a16:creationId xmlns:a16="http://schemas.microsoft.com/office/drawing/2014/main" id="{00000000-0008-0000-0600-00007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a:extLst>
            <a:ext uri="{FF2B5EF4-FFF2-40B4-BE49-F238E27FC236}">
              <a16:creationId xmlns:a16="http://schemas.microsoft.com/office/drawing/2014/main" id="{00000000-0008-0000-0600-00007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a:extLst>
            <a:ext uri="{FF2B5EF4-FFF2-40B4-BE49-F238E27FC236}">
              <a16:creationId xmlns:a16="http://schemas.microsoft.com/office/drawing/2014/main" id="{00000000-0008-0000-0600-00008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mn-lt"/>
              <a:ea typeface="+mn-ea"/>
              <a:cs typeface="+mn-cs"/>
            </a:rPr>
            <a:t>　当町は集落が離れて形成されており、その分学校や福祉施設などが多く点在している。今後施設の老朽化による維持修繕、改築工事等を行う必要があり、現在は全体的に類似団体内平均を下回っているが、維持補修費や普通建設事業費等が増加する見込み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積立金が類団平均を上回っているのは、前述の施設整備に備え、財源に余力のあるうちに施設整備基金等へ積立を行っているからである。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住民一人当たりのコストを抑えていくためにも、施設管理計画による修繕や、施設の集約化を検討していきたい。</a:t>
          </a:r>
          <a:endParaRPr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長野県阿南町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4,831
4,779
123.07
4,237,566
4,010,541
115,693
2,681,046
2,208,262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96625</xdr:rowOff>
    </xdr:from>
    <xdr:to>
      <xdr:col>6</xdr:col>
      <xdr:colOff>511175</xdr:colOff>
      <xdr:row>38</xdr:row>
      <xdr:rowOff>101132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611725"/>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96625</xdr:rowOff>
    </xdr:from>
    <xdr:to>
      <xdr:col>5</xdr:col>
      <xdr:colOff>358775</xdr:colOff>
      <xdr:row>38</xdr:row>
      <xdr:rowOff>103761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11725"/>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a:extLst>
            <a:ext uri="{FF2B5EF4-FFF2-40B4-BE49-F238E27FC236}">
              <a16:creationId xmlns:a16="http://schemas.microsoft.com/office/drawing/2014/main" id="{00000000-0008-0000-0700-000042000000}"/>
            </a:ext>
          </a:extLst>
        </xdr:cNvPr>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74423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103761</xdr:rowOff>
    </xdr:from>
    <xdr:to>
      <xdr:col>4</xdr:col>
      <xdr:colOff>155575</xdr:colOff>
      <xdr:row>38</xdr:row>
      <xdr:rowOff>106716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618861"/>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64734</xdr:rowOff>
    </xdr:from>
    <xdr:to>
      <xdr:col>4</xdr:col>
      <xdr:colOff>206375</xdr:colOff>
      <xdr:row>38</xdr:row>
      <xdr:rowOff>166334</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2857500" y="657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157461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7" y="66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103173</xdr:rowOff>
    </xdr:from>
    <xdr:to>
      <xdr:col>2</xdr:col>
      <xdr:colOff>638175</xdr:colOff>
      <xdr:row>38</xdr:row>
      <xdr:rowOff>106716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618273"/>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68701</xdr:rowOff>
    </xdr:from>
    <xdr:to>
      <xdr:col>3</xdr:col>
      <xdr:colOff>3175</xdr:colOff>
      <xdr:row>38</xdr:row>
      <xdr:rowOff>170301</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968500" y="658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161428</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7" y="66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64032</xdr:rowOff>
    </xdr:from>
    <xdr:to>
      <xdr:col>1</xdr:col>
      <xdr:colOff>485775</xdr:colOff>
      <xdr:row>38</xdr:row>
      <xdr:rowOff>165632</xdr:rowOff>
    </xdr:to>
    <xdr:sp macro="" textlink="">
      <xdr:nvSpPr>
        <xdr:cNvPr id="74" name="フローチャート : 判断 73">
          <a:extLst>
            <a:ext uri="{FF2B5EF4-FFF2-40B4-BE49-F238E27FC236}">
              <a16:creationId xmlns:a16="http://schemas.microsoft.com/office/drawing/2014/main" id="{00000000-0008-0000-0700-00004A000000}"/>
            </a:ext>
          </a:extLst>
        </xdr:cNvPr>
        <xdr:cNvSpPr/>
      </xdr:nvSpPr>
      <xdr:spPr>
        <a:xfrm>
          <a:off x="1079500" y="657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156759</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7" y="667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50332</xdr:rowOff>
    </xdr:from>
    <xdr:to>
      <xdr:col>6</xdr:col>
      <xdr:colOff>561975</xdr:colOff>
      <xdr:row>38</xdr:row>
      <xdr:rowOff>151932</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4584700" y="65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136709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8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45825</xdr:rowOff>
    </xdr:from>
    <xdr:to>
      <xdr:col>5</xdr:col>
      <xdr:colOff>409575</xdr:colOff>
      <xdr:row>38</xdr:row>
      <xdr:rowOff>147425</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3746500" y="6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138552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5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52961</xdr:rowOff>
    </xdr:from>
    <xdr:to>
      <xdr:col>4</xdr:col>
      <xdr:colOff>206375</xdr:colOff>
      <xdr:row>38</xdr:row>
      <xdr:rowOff>154561</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2857500" y="65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171088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34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55916</xdr:rowOff>
    </xdr:from>
    <xdr:to>
      <xdr:col>3</xdr:col>
      <xdr:colOff>3175</xdr:colOff>
      <xdr:row>38</xdr:row>
      <xdr:rowOff>157516</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968500" y="65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2593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34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52373</xdr:rowOff>
    </xdr:from>
    <xdr:to>
      <xdr:col>1</xdr:col>
      <xdr:colOff>485775</xdr:colOff>
      <xdr:row>38</xdr:row>
      <xdr:rowOff>153973</xdr:rowOff>
    </xdr:to>
    <xdr:sp macro="" textlink="">
      <xdr:nvSpPr>
        <xdr:cNvPr id="89" name="円/楕円 88">
          <a:extLst>
            <a:ext uri="{FF2B5EF4-FFF2-40B4-BE49-F238E27FC236}">
              <a16:creationId xmlns:a16="http://schemas.microsoft.com/office/drawing/2014/main" id="{00000000-0008-0000-0700-000059000000}"/>
            </a:ext>
          </a:extLst>
        </xdr:cNvPr>
        <xdr:cNvSpPr/>
      </xdr:nvSpPr>
      <xdr:spPr>
        <a:xfrm>
          <a:off x="1079500" y="65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170500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34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12183</xdr:rowOff>
    </xdr:from>
    <xdr:to>
      <xdr:col>6</xdr:col>
      <xdr:colOff>511175</xdr:colOff>
      <xdr:row>58</xdr:row>
      <xdr:rowOff>18334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56283"/>
          <a:ext cx="838200" cy="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59777</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60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12183</xdr:rowOff>
    </xdr:from>
    <xdr:to>
      <xdr:col>5</xdr:col>
      <xdr:colOff>358775</xdr:colOff>
      <xdr:row>58</xdr:row>
      <xdr:rowOff>38812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56283"/>
          <a:ext cx="889000" cy="2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2439</xdr:rowOff>
    </xdr:from>
    <xdr:to>
      <xdr:col>4</xdr:col>
      <xdr:colOff>155575</xdr:colOff>
      <xdr:row>58</xdr:row>
      <xdr:rowOff>38812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46539"/>
          <a:ext cx="889000" cy="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18829</xdr:rowOff>
    </xdr:from>
    <xdr:to>
      <xdr:col>4</xdr:col>
      <xdr:colOff>206375</xdr:colOff>
      <xdr:row>58</xdr:row>
      <xdr:rowOff>120429</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2857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111556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4" y="100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2439</xdr:rowOff>
    </xdr:from>
    <xdr:to>
      <xdr:col>2</xdr:col>
      <xdr:colOff>638175</xdr:colOff>
      <xdr:row>58</xdr:row>
      <xdr:rowOff>67296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46539"/>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16319</xdr:rowOff>
    </xdr:from>
    <xdr:to>
      <xdr:col>3</xdr:col>
      <xdr:colOff>3175</xdr:colOff>
      <xdr:row>58</xdr:row>
      <xdr:rowOff>117919</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968500" y="996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109046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4" y="1005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135489</xdr:rowOff>
    </xdr:from>
    <xdr:to>
      <xdr:col>1</xdr:col>
      <xdr:colOff>485775</xdr:colOff>
      <xdr:row>58</xdr:row>
      <xdr:rowOff>65639</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079500" y="990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82166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4" y="968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138984</xdr:rowOff>
    </xdr:from>
    <xdr:to>
      <xdr:col>6</xdr:col>
      <xdr:colOff>561975</xdr:colOff>
      <xdr:row>58</xdr:row>
      <xdr:rowOff>69134</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4584700" y="99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53911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2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155,564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132833</xdr:rowOff>
    </xdr:from>
    <xdr:to>
      <xdr:col>5</xdr:col>
      <xdr:colOff>409575</xdr:colOff>
      <xdr:row>58</xdr:row>
      <xdr:rowOff>62983</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3746500" y="99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54110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4" y="999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159462</xdr:rowOff>
    </xdr:from>
    <xdr:to>
      <xdr:col>4</xdr:col>
      <xdr:colOff>206375</xdr:colOff>
      <xdr:row>58</xdr:row>
      <xdr:rowOff>89612</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2857500" y="99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106139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4" y="970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123089</xdr:rowOff>
    </xdr:from>
    <xdr:to>
      <xdr:col>3</xdr:col>
      <xdr:colOff>3175</xdr:colOff>
      <xdr:row>58</xdr:row>
      <xdr:rowOff>53239</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968500" y="98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69766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4" y="967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16496</xdr:rowOff>
    </xdr:from>
    <xdr:to>
      <xdr:col>1</xdr:col>
      <xdr:colOff>485775</xdr:colOff>
      <xdr:row>58</xdr:row>
      <xdr:rowOff>118096</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079500" y="99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109223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4" y="1005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82009</xdr:rowOff>
    </xdr:from>
    <xdr:to>
      <xdr:col>6</xdr:col>
      <xdr:colOff>511175</xdr:colOff>
      <xdr:row>77</xdr:row>
      <xdr:rowOff>155673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83659"/>
          <a:ext cx="838200" cy="7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155673</xdr:rowOff>
    </xdr:from>
    <xdr:to>
      <xdr:col>5</xdr:col>
      <xdr:colOff>358775</xdr:colOff>
      <xdr:row>78</xdr:row>
      <xdr:rowOff>32076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57323"/>
          <a:ext cx="8890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64743</xdr:rowOff>
    </xdr:from>
    <xdr:to>
      <xdr:col>4</xdr:col>
      <xdr:colOff>155575</xdr:colOff>
      <xdr:row>78</xdr:row>
      <xdr:rowOff>32076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66393"/>
          <a:ext cx="889000" cy="13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125685</xdr:rowOff>
    </xdr:from>
    <xdr:to>
      <xdr:col>4</xdr:col>
      <xdr:colOff>206375</xdr:colOff>
      <xdr:row>78</xdr:row>
      <xdr:rowOff>55835</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32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72362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10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64743</xdr:rowOff>
    </xdr:from>
    <xdr:to>
      <xdr:col>2</xdr:col>
      <xdr:colOff>638175</xdr:colOff>
      <xdr:row>77</xdr:row>
      <xdr:rowOff>65111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66393"/>
          <a:ext cx="8890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150805</xdr:rowOff>
    </xdr:from>
    <xdr:to>
      <xdr:col>3</xdr:col>
      <xdr:colOff>3175</xdr:colOff>
      <xdr:row>78</xdr:row>
      <xdr:rowOff>80955</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3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72082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44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152195</xdr:rowOff>
    </xdr:from>
    <xdr:to>
      <xdr:col>1</xdr:col>
      <xdr:colOff>485775</xdr:colOff>
      <xdr:row>78</xdr:row>
      <xdr:rowOff>82345</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3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73472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44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31209</xdr:rowOff>
    </xdr:from>
    <xdr:to>
      <xdr:col>6</xdr:col>
      <xdr:colOff>561975</xdr:colOff>
      <xdr:row>77</xdr:row>
      <xdr:rowOff>132809</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2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54086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8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220,331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104873</xdr:rowOff>
    </xdr:from>
    <xdr:to>
      <xdr:col>5</xdr:col>
      <xdr:colOff>409575</xdr:colOff>
      <xdr:row>78</xdr:row>
      <xdr:rowOff>35023</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3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26150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39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152726</xdr:rowOff>
    </xdr:from>
    <xdr:to>
      <xdr:col>4</xdr:col>
      <xdr:colOff>206375</xdr:colOff>
      <xdr:row>78</xdr:row>
      <xdr:rowOff>82876</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3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74003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44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13943</xdr:rowOff>
    </xdr:from>
    <xdr:to>
      <xdr:col>3</xdr:col>
      <xdr:colOff>3175</xdr:colOff>
      <xdr:row>77</xdr:row>
      <xdr:rowOff>115543</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21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132070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299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14311</xdr:rowOff>
    </xdr:from>
    <xdr:to>
      <xdr:col>1</xdr:col>
      <xdr:colOff>485775</xdr:colOff>
      <xdr:row>77</xdr:row>
      <xdr:rowOff>115911</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21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132438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299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96441</xdr:rowOff>
    </xdr:from>
    <xdr:to>
      <xdr:col>6</xdr:col>
      <xdr:colOff>511175</xdr:colOff>
      <xdr:row>98</xdr:row>
      <xdr:rowOff>98771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98541"/>
          <a:ext cx="8382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89143</xdr:rowOff>
    </xdr:from>
    <xdr:to>
      <xdr:col>5</xdr:col>
      <xdr:colOff>358775</xdr:colOff>
      <xdr:row>98</xdr:row>
      <xdr:rowOff>96441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91243"/>
          <a:ext cx="889000" cy="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4311</xdr:rowOff>
    </xdr:from>
    <xdr:to>
      <xdr:col>4</xdr:col>
      <xdr:colOff>155575</xdr:colOff>
      <xdr:row>98</xdr:row>
      <xdr:rowOff>89143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06411"/>
          <a:ext cx="889000" cy="8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55786</xdr:rowOff>
    </xdr:from>
    <xdr:to>
      <xdr:col>4</xdr:col>
      <xdr:colOff>206375</xdr:colOff>
      <xdr:row>98</xdr:row>
      <xdr:rowOff>157386</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148513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4311</xdr:rowOff>
    </xdr:from>
    <xdr:to>
      <xdr:col>2</xdr:col>
      <xdr:colOff>638175</xdr:colOff>
      <xdr:row>98</xdr:row>
      <xdr:rowOff>91731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06411"/>
          <a:ext cx="889000" cy="8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55386</xdr:rowOff>
    </xdr:from>
    <xdr:to>
      <xdr:col>3</xdr:col>
      <xdr:colOff>3175</xdr:colOff>
      <xdr:row>98</xdr:row>
      <xdr:rowOff>156986</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8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148113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60666</xdr:rowOff>
    </xdr:from>
    <xdr:to>
      <xdr:col>1</xdr:col>
      <xdr:colOff>485775</xdr:colOff>
      <xdr:row>98</xdr:row>
      <xdr:rowOff>162266</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86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153393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47971</xdr:rowOff>
    </xdr:from>
    <xdr:to>
      <xdr:col>6</xdr:col>
      <xdr:colOff>561975</xdr:colOff>
      <xdr:row>98</xdr:row>
      <xdr:rowOff>149571</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85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151206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61,485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45641</xdr:rowOff>
    </xdr:from>
    <xdr:to>
      <xdr:col>5</xdr:col>
      <xdr:colOff>409575</xdr:colOff>
      <xdr:row>98</xdr:row>
      <xdr:rowOff>147241</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8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138368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38343</xdr:rowOff>
    </xdr:from>
    <xdr:to>
      <xdr:col>4</xdr:col>
      <xdr:colOff>206375</xdr:colOff>
      <xdr:row>98</xdr:row>
      <xdr:rowOff>139943</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8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156470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1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124961</xdr:rowOff>
    </xdr:from>
    <xdr:to>
      <xdr:col>3</xdr:col>
      <xdr:colOff>3175</xdr:colOff>
      <xdr:row>98</xdr:row>
      <xdr:rowOff>55111</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75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71638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4" y="1653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111,070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40931</xdr:rowOff>
    </xdr:from>
    <xdr:to>
      <xdr:col>1</xdr:col>
      <xdr:colOff>485775</xdr:colOff>
      <xdr:row>98</xdr:row>
      <xdr:rowOff>142531</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8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159058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1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60452</xdr:rowOff>
    </xdr:from>
    <xdr:to>
      <xdr:col>14</xdr:col>
      <xdr:colOff>28575</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061202"/>
          <a:ext cx="889000" cy="66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118872</xdr:rowOff>
    </xdr:from>
    <xdr:to>
      <xdr:col>12</xdr:col>
      <xdr:colOff>511175</xdr:colOff>
      <xdr:row>35</xdr:row>
      <xdr:rowOff>60452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605272"/>
          <a:ext cx="889000" cy="4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118745</xdr:rowOff>
    </xdr:from>
    <xdr:to>
      <xdr:col>12</xdr:col>
      <xdr:colOff>561975</xdr:colOff>
      <xdr:row>38</xdr:row>
      <xdr:rowOff>48895</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40022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7" y="655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118872</xdr:rowOff>
    </xdr:from>
    <xdr:to>
      <xdr:col>11</xdr:col>
      <xdr:colOff>307975</xdr:colOff>
      <xdr:row>38</xdr:row>
      <xdr:rowOff>35052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5605272"/>
          <a:ext cx="889000" cy="94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46609</xdr:rowOff>
    </xdr:from>
    <xdr:to>
      <xdr:col>11</xdr:col>
      <xdr:colOff>358775</xdr:colOff>
      <xdr:row>36</xdr:row>
      <xdr:rowOff>148209</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21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139336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63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33655</xdr:rowOff>
    </xdr:from>
    <xdr:to>
      <xdr:col>10</xdr:col>
      <xdr:colOff>155575</xdr:colOff>
      <xdr:row>36</xdr:row>
      <xdr:rowOff>135255</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151782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59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9652</xdr:rowOff>
    </xdr:from>
    <xdr:to>
      <xdr:col>12</xdr:col>
      <xdr:colOff>561975</xdr:colOff>
      <xdr:row>35</xdr:row>
      <xdr:rowOff>111252</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127779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7" y="578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68072</xdr:rowOff>
    </xdr:from>
    <xdr:to>
      <xdr:col>11</xdr:col>
      <xdr:colOff>358775</xdr:colOff>
      <xdr:row>32</xdr:row>
      <xdr:rowOff>169672</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555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14749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7" y="532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155702</xdr:rowOff>
    </xdr:from>
    <xdr:to>
      <xdr:col>10</xdr:col>
      <xdr:colOff>155575</xdr:colOff>
      <xdr:row>38</xdr:row>
      <xdr:rowOff>85852</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76979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45648</xdr:rowOff>
    </xdr:from>
    <xdr:to>
      <xdr:col>15</xdr:col>
      <xdr:colOff>180975</xdr:colOff>
      <xdr:row>58</xdr:row>
      <xdr:rowOff>50940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89748"/>
          <a:ext cx="8382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14995</xdr:rowOff>
    </xdr:from>
    <xdr:to>
      <xdr:col>14</xdr:col>
      <xdr:colOff>28575</xdr:colOff>
      <xdr:row>58</xdr:row>
      <xdr:rowOff>50940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59095"/>
          <a:ext cx="8890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129106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4" y="100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141114</xdr:rowOff>
    </xdr:from>
    <xdr:to>
      <xdr:col>12</xdr:col>
      <xdr:colOff>511175</xdr:colOff>
      <xdr:row>58</xdr:row>
      <xdr:rowOff>14995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13764"/>
          <a:ext cx="889000" cy="4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100933</xdr:rowOff>
    </xdr:from>
    <xdr:to>
      <xdr:col>12</xdr:col>
      <xdr:colOff>561975</xdr:colOff>
      <xdr:row>59</xdr:row>
      <xdr:rowOff>31083</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8699500" y="1004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22210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1013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141114</xdr:rowOff>
    </xdr:from>
    <xdr:to>
      <xdr:col>11</xdr:col>
      <xdr:colOff>307975</xdr:colOff>
      <xdr:row>58</xdr:row>
      <xdr:rowOff>131066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13764"/>
          <a:ext cx="889000" cy="16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100376</xdr:rowOff>
    </xdr:from>
    <xdr:to>
      <xdr:col>11</xdr:col>
      <xdr:colOff>358775</xdr:colOff>
      <xdr:row>59</xdr:row>
      <xdr:rowOff>30526</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7810500" y="1004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21653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1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104249</xdr:rowOff>
    </xdr:from>
    <xdr:to>
      <xdr:col>10</xdr:col>
      <xdr:colOff>155575</xdr:colOff>
      <xdr:row>59</xdr:row>
      <xdr:rowOff>34399</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6921500" y="1004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25526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14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166298</xdr:rowOff>
    </xdr:from>
    <xdr:to>
      <xdr:col>15</xdr:col>
      <xdr:colOff>231775</xdr:colOff>
      <xdr:row>58</xdr:row>
      <xdr:rowOff>96448</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10426700" y="993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17725</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9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xdr:rowOff>
    </xdr:from>
    <xdr:to>
      <xdr:col>14</xdr:col>
      <xdr:colOff>79375</xdr:colOff>
      <xdr:row>58</xdr:row>
      <xdr:rowOff>101740</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9588500" y="99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118267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4" y="971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129,890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135645</xdr:rowOff>
    </xdr:from>
    <xdr:to>
      <xdr:col>12</xdr:col>
      <xdr:colOff>561975</xdr:colOff>
      <xdr:row>58</xdr:row>
      <xdr:rowOff>65795</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8699500" y="990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82322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4" y="968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90314</xdr:rowOff>
    </xdr:from>
    <xdr:to>
      <xdr:col>11</xdr:col>
      <xdr:colOff>358775</xdr:colOff>
      <xdr:row>58</xdr:row>
      <xdr:rowOff>20464</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7810500" y="98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36991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4" y="963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80266</xdr:rowOff>
    </xdr:from>
    <xdr:to>
      <xdr:col>10</xdr:col>
      <xdr:colOff>155575</xdr:colOff>
      <xdr:row>59</xdr:row>
      <xdr:rowOff>10416</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6921500" y="100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26943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79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23693</xdr:rowOff>
    </xdr:from>
    <xdr:to>
      <xdr:col>15</xdr:col>
      <xdr:colOff>180975</xdr:colOff>
      <xdr:row>78</xdr:row>
      <xdr:rowOff>80074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96793"/>
          <a:ext cx="838200" cy="5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23693</xdr:rowOff>
    </xdr:from>
    <xdr:to>
      <xdr:col>14</xdr:col>
      <xdr:colOff>28575</xdr:colOff>
      <xdr:row>78</xdr:row>
      <xdr:rowOff>104206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96793"/>
          <a:ext cx="889000" cy="8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104206</xdr:rowOff>
    </xdr:from>
    <xdr:to>
      <xdr:col>12</xdr:col>
      <xdr:colOff>511175</xdr:colOff>
      <xdr:row>78</xdr:row>
      <xdr:rowOff>109920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7730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28085</xdr:rowOff>
    </xdr:from>
    <xdr:to>
      <xdr:col>12</xdr:col>
      <xdr:colOff>561975</xdr:colOff>
      <xdr:row>78</xdr:row>
      <xdr:rowOff>129685</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8699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146212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5307</xdr:rowOff>
    </xdr:from>
    <xdr:to>
      <xdr:col>11</xdr:col>
      <xdr:colOff>307975</xdr:colOff>
      <xdr:row>78</xdr:row>
      <xdr:rowOff>109920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378407"/>
          <a:ext cx="889000" cy="10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27918</xdr:rowOff>
    </xdr:from>
    <xdr:to>
      <xdr:col>11</xdr:col>
      <xdr:colOff>358775</xdr:colOff>
      <xdr:row>78</xdr:row>
      <xdr:rowOff>129518</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7810500" y="134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146045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59586</xdr:rowOff>
    </xdr:from>
    <xdr:to>
      <xdr:col>10</xdr:col>
      <xdr:colOff>155575</xdr:colOff>
      <xdr:row>78</xdr:row>
      <xdr:rowOff>161186</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6921500" y="1343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152313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52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29274</xdr:rowOff>
    </xdr:from>
    <xdr:to>
      <xdr:col>15</xdr:col>
      <xdr:colOff>231775</xdr:colOff>
      <xdr:row>78</xdr:row>
      <xdr:rowOff>130874</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10426700" y="134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7701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144343</xdr:rowOff>
    </xdr:from>
    <xdr:to>
      <xdr:col>14</xdr:col>
      <xdr:colOff>79375</xdr:colOff>
      <xdr:row>78</xdr:row>
      <xdr:rowOff>74493</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9588500" y="1334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65620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3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53406</xdr:rowOff>
    </xdr:from>
    <xdr:to>
      <xdr:col>12</xdr:col>
      <xdr:colOff>561975</xdr:colOff>
      <xdr:row>78</xdr:row>
      <xdr:rowOff>155006</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8699500" y="1342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146133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59120</xdr:rowOff>
    </xdr:from>
    <xdr:to>
      <xdr:col>11</xdr:col>
      <xdr:colOff>358775</xdr:colOff>
      <xdr:row>78</xdr:row>
      <xdr:rowOff>160720</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7810500" y="134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151847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2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125957</xdr:rowOff>
    </xdr:from>
    <xdr:to>
      <xdr:col>10</xdr:col>
      <xdr:colOff>155575</xdr:colOff>
      <xdr:row>78</xdr:row>
      <xdr:rowOff>56107</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6921500" y="133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72634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0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85458</xdr:rowOff>
    </xdr:from>
    <xdr:to>
      <xdr:col>15</xdr:col>
      <xdr:colOff>180975</xdr:colOff>
      <xdr:row>98</xdr:row>
      <xdr:rowOff>117787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87558"/>
          <a:ext cx="838200" cy="3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4851</xdr:rowOff>
    </xdr:from>
    <xdr:to>
      <xdr:col>14</xdr:col>
      <xdr:colOff>28575</xdr:colOff>
      <xdr:row>98</xdr:row>
      <xdr:rowOff>85458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06951"/>
          <a:ext cx="889000" cy="8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4851</xdr:rowOff>
    </xdr:from>
    <xdr:to>
      <xdr:col>12</xdr:col>
      <xdr:colOff>511175</xdr:colOff>
      <xdr:row>98</xdr:row>
      <xdr:rowOff>40767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06951"/>
          <a:ext cx="889000" cy="3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12044</xdr:rowOff>
    </xdr:from>
    <xdr:to>
      <xdr:col>12</xdr:col>
      <xdr:colOff>561975</xdr:colOff>
      <xdr:row>98</xdr:row>
      <xdr:rowOff>113644</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8699500" y="168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104771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9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40767</xdr:rowOff>
    </xdr:from>
    <xdr:to>
      <xdr:col>11</xdr:col>
      <xdr:colOff>307975</xdr:colOff>
      <xdr:row>98</xdr:row>
      <xdr:rowOff>108017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42867"/>
          <a:ext cx="889000" cy="6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28600</xdr:rowOff>
    </xdr:from>
    <xdr:to>
      <xdr:col>11</xdr:col>
      <xdr:colOff>358775</xdr:colOff>
      <xdr:row>98</xdr:row>
      <xdr:rowOff>130200</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7810500" y="168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121327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9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3967</xdr:rowOff>
    </xdr:from>
    <xdr:to>
      <xdr:col>10</xdr:col>
      <xdr:colOff>155575</xdr:colOff>
      <xdr:row>98</xdr:row>
      <xdr:rowOff>105567</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6921500" y="16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122094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66987</xdr:rowOff>
    </xdr:from>
    <xdr:to>
      <xdr:col>15</xdr:col>
      <xdr:colOff>231775</xdr:colOff>
      <xdr:row>98</xdr:row>
      <xdr:rowOff>168587</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10426700" y="1686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153364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34658</xdr:rowOff>
    </xdr:from>
    <xdr:to>
      <xdr:col>14</xdr:col>
      <xdr:colOff>79375</xdr:colOff>
      <xdr:row>98</xdr:row>
      <xdr:rowOff>136258</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9588500" y="168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127385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2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68,473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125501</xdr:rowOff>
    </xdr:from>
    <xdr:to>
      <xdr:col>12</xdr:col>
      <xdr:colOff>561975</xdr:colOff>
      <xdr:row>98</xdr:row>
      <xdr:rowOff>55651</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8699500" y="167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72178</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4" y="1653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110,787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161417</xdr:rowOff>
    </xdr:from>
    <xdr:to>
      <xdr:col>11</xdr:col>
      <xdr:colOff>358775</xdr:colOff>
      <xdr:row>98</xdr:row>
      <xdr:rowOff>91567</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7810500" y="167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108094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91,934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57217</xdr:rowOff>
    </xdr:from>
    <xdr:to>
      <xdr:col>10</xdr:col>
      <xdr:colOff>155575</xdr:colOff>
      <xdr:row>98</xdr:row>
      <xdr:rowOff>158817</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6921500" y="1685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149944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5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153267</xdr:rowOff>
    </xdr:from>
    <xdr:to>
      <xdr:col>23</xdr:col>
      <xdr:colOff>517525</xdr:colOff>
      <xdr:row>38</xdr:row>
      <xdr:rowOff>110546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96917"/>
          <a:ext cx="838200" cy="12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153267</xdr:rowOff>
    </xdr:from>
    <xdr:to>
      <xdr:col>22</xdr:col>
      <xdr:colOff>365125</xdr:colOff>
      <xdr:row>38</xdr:row>
      <xdr:rowOff>114070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96917"/>
          <a:ext cx="889000" cy="13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114070</xdr:rowOff>
    </xdr:from>
    <xdr:to>
      <xdr:col>21</xdr:col>
      <xdr:colOff>161925</xdr:colOff>
      <xdr:row>38</xdr:row>
      <xdr:rowOff>121789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629170"/>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32942</xdr:rowOff>
    </xdr:from>
    <xdr:to>
      <xdr:col>21</xdr:col>
      <xdr:colOff>212725</xdr:colOff>
      <xdr:row>38</xdr:row>
      <xdr:rowOff>134542</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4541500" y="654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151070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121789</xdr:rowOff>
    </xdr:from>
    <xdr:to>
      <xdr:col>19</xdr:col>
      <xdr:colOff>644525</xdr:colOff>
      <xdr:row>38</xdr:row>
      <xdr:rowOff>126525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3688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47947</xdr:rowOff>
    </xdr:from>
    <xdr:to>
      <xdr:col>20</xdr:col>
      <xdr:colOff>9525</xdr:colOff>
      <xdr:row>38</xdr:row>
      <xdr:rowOff>149547</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3652500" y="656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166073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3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51234</xdr:rowOff>
    </xdr:from>
    <xdr:to>
      <xdr:col>18</xdr:col>
      <xdr:colOff>492125</xdr:colOff>
      <xdr:row>38</xdr:row>
      <xdr:rowOff>152834</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2763500" y="656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169361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4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59746</xdr:rowOff>
    </xdr:from>
    <xdr:to>
      <xdr:col>23</xdr:col>
      <xdr:colOff>568325</xdr:colOff>
      <xdr:row>38</xdr:row>
      <xdr:rowOff>161346</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6268700" y="65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146123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27,652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102467</xdr:rowOff>
    </xdr:from>
    <xdr:to>
      <xdr:col>22</xdr:col>
      <xdr:colOff>415925</xdr:colOff>
      <xdr:row>38</xdr:row>
      <xdr:rowOff>32617</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5430500" y="64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23744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3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63270</xdr:rowOff>
    </xdr:from>
    <xdr:to>
      <xdr:col>21</xdr:col>
      <xdr:colOff>212725</xdr:colOff>
      <xdr:row>38</xdr:row>
      <xdr:rowOff>164870</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4541500" y="657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155997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7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70989</xdr:rowOff>
    </xdr:from>
    <xdr:to>
      <xdr:col>20</xdr:col>
      <xdr:colOff>9525</xdr:colOff>
      <xdr:row>39</xdr:row>
      <xdr:rowOff>1139</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3652500" y="65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163716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7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75725</xdr:rowOff>
    </xdr:from>
    <xdr:to>
      <xdr:col>18</xdr:col>
      <xdr:colOff>492125</xdr:colOff>
      <xdr:row>39</xdr:row>
      <xdr:rowOff>5875</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2763500" y="65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168452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8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138781</xdr:rowOff>
    </xdr:from>
    <xdr:to>
      <xdr:col>23</xdr:col>
      <xdr:colOff>517525</xdr:colOff>
      <xdr:row>58</xdr:row>
      <xdr:rowOff>166423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10082881"/>
          <a:ext cx="838200" cy="2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165422</xdr:rowOff>
    </xdr:from>
    <xdr:to>
      <xdr:col>22</xdr:col>
      <xdr:colOff>365125</xdr:colOff>
      <xdr:row>58</xdr:row>
      <xdr:rowOff>166423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10109522"/>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165422</xdr:rowOff>
    </xdr:from>
    <xdr:to>
      <xdr:col>21</xdr:col>
      <xdr:colOff>161925</xdr:colOff>
      <xdr:row>58</xdr:row>
      <xdr:rowOff>165881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10109522"/>
          <a:ext cx="889000" cy="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90755</xdr:rowOff>
    </xdr:from>
    <xdr:to>
      <xdr:col>21</xdr:col>
      <xdr:colOff>212725</xdr:colOff>
      <xdr:row>59</xdr:row>
      <xdr:rowOff>20905</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4541500" y="100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37432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8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165881</xdr:rowOff>
    </xdr:from>
    <xdr:to>
      <xdr:col>19</xdr:col>
      <xdr:colOff>644525</xdr:colOff>
      <xdr:row>59</xdr:row>
      <xdr:rowOff>13518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109981"/>
          <a:ext cx="8890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93876</xdr:rowOff>
    </xdr:from>
    <xdr:to>
      <xdr:col>20</xdr:col>
      <xdr:colOff>9525</xdr:colOff>
      <xdr:row>59</xdr:row>
      <xdr:rowOff>24026</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3652500" y="1003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40553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1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99776</xdr:rowOff>
    </xdr:from>
    <xdr:to>
      <xdr:col>18</xdr:col>
      <xdr:colOff>492125</xdr:colOff>
      <xdr:row>59</xdr:row>
      <xdr:rowOff>29926</xdr:rowOff>
    </xdr:to>
    <xdr:sp macro="" textlink="">
      <xdr:nvSpPr>
        <xdr:cNvPr id="591" name="フローチャート : 判断 590">
          <a:extLst>
            <a:ext uri="{FF2B5EF4-FFF2-40B4-BE49-F238E27FC236}">
              <a16:creationId xmlns:a16="http://schemas.microsoft.com/office/drawing/2014/main" id="{00000000-0008-0000-0700-00004F020000}"/>
            </a:ext>
          </a:extLst>
        </xdr:cNvPr>
        <xdr:cNvSpPr/>
      </xdr:nvSpPr>
      <xdr:spPr>
        <a:xfrm>
          <a:off x="12763500" y="100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46453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87981</xdr:rowOff>
    </xdr:from>
    <xdr:to>
      <xdr:col>23</xdr:col>
      <xdr:colOff>568325</xdr:colOff>
      <xdr:row>59</xdr:row>
      <xdr:rowOff>18131</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6268700" y="100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23546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6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80,563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115623</xdr:rowOff>
    </xdr:from>
    <xdr:to>
      <xdr:col>22</xdr:col>
      <xdr:colOff>415925</xdr:colOff>
      <xdr:row>59</xdr:row>
      <xdr:rowOff>45773</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5430500" y="1005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36900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1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114622</xdr:rowOff>
    </xdr:from>
    <xdr:to>
      <xdr:col>21</xdr:col>
      <xdr:colOff>212725</xdr:colOff>
      <xdr:row>59</xdr:row>
      <xdr:rowOff>44772</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4541500" y="1005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35899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15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115081</xdr:rowOff>
    </xdr:from>
    <xdr:to>
      <xdr:col>20</xdr:col>
      <xdr:colOff>9525</xdr:colOff>
      <xdr:row>59</xdr:row>
      <xdr:rowOff>45231</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3652500" y="100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36358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5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134168</xdr:rowOff>
    </xdr:from>
    <xdr:to>
      <xdr:col>18</xdr:col>
      <xdr:colOff>492125</xdr:colOff>
      <xdr:row>59</xdr:row>
      <xdr:rowOff>64318</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2763500" y="1007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55445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7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6045</xdr:rowOff>
    </xdr:from>
    <xdr:to>
      <xdr:col>23</xdr:col>
      <xdr:colOff>517525</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50595"/>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164275</xdr:rowOff>
    </xdr:from>
    <xdr:to>
      <xdr:col>22</xdr:col>
      <xdr:colOff>365125</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365925"/>
          <a:ext cx="889000" cy="22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164275</xdr:rowOff>
    </xdr:from>
    <xdr:to>
      <xdr:col>21</xdr:col>
      <xdr:colOff>161925</xdr:colOff>
      <xdr:row>78</xdr:row>
      <xdr:rowOff>167297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365925"/>
          <a:ext cx="889000" cy="17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90551</xdr:rowOff>
    </xdr:from>
    <xdr:to>
      <xdr:col>21</xdr:col>
      <xdr:colOff>212725</xdr:colOff>
      <xdr:row>79</xdr:row>
      <xdr:rowOff>20701</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4541500" y="13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11828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7" y="1355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143308</xdr:rowOff>
    </xdr:from>
    <xdr:to>
      <xdr:col>19</xdr:col>
      <xdr:colOff>644525</xdr:colOff>
      <xdr:row>78</xdr:row>
      <xdr:rowOff>167297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6408"/>
          <a:ext cx="889000" cy="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51105</xdr:rowOff>
    </xdr:from>
    <xdr:to>
      <xdr:col>20</xdr:col>
      <xdr:colOff>9525</xdr:colOff>
      <xdr:row>78</xdr:row>
      <xdr:rowOff>152705</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3652500" y="1342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169232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7" y="1319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79603</xdr:rowOff>
    </xdr:from>
    <xdr:to>
      <xdr:col>18</xdr:col>
      <xdr:colOff>492125</xdr:colOff>
      <xdr:row>78</xdr:row>
      <xdr:rowOff>9753</xdr:rowOff>
    </xdr:to>
    <xdr:sp macro="" textlink="">
      <xdr:nvSpPr>
        <xdr:cNvPr id="648" name="フローチャート : 判断 647">
          <a:extLst>
            <a:ext uri="{FF2B5EF4-FFF2-40B4-BE49-F238E27FC236}">
              <a16:creationId xmlns:a16="http://schemas.microsoft.com/office/drawing/2014/main" id="{00000000-0008-0000-0700-000088020000}"/>
            </a:ext>
          </a:extLst>
        </xdr:cNvPr>
        <xdr:cNvSpPr/>
      </xdr:nvSpPr>
      <xdr:spPr>
        <a:xfrm>
          <a:off x="12763500" y="1328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26280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0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126695</xdr:rowOff>
    </xdr:from>
    <xdr:to>
      <xdr:col>23</xdr:col>
      <xdr:colOff>568325</xdr:colOff>
      <xdr:row>79</xdr:row>
      <xdr:rowOff>56845</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6268700" y="134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41622</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113475</xdr:rowOff>
    </xdr:from>
    <xdr:to>
      <xdr:col>21</xdr:col>
      <xdr:colOff>212725</xdr:colOff>
      <xdr:row>78</xdr:row>
      <xdr:rowOff>43625</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4541500" y="133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60152</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09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116497</xdr:rowOff>
    </xdr:from>
    <xdr:to>
      <xdr:col>20</xdr:col>
      <xdr:colOff>9525</xdr:colOff>
      <xdr:row>79</xdr:row>
      <xdr:rowOff>46647</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3652500" y="134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37774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7" y="1358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92508</xdr:rowOff>
    </xdr:from>
    <xdr:to>
      <xdr:col>18</xdr:col>
      <xdr:colOff>492125</xdr:colOff>
      <xdr:row>79</xdr:row>
      <xdr:rowOff>22658</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2763500" y="1346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13785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7" y="1355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74606</xdr:rowOff>
    </xdr:from>
    <xdr:to>
      <xdr:col>23</xdr:col>
      <xdr:colOff>517525</xdr:colOff>
      <xdr:row>97</xdr:row>
      <xdr:rowOff>129020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05256"/>
          <a:ext cx="838200" cy="5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73558</xdr:rowOff>
    </xdr:from>
    <xdr:to>
      <xdr:col>22</xdr:col>
      <xdr:colOff>365125</xdr:colOff>
      <xdr:row>97</xdr:row>
      <xdr:rowOff>74606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04208"/>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a:extLst>
            <a:ext uri="{FF2B5EF4-FFF2-40B4-BE49-F238E27FC236}">
              <a16:creationId xmlns:a16="http://schemas.microsoft.com/office/drawing/2014/main" id="{00000000-0008-0000-0700-0000B9020000}"/>
            </a:ext>
          </a:extLst>
        </xdr:cNvPr>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69904</xdr:rowOff>
    </xdr:from>
    <xdr:to>
      <xdr:col>21</xdr:col>
      <xdr:colOff>161925</xdr:colOff>
      <xdr:row>97</xdr:row>
      <xdr:rowOff>73558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00554"/>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61240</xdr:rowOff>
    </xdr:from>
    <xdr:to>
      <xdr:col>21</xdr:col>
      <xdr:colOff>212725</xdr:colOff>
      <xdr:row>97</xdr:row>
      <xdr:rowOff>162840</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4541500" y="166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153967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6567</xdr:rowOff>
    </xdr:from>
    <xdr:to>
      <xdr:col>19</xdr:col>
      <xdr:colOff>644525</xdr:colOff>
      <xdr:row>97</xdr:row>
      <xdr:rowOff>69904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37217"/>
          <a:ext cx="889000" cy="6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53997</xdr:rowOff>
    </xdr:from>
    <xdr:to>
      <xdr:col>20</xdr:col>
      <xdr:colOff>9525</xdr:colOff>
      <xdr:row>97</xdr:row>
      <xdr:rowOff>155597</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3652500" y="1668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146724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7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43797</xdr:rowOff>
    </xdr:from>
    <xdr:to>
      <xdr:col>18</xdr:col>
      <xdr:colOff>492125</xdr:colOff>
      <xdr:row>97</xdr:row>
      <xdr:rowOff>145397</xdr:rowOff>
    </xdr:to>
    <xdr:sp macro="" textlink="">
      <xdr:nvSpPr>
        <xdr:cNvPr id="705" name="フローチャート : 判断 704">
          <a:extLst>
            <a:ext uri="{FF2B5EF4-FFF2-40B4-BE49-F238E27FC236}">
              <a16:creationId xmlns:a16="http://schemas.microsoft.com/office/drawing/2014/main" id="{00000000-0008-0000-0700-0000C1020000}"/>
            </a:ext>
          </a:extLst>
        </xdr:cNvPr>
        <xdr:cNvSpPr/>
      </xdr:nvSpPr>
      <xdr:spPr>
        <a:xfrm>
          <a:off x="12763500" y="166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136524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78220</xdr:rowOff>
    </xdr:from>
    <xdr:to>
      <xdr:col>23</xdr:col>
      <xdr:colOff>568325</xdr:colOff>
      <xdr:row>98</xdr:row>
      <xdr:rowOff>8370</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6268700" y="167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56647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67,803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23806</xdr:rowOff>
    </xdr:from>
    <xdr:to>
      <xdr:col>22</xdr:col>
      <xdr:colOff>415925</xdr:colOff>
      <xdr:row>97</xdr:row>
      <xdr:rowOff>125406</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5430500" y="166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116533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4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22758</xdr:rowOff>
    </xdr:from>
    <xdr:to>
      <xdr:col>21</xdr:col>
      <xdr:colOff>212725</xdr:colOff>
      <xdr:row>97</xdr:row>
      <xdr:rowOff>124358</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4541500" y="166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140885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2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82,360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19104</xdr:rowOff>
    </xdr:from>
    <xdr:to>
      <xdr:col>20</xdr:col>
      <xdr:colOff>9525</xdr:colOff>
      <xdr:row>97</xdr:row>
      <xdr:rowOff>120704</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3652500" y="166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137231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2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83,319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127217</xdr:rowOff>
    </xdr:from>
    <xdr:to>
      <xdr:col>18</xdr:col>
      <xdr:colOff>492125</xdr:colOff>
      <xdr:row>97</xdr:row>
      <xdr:rowOff>57367</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2763500" y="165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73894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3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56713</xdr:rowOff>
    </xdr:from>
    <xdr:to>
      <xdr:col>29</xdr:col>
      <xdr:colOff>568325</xdr:colOff>
      <xdr:row>38</xdr:row>
      <xdr:rowOff>158313</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20383500" y="65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3390</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4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66132</xdr:rowOff>
    </xdr:from>
    <xdr:to>
      <xdr:col>28</xdr:col>
      <xdr:colOff>365125</xdr:colOff>
      <xdr:row>38</xdr:row>
      <xdr:rowOff>167732</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9494500" y="658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12809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6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59273</xdr:rowOff>
    </xdr:from>
    <xdr:to>
      <xdr:col>27</xdr:col>
      <xdr:colOff>161925</xdr:colOff>
      <xdr:row>38</xdr:row>
      <xdr:rowOff>160873</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18605500" y="65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49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民生費、農林水産業費以外は類似団体平均を下回っている。</a:t>
          </a:r>
          <a:endParaRPr kumimoji="1" lang="en-US" altLang="ja-JP" sz="1300">
            <a:latin typeface="ＭＳ Ｐゴシック"/>
          </a:endParaRPr>
        </a:p>
        <a:p>
          <a:r>
            <a:rPr kumimoji="1" lang="ja-JP" altLang="en-US" sz="1300">
              <a:latin typeface="ＭＳ Ｐゴシック"/>
            </a:rPr>
            <a:t>民生費において、</a:t>
          </a:r>
          <a:r>
            <a:rPr kumimoji="1" lang="en-US" altLang="ja-JP" sz="1300">
              <a:latin typeface="ＭＳ Ｐゴシック"/>
            </a:rPr>
            <a:t>H24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と福祉施設の大規模な新改築を行ったため、類似団体平均を上回っている。</a:t>
          </a:r>
          <a:r>
            <a:rPr kumimoji="1" lang="ja-JP" altLang="ja-JP" sz="1300">
              <a:solidFill>
                <a:schemeClr val="dk1"/>
              </a:solidFill>
              <a:latin typeface="+mn-lt"/>
              <a:ea typeface="+mn-ea"/>
              <a:cs typeface="+mn-cs"/>
            </a:rPr>
            <a:t>当町の集落は離れて形成されており、その分福祉施設も多く存在している。今後も老朽化による修繕、改築や、高齢化の進む中での増築等を行う必要が出てくるため、民生費に係る住民一人当たりのコストは目的別歳入の中で一番大きなものになってきている</a:t>
          </a:r>
          <a:r>
            <a:rPr kumimoji="1" lang="ja-JP" altLang="en-US" sz="1300">
              <a:latin typeface="ＭＳ Ｐゴシック"/>
            </a:rPr>
            <a:t>。農林水産業費では、</a:t>
          </a:r>
          <a:r>
            <a:rPr kumimoji="1" lang="en-US" altLang="ja-JP" sz="1300">
              <a:latin typeface="ＭＳ Ｐゴシック"/>
            </a:rPr>
            <a:t>H25</a:t>
          </a:r>
          <a:r>
            <a:rPr kumimoji="1" lang="ja-JP" altLang="en-US" sz="1300">
              <a:latin typeface="ＭＳ Ｐゴシック"/>
            </a:rPr>
            <a:t>より農業支援を目的としたふるさと納税事業が開始されたため</a:t>
          </a:r>
          <a:r>
            <a:rPr kumimoji="1" lang="ja-JP" altLang="ja-JP" sz="1300">
              <a:solidFill>
                <a:schemeClr val="dk1"/>
              </a:solidFill>
              <a:latin typeface="+mn-lt"/>
              <a:ea typeface="+mn-ea"/>
              <a:cs typeface="+mn-cs"/>
            </a:rPr>
            <a:t>住民一人当たりのコストが類似団体内でも高いところにいる。</a:t>
          </a:r>
          <a:r>
            <a:rPr kumimoji="1" lang="ja-JP" altLang="en-US" sz="1300">
              <a:solidFill>
                <a:schemeClr val="dk1"/>
              </a:solidFill>
              <a:latin typeface="+mn-lt"/>
              <a:ea typeface="+mn-ea"/>
              <a:cs typeface="+mn-cs"/>
            </a:rPr>
            <a:t>その分歳入面でも寄付金が増加しているため、今後も継続していく予定である。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平成</a:t>
          </a:r>
          <a:r>
            <a:rPr lang="en-US" altLang="ja-JP" sz="1400" b="0" i="0" baseline="0">
              <a:solidFill>
                <a:schemeClr val="dk1"/>
              </a:solidFill>
              <a:latin typeface="+mn-lt"/>
              <a:ea typeface="+mn-ea"/>
              <a:cs typeface="+mn-cs"/>
            </a:rPr>
            <a:t>27</a:t>
          </a:r>
          <a:r>
            <a:rPr lang="ja-JP" altLang="ja-JP" sz="1400" b="0" i="0" baseline="0">
              <a:solidFill>
                <a:schemeClr val="dk1"/>
              </a:solidFill>
              <a:latin typeface="+mn-lt"/>
              <a:ea typeface="+mn-ea"/>
              <a:cs typeface="+mn-cs"/>
            </a:rPr>
            <a:t>年度</a:t>
          </a:r>
          <a:r>
            <a:rPr lang="ja-JP" altLang="en-US" sz="1400" b="0" i="0" baseline="0">
              <a:solidFill>
                <a:schemeClr val="dk1"/>
              </a:solidFill>
              <a:latin typeface="+mn-lt"/>
              <a:ea typeface="+mn-ea"/>
              <a:cs typeface="+mn-cs"/>
            </a:rPr>
            <a:t>から</a:t>
          </a:r>
          <a:r>
            <a:rPr lang="ja-JP" altLang="ja-JP" sz="1400" b="0" i="0" baseline="0">
              <a:solidFill>
                <a:schemeClr val="dk1"/>
              </a:solidFill>
              <a:latin typeface="+mn-lt"/>
              <a:ea typeface="+mn-ea"/>
              <a:cs typeface="+mn-cs"/>
            </a:rPr>
            <a:t>補助事業が少なく</a:t>
          </a:r>
          <a:r>
            <a:rPr lang="ja-JP" altLang="en-US" sz="1400" b="0" i="0" baseline="0">
              <a:solidFill>
                <a:schemeClr val="dk1"/>
              </a:solidFill>
              <a:latin typeface="+mn-lt"/>
              <a:ea typeface="+mn-ea"/>
              <a:cs typeface="+mn-cs"/>
            </a:rPr>
            <a:t>なり</a:t>
          </a:r>
          <a:r>
            <a:rPr lang="ja-JP" altLang="ja-JP" sz="1400" b="0" i="0" baseline="0">
              <a:solidFill>
                <a:schemeClr val="dk1"/>
              </a:solidFill>
              <a:latin typeface="+mn-lt"/>
              <a:ea typeface="+mn-ea"/>
              <a:cs typeface="+mn-cs"/>
            </a:rPr>
            <a:t>歳入が減となったため、実質収支比率も減となっている。また、今後の人口減による税収や交付税減少等の財源不足に備え歳計外現金を大幅に積み立てたため財政調整基金残高比率は前年度と比べ上がっている。</a:t>
          </a:r>
          <a:endParaRPr lang="en-US"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 　 近年、実質収支比率は３～５％を維持おり、今後も歳入確保、歳出抑制等に努め、健全運営を目指す。</a:t>
          </a:r>
          <a:endParaRPr lang="ja-JP" altLang="ja-JP" sz="14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latin typeface="+mn-lt"/>
              <a:ea typeface="+mn-ea"/>
              <a:cs typeface="+mn-cs"/>
            </a:rPr>
            <a:t>近年は、一般会計及び特別会計において、それぞれ実質収支比率は黒字であり、連結実質赤字比率もマイナスとなっているため、引き続き、健全運営を目指す。</a:t>
          </a:r>
          <a:endParaRPr lang="ja-JP" altLang="ja-JP" sz="14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Normal="100" zoomScaleSheetLayoutView="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4237566</v>
      </c>
      <c r="BO4" s="381"/>
      <c r="BP4" s="381"/>
      <c r="BQ4" s="381"/>
      <c r="BR4" s="381"/>
      <c r="BS4" s="381"/>
      <c r="BT4" s="381"/>
      <c r="BU4" s="382"/>
      <c r="BV4" s="380">
        <v>4371327</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4.3</v>
      </c>
      <c r="CU4" s="387"/>
      <c r="CV4" s="387"/>
      <c r="CW4" s="387"/>
      <c r="CX4" s="387"/>
      <c r="CY4" s="387"/>
      <c r="CZ4" s="387"/>
      <c r="DA4" s="388"/>
      <c r="DB4" s="386">
        <v>4.2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4010541</v>
      </c>
      <c r="BO5" s="418"/>
      <c r="BP5" s="418"/>
      <c r="BQ5" s="418"/>
      <c r="BR5" s="418"/>
      <c r="BS5" s="418"/>
      <c r="BT5" s="418"/>
      <c r="BU5" s="419"/>
      <c r="BV5" s="417">
        <v>4190185</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75.099999999999994</v>
      </c>
      <c r="CU5" s="415"/>
      <c r="CV5" s="415"/>
      <c r="CW5" s="415"/>
      <c r="CX5" s="415"/>
      <c r="CY5" s="415"/>
      <c r="CZ5" s="415"/>
      <c r="DA5" s="416"/>
      <c r="DB5" s="414">
        <v>76.7</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227025</v>
      </c>
      <c r="BO6" s="418"/>
      <c r="BP6" s="418"/>
      <c r="BQ6" s="418"/>
      <c r="BR6" s="418"/>
      <c r="BS6" s="418"/>
      <c r="BT6" s="418"/>
      <c r="BU6" s="419"/>
      <c r="BV6" s="417">
        <v>181142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75.099999999999994</v>
      </c>
      <c r="CU6" s="455"/>
      <c r="CV6" s="455"/>
      <c r="CW6" s="455"/>
      <c r="CX6" s="455"/>
      <c r="CY6" s="455"/>
      <c r="CZ6" s="455"/>
      <c r="DA6" s="456"/>
      <c r="DB6" s="454">
        <v>76.7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111332</v>
      </c>
      <c r="BO7" s="418"/>
      <c r="BP7" s="418"/>
      <c r="BQ7" s="418"/>
      <c r="BR7" s="418"/>
      <c r="BS7" s="418"/>
      <c r="BT7" s="418"/>
      <c r="BU7" s="419"/>
      <c r="BV7" s="417">
        <v>65452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2681046</v>
      </c>
      <c r="CU7" s="418"/>
      <c r="CV7" s="418"/>
      <c r="CW7" s="418"/>
      <c r="CX7" s="418"/>
      <c r="CY7" s="418"/>
      <c r="CZ7" s="418"/>
      <c r="DA7" s="419"/>
      <c r="DB7" s="417">
        <v>2725645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115693</v>
      </c>
      <c r="BO8" s="418"/>
      <c r="BP8" s="418"/>
      <c r="BQ8" s="418"/>
      <c r="BR8" s="418"/>
      <c r="BS8" s="418"/>
      <c r="BT8" s="418"/>
      <c r="BU8" s="419"/>
      <c r="BV8" s="417">
        <v>115690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0.18</v>
      </c>
      <c r="CU8" s="458"/>
      <c r="CV8" s="458"/>
      <c r="CW8" s="458"/>
      <c r="CX8" s="458"/>
      <c r="CY8" s="458"/>
      <c r="CZ8" s="458"/>
      <c r="DA8" s="459"/>
      <c r="DB8" s="457">
        <v>0.17</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4962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3</v>
      </c>
      <c r="BO9" s="418"/>
      <c r="BP9" s="418"/>
      <c r="BQ9" s="418"/>
      <c r="BR9" s="418"/>
      <c r="BS9" s="418"/>
      <c r="BT9" s="418"/>
      <c r="BU9" s="419"/>
      <c r="BV9" s="417">
        <v>-32419</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10.7</v>
      </c>
      <c r="CU9" s="415"/>
      <c r="CV9" s="415"/>
      <c r="CW9" s="415"/>
      <c r="CX9" s="415"/>
      <c r="CY9" s="415"/>
      <c r="CZ9" s="415"/>
      <c r="DA9" s="416"/>
      <c r="DB9" s="414">
        <v>12.9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5455</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147901</v>
      </c>
      <c r="BO10" s="418"/>
      <c r="BP10" s="418"/>
      <c r="BQ10" s="418"/>
      <c r="BR10" s="418"/>
      <c r="BS10" s="418"/>
      <c r="BT10" s="418"/>
      <c r="BU10" s="419"/>
      <c r="BV10" s="417">
        <v>228051</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101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4831</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4779</v>
      </c>
      <c r="S13" s="499"/>
      <c r="T13" s="499"/>
      <c r="U13" s="499"/>
      <c r="V13" s="500"/>
      <c r="W13" s="433" t="s">
        <v>125</v>
      </c>
      <c r="X13" s="434"/>
      <c r="Y13" s="434"/>
      <c r="Z13" s="434"/>
      <c r="AA13" s="434"/>
      <c r="AB13" s="424"/>
      <c r="AC13" s="468">
        <v>376</v>
      </c>
      <c r="AD13" s="469"/>
      <c r="AE13" s="469"/>
      <c r="AF13" s="469"/>
      <c r="AG13" s="508"/>
      <c r="AH13" s="468">
        <v>413</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147904</v>
      </c>
      <c r="BO13" s="418"/>
      <c r="BP13" s="418"/>
      <c r="BQ13" s="418"/>
      <c r="BR13" s="418"/>
      <c r="BS13" s="418"/>
      <c r="BT13" s="418"/>
      <c r="BU13" s="419"/>
      <c r="BV13" s="417">
        <v>195632</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2.5</v>
      </c>
      <c r="CU13" s="415"/>
      <c r="CV13" s="415"/>
      <c r="CW13" s="415"/>
      <c r="CX13" s="415"/>
      <c r="CY13" s="415"/>
      <c r="CZ13" s="415"/>
      <c r="DA13" s="416"/>
      <c r="DB13" s="414">
        <v>3.4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4990</v>
      </c>
      <c r="S14" s="499"/>
      <c r="T14" s="499"/>
      <c r="U14" s="499"/>
      <c r="V14" s="500"/>
      <c r="W14" s="407"/>
      <c r="X14" s="408"/>
      <c r="Y14" s="408"/>
      <c r="Z14" s="408"/>
      <c r="AA14" s="408"/>
      <c r="AB14" s="397"/>
      <c r="AC14" s="501">
        <v>15.9</v>
      </c>
      <c r="AD14" s="502"/>
      <c r="AE14" s="502"/>
      <c r="AF14" s="502"/>
      <c r="AG14" s="503"/>
      <c r="AH14" s="501">
        <v>16.899999999999999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4936</v>
      </c>
      <c r="S15" s="499"/>
      <c r="T15" s="499"/>
      <c r="U15" s="499"/>
      <c r="V15" s="500"/>
      <c r="W15" s="433" t="s">
        <v>132</v>
      </c>
      <c r="X15" s="434"/>
      <c r="Y15" s="434"/>
      <c r="Z15" s="434"/>
      <c r="AA15" s="434"/>
      <c r="AB15" s="424"/>
      <c r="AC15" s="468">
        <v>651</v>
      </c>
      <c r="AD15" s="469"/>
      <c r="AE15" s="469"/>
      <c r="AF15" s="469"/>
      <c r="AG15" s="508"/>
      <c r="AH15" s="468">
        <v>707</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468325</v>
      </c>
      <c r="BO15" s="381"/>
      <c r="BP15" s="381"/>
      <c r="BQ15" s="381"/>
      <c r="BR15" s="381"/>
      <c r="BS15" s="381"/>
      <c r="BT15" s="381"/>
      <c r="BU15" s="382"/>
      <c r="BV15" s="380">
        <v>461760</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27.5</v>
      </c>
      <c r="AD16" s="502"/>
      <c r="AE16" s="502"/>
      <c r="AF16" s="502"/>
      <c r="AG16" s="503"/>
      <c r="AH16" s="501">
        <v>28.9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2472721</v>
      </c>
      <c r="BO16" s="418"/>
      <c r="BP16" s="418"/>
      <c r="BQ16" s="418"/>
      <c r="BR16" s="418"/>
      <c r="BS16" s="418"/>
      <c r="BT16" s="418"/>
      <c r="BU16" s="419"/>
      <c r="BV16" s="417">
        <v>2496466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1344</v>
      </c>
      <c r="AD17" s="469"/>
      <c r="AE17" s="469"/>
      <c r="AF17" s="469"/>
      <c r="AG17" s="508"/>
      <c r="AH17" s="468">
        <v>1327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574419</v>
      </c>
      <c r="BO17" s="418"/>
      <c r="BP17" s="418"/>
      <c r="BQ17" s="418"/>
      <c r="BR17" s="418"/>
      <c r="BS17" s="418"/>
      <c r="BT17" s="418"/>
      <c r="BU17" s="419"/>
      <c r="BV17" s="417">
        <v>565780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123.07</v>
      </c>
      <c r="M18" s="530"/>
      <c r="N18" s="530"/>
      <c r="O18" s="530"/>
      <c r="P18" s="530"/>
      <c r="Q18" s="530"/>
      <c r="R18" s="531"/>
      <c r="S18" s="531"/>
      <c r="T18" s="531"/>
      <c r="U18" s="531"/>
      <c r="V18" s="532"/>
      <c r="W18" s="435"/>
      <c r="X18" s="436"/>
      <c r="Y18" s="436"/>
      <c r="Z18" s="436"/>
      <c r="AA18" s="436"/>
      <c r="AB18" s="427"/>
      <c r="AC18" s="533">
        <v>56.7</v>
      </c>
      <c r="AD18" s="534"/>
      <c r="AE18" s="534"/>
      <c r="AF18" s="534"/>
      <c r="AG18" s="535"/>
      <c r="AH18" s="533">
        <v>54.2</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1953917</v>
      </c>
      <c r="BO18" s="418"/>
      <c r="BP18" s="418"/>
      <c r="BQ18" s="418"/>
      <c r="BR18" s="418"/>
      <c r="BS18" s="418"/>
      <c r="BT18" s="418"/>
      <c r="BU18" s="419"/>
      <c r="BV18" s="417">
        <v>2047400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40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2992900</v>
      </c>
      <c r="BO19" s="418"/>
      <c r="BP19" s="418"/>
      <c r="BQ19" s="418"/>
      <c r="BR19" s="418"/>
      <c r="BS19" s="418"/>
      <c r="BT19" s="418"/>
      <c r="BU19" s="419"/>
      <c r="BV19" s="417">
        <v>3088760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1737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2208262</v>
      </c>
      <c r="BO23" s="418"/>
      <c r="BP23" s="418"/>
      <c r="BQ23" s="418"/>
      <c r="BR23" s="418"/>
      <c r="BS23" s="418"/>
      <c r="BT23" s="418"/>
      <c r="BU23" s="419"/>
      <c r="BV23" s="417">
        <v>2261753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6130</v>
      </c>
      <c r="R24" s="469"/>
      <c r="S24" s="469"/>
      <c r="T24" s="469"/>
      <c r="U24" s="469"/>
      <c r="V24" s="508"/>
      <c r="W24" s="563"/>
      <c r="X24" s="551"/>
      <c r="Y24" s="552"/>
      <c r="Z24" s="467" t="s">
        <v>155</v>
      </c>
      <c r="AA24" s="447"/>
      <c r="AB24" s="447"/>
      <c r="AC24" s="447"/>
      <c r="AD24" s="447"/>
      <c r="AE24" s="447"/>
      <c r="AF24" s="447"/>
      <c r="AG24" s="448"/>
      <c r="AH24" s="468">
        <v>68</v>
      </c>
      <c r="AI24" s="469"/>
      <c r="AJ24" s="469"/>
      <c r="AK24" s="469"/>
      <c r="AL24" s="508"/>
      <c r="AM24" s="468">
        <v>184688</v>
      </c>
      <c r="AN24" s="469"/>
      <c r="AO24" s="469"/>
      <c r="AP24" s="469"/>
      <c r="AQ24" s="469"/>
      <c r="AR24" s="508"/>
      <c r="AS24" s="468">
        <v>2716</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1791525</v>
      </c>
      <c r="BO24" s="418"/>
      <c r="BP24" s="418"/>
      <c r="BQ24" s="418"/>
      <c r="BR24" s="418"/>
      <c r="BS24" s="418"/>
      <c r="BT24" s="418"/>
      <c r="BU24" s="419"/>
      <c r="BV24" s="417">
        <v>1998876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5410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t="s">
        <v>122</v>
      </c>
      <c r="BO25" s="381"/>
      <c r="BP25" s="381"/>
      <c r="BQ25" s="381"/>
      <c r="BR25" s="381"/>
      <c r="BS25" s="381"/>
      <c r="BT25" s="381"/>
      <c r="BU25" s="382"/>
      <c r="BV25" s="380" t="s">
        <v>122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4620</v>
      </c>
      <c r="R26" s="469"/>
      <c r="S26" s="469"/>
      <c r="T26" s="469"/>
      <c r="U26" s="469"/>
      <c r="V26" s="508"/>
      <c r="W26" s="563"/>
      <c r="X26" s="551"/>
      <c r="Y26" s="552"/>
      <c r="Z26" s="467" t="s">
        <v>161</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2280</v>
      </c>
      <c r="R27" s="469"/>
      <c r="S27" s="469"/>
      <c r="T27" s="469"/>
      <c r="U27" s="469"/>
      <c r="V27" s="508"/>
      <c r="W27" s="563"/>
      <c r="X27" s="551"/>
      <c r="Y27" s="552"/>
      <c r="Z27" s="467" t="s">
        <v>164</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16294</v>
      </c>
      <c r="BO27" s="587"/>
      <c r="BP27" s="587"/>
      <c r="BQ27" s="587"/>
      <c r="BR27" s="587"/>
      <c r="BS27" s="587"/>
      <c r="BT27" s="587"/>
      <c r="BU27" s="588"/>
      <c r="BV27" s="586">
        <v>16257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1640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1649170</v>
      </c>
      <c r="BO28" s="381"/>
      <c r="BP28" s="381"/>
      <c r="BQ28" s="381"/>
      <c r="BR28" s="381"/>
      <c r="BS28" s="381"/>
      <c r="BT28" s="381"/>
      <c r="BU28" s="382"/>
      <c r="BV28" s="380">
        <v>1501269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10</v>
      </c>
      <c r="M29" s="469"/>
      <c r="N29" s="469"/>
      <c r="O29" s="469"/>
      <c r="P29" s="508"/>
      <c r="Q29" s="468">
        <v>1451</v>
      </c>
      <c r="R29" s="469"/>
      <c r="S29" s="469"/>
      <c r="T29" s="469"/>
      <c r="U29" s="469"/>
      <c r="V29" s="508"/>
      <c r="W29" s="564"/>
      <c r="X29" s="565"/>
      <c r="Y29" s="566"/>
      <c r="Z29" s="467" t="s">
        <v>171</v>
      </c>
      <c r="AA29" s="447"/>
      <c r="AB29" s="447"/>
      <c r="AC29" s="447"/>
      <c r="AD29" s="447"/>
      <c r="AE29" s="447"/>
      <c r="AF29" s="447"/>
      <c r="AG29" s="448"/>
      <c r="AH29" s="468">
        <v>68</v>
      </c>
      <c r="AI29" s="469"/>
      <c r="AJ29" s="469"/>
      <c r="AK29" s="469"/>
      <c r="AL29" s="508"/>
      <c r="AM29" s="468">
        <v>184688</v>
      </c>
      <c r="AN29" s="469"/>
      <c r="AO29" s="469"/>
      <c r="AP29" s="469"/>
      <c r="AQ29" s="469"/>
      <c r="AR29" s="508"/>
      <c r="AS29" s="468">
        <v>2716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149580</v>
      </c>
      <c r="BO29" s="418"/>
      <c r="BP29" s="418"/>
      <c r="BQ29" s="418"/>
      <c r="BR29" s="418"/>
      <c r="BS29" s="418"/>
      <c r="BT29" s="418"/>
      <c r="BU29" s="419"/>
      <c r="BV29" s="417">
        <v>149241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91.2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1309548</v>
      </c>
      <c r="BO30" s="587"/>
      <c r="BP30" s="587"/>
      <c r="BQ30" s="587"/>
      <c r="BR30" s="587"/>
      <c r="BS30" s="587"/>
      <c r="BT30" s="587"/>
      <c r="BU30" s="588"/>
      <c r="BV30" s="586">
        <v>1143280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阿南町国民健康保険特別会計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阿南町水道特別会計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南信州広域連合（一般会計）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阿南町介護保険特別会計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阿南町下水道特別会計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南信州広域連合（南信州広域振興基金特別会計）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阿南町後期高齢者医療特別会計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南信州広域連合（飯田広域消防特別会計）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南信州広域連合（稲葉クリーンセンター特別会計）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長野県市町村自治振興組合（一般会計）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長野県地方税滞納整理機構（一般会計）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長野県市町村総合事務組合（一般会計）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長野県市町村総合事務組合（非常勤職員公務災害補償特別会計）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長野県後期高齢者医療広域連合（一般会計）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長野県後期高齢者医療広域連合（後期高齢者医療事業会計）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96" t="s">
        <v>523</v>
      </c>
      <c r="D34" s="1196"/>
      <c r="E34" s="1197"/>
      <c r="F34" s="32">
        <v>3.48</v>
      </c>
      <c r="G34" s="33">
        <v>4.5</v>
      </c>
      <c r="H34" s="33">
        <v>5.48</v>
      </c>
      <c r="I34" s="33">
        <v>4.24</v>
      </c>
      <c r="J34" s="34">
        <v>4.3099999999999996</v>
      </c>
      <c r="K34" s="22"/>
      <c r="L34" s="22"/>
      <c r="M34" s="22"/>
      <c r="N34" s="22"/>
      <c r="O34" s="22"/>
      <c r="P34" s="22"/>
    </row>
    <row r="35" spans="1:16" ht="39" customHeight="1" x14ac:dyDescent="0.15">
      <c r="A35" s="22"/>
      <c r="B35" s="35"/>
      <c r="C35" s="1190" t="s">
        <v>524</v>
      </c>
      <c r="D35" s="1191"/>
      <c r="E35" s="1192"/>
      <c r="F35" s="36">
        <v>0.02</v>
      </c>
      <c r="G35" s="37">
        <v>0.02</v>
      </c>
      <c r="H35" s="37">
        <v>0.03</v>
      </c>
      <c r="I35" s="37">
        <v>0</v>
      </c>
      <c r="J35" s="38">
        <v>7.0000000000000007E-2</v>
      </c>
      <c r="K35" s="22"/>
      <c r="L35" s="22"/>
      <c r="M35" s="22"/>
      <c r="N35" s="22"/>
      <c r="O35" s="22"/>
      <c r="P35" s="22"/>
    </row>
    <row r="36" spans="1:16" ht="39" customHeight="1" x14ac:dyDescent="0.15">
      <c r="A36" s="22"/>
      <c r="B36" s="35"/>
      <c r="C36" s="1190" t="s">
        <v>525</v>
      </c>
      <c r="D36" s="1191"/>
      <c r="E36" s="1192"/>
      <c r="F36" s="36">
        <v>0.01</v>
      </c>
      <c r="G36" s="37">
        <v>0.01</v>
      </c>
      <c r="H36" s="37">
        <v>0.01</v>
      </c>
      <c r="I36" s="37">
        <v>0.01</v>
      </c>
      <c r="J36" s="38">
        <v>0.03</v>
      </c>
      <c r="K36" s="22"/>
      <c r="L36" s="22"/>
      <c r="M36" s="22"/>
      <c r="N36" s="22"/>
      <c r="O36" s="22"/>
      <c r="P36" s="22"/>
    </row>
    <row r="37" spans="1:16" ht="39" customHeight="1" x14ac:dyDescent="0.15">
      <c r="A37" s="22"/>
      <c r="B37" s="35"/>
      <c r="C37" s="1190" t="s">
        <v>526</v>
      </c>
      <c r="D37" s="1191"/>
      <c r="E37" s="1192"/>
      <c r="F37" s="36">
        <v>0.01</v>
      </c>
      <c r="G37" s="37">
        <v>0.01</v>
      </c>
      <c r="H37" s="37">
        <v>0.01</v>
      </c>
      <c r="I37" s="37">
        <v>0.03</v>
      </c>
      <c r="J37" s="38">
        <v>0.02</v>
      </c>
      <c r="K37" s="22"/>
      <c r="L37" s="22"/>
      <c r="M37" s="22"/>
      <c r="N37" s="22"/>
      <c r="O37" s="22"/>
      <c r="P37" s="22"/>
    </row>
    <row r="38" spans="1:16" ht="39" customHeight="1" x14ac:dyDescent="0.15">
      <c r="A38" s="22"/>
      <c r="B38" s="35"/>
      <c r="C38" s="1190" t="s">
        <v>527</v>
      </c>
      <c r="D38" s="1191"/>
      <c r="E38" s="1192"/>
      <c r="F38" s="36">
        <v>0.01</v>
      </c>
      <c r="G38" s="37">
        <v>0.01</v>
      </c>
      <c r="H38" s="37">
        <v>0.01</v>
      </c>
      <c r="I38" s="37">
        <v>0.01</v>
      </c>
      <c r="J38" s="38">
        <v>0.01</v>
      </c>
      <c r="K38" s="22"/>
      <c r="L38" s="22"/>
      <c r="M38" s="22"/>
      <c r="N38" s="22"/>
      <c r="O38" s="22"/>
      <c r="P38" s="22"/>
    </row>
    <row r="39" spans="1:16" ht="39" customHeight="1" x14ac:dyDescent="0.15">
      <c r="A39" s="22"/>
      <c r="B39" s="35"/>
      <c r="C39" s="1190" t="s">
        <v>528</v>
      </c>
      <c r="D39" s="1191"/>
      <c r="E39" s="1192"/>
      <c r="F39" s="36">
        <v>0</v>
      </c>
      <c r="G39" s="37">
        <v>0</v>
      </c>
      <c r="H39" s="37">
        <v>0</v>
      </c>
      <c r="I39" s="37">
        <v>0</v>
      </c>
      <c r="J39" s="38">
        <v>0</v>
      </c>
      <c r="K39" s="22"/>
      <c r="L39" s="22"/>
      <c r="M39" s="22"/>
      <c r="N39" s="22"/>
      <c r="O39" s="22"/>
      <c r="P39" s="22"/>
    </row>
    <row r="40" spans="1:16" ht="39" customHeight="1" x14ac:dyDescent="0.15">
      <c r="A40" s="22"/>
      <c r="B40" s="35"/>
      <c r="C40" s="1190"/>
      <c r="D40" s="1191"/>
      <c r="E40" s="1192"/>
      <c r="F40" s="36"/>
      <c r="G40" s="37"/>
      <c r="H40" s="37"/>
      <c r="I40" s="37"/>
      <c r="J40" s="38"/>
      <c r="K40" s="22"/>
      <c r="L40" s="22"/>
      <c r="M40" s="22"/>
      <c r="N40" s="22"/>
      <c r="O40" s="22"/>
      <c r="P40" s="22"/>
    </row>
    <row r="41" spans="1:16" ht="39" customHeight="1" x14ac:dyDescent="0.15">
      <c r="A41" s="22"/>
      <c r="B41" s="35"/>
      <c r="C41" s="1190"/>
      <c r="D41" s="1191"/>
      <c r="E41" s="1192"/>
      <c r="F41" s="36"/>
      <c r="G41" s="37"/>
      <c r="H41" s="37"/>
      <c r="I41" s="37"/>
      <c r="J41" s="38"/>
      <c r="K41" s="22"/>
      <c r="L41" s="22"/>
      <c r="M41" s="22"/>
      <c r="N41" s="22"/>
      <c r="O41" s="22"/>
      <c r="P41" s="22"/>
    </row>
    <row r="42" spans="1:16" ht="39" customHeight="1" x14ac:dyDescent="0.15">
      <c r="A42" s="22"/>
      <c r="B42" s="39"/>
      <c r="C42" s="1190" t="s">
        <v>529</v>
      </c>
      <c r="D42" s="1191"/>
      <c r="E42" s="1192"/>
      <c r="F42" s="36" t="s">
        <v>478</v>
      </c>
      <c r="G42" s="37" t="s">
        <v>478</v>
      </c>
      <c r="H42" s="37" t="s">
        <v>478</v>
      </c>
      <c r="I42" s="37" t="s">
        <v>478</v>
      </c>
      <c r="J42" s="38" t="s">
        <v>478</v>
      </c>
      <c r="K42" s="22"/>
      <c r="L42" s="22"/>
      <c r="M42" s="22"/>
      <c r="N42" s="22"/>
      <c r="O42" s="22"/>
      <c r="P42" s="22"/>
    </row>
    <row r="43" spans="1:16" ht="39" customHeight="1" thickBot="1" x14ac:dyDescent="0.2">
      <c r="A43" s="22"/>
      <c r="B43" s="40"/>
      <c r="C43" s="1193" t="s">
        <v>530</v>
      </c>
      <c r="D43" s="1194"/>
      <c r="E43" s="1195"/>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zoomScaleNormal="60" zoomScaleSheetLayoutView="10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206" t="s">
        <v>11</v>
      </c>
      <c r="C45" s="1207"/>
      <c r="D45" s="58"/>
      <c r="E45" s="1212" t="s">
        <v>12</v>
      </c>
      <c r="F45" s="1212"/>
      <c r="G45" s="1212"/>
      <c r="H45" s="1212"/>
      <c r="I45" s="1212"/>
      <c r="J45" s="1213"/>
      <c r="K45" s="59">
        <v>517</v>
      </c>
      <c r="L45" s="60">
        <v>428</v>
      </c>
      <c r="M45" s="60">
        <v>416</v>
      </c>
      <c r="N45" s="60">
        <v>410</v>
      </c>
      <c r="O45" s="61">
        <v>328</v>
      </c>
      <c r="P45" s="48"/>
      <c r="Q45" s="48"/>
      <c r="R45" s="48"/>
      <c r="S45" s="48"/>
      <c r="T45" s="48"/>
      <c r="U45" s="48"/>
    </row>
    <row r="46" spans="1:21" ht="30.75" customHeight="1" x14ac:dyDescent="0.15">
      <c r="A46" s="48"/>
      <c r="B46" s="1208"/>
      <c r="C46" s="1209"/>
      <c r="D46" s="62"/>
      <c r="E46" s="1200" t="s">
        <v>13</v>
      </c>
      <c r="F46" s="1200"/>
      <c r="G46" s="1200"/>
      <c r="H46" s="1200"/>
      <c r="I46" s="1200"/>
      <c r="J46" s="1201"/>
      <c r="K46" s="63" t="s">
        <v>478</v>
      </c>
      <c r="L46" s="64" t="s">
        <v>478</v>
      </c>
      <c r="M46" s="64" t="s">
        <v>478</v>
      </c>
      <c r="N46" s="64" t="s">
        <v>478</v>
      </c>
      <c r="O46" s="65" t="s">
        <v>478</v>
      </c>
      <c r="P46" s="48"/>
      <c r="Q46" s="48"/>
      <c r="R46" s="48"/>
      <c r="S46" s="48"/>
      <c r="T46" s="48"/>
      <c r="U46" s="48"/>
    </row>
    <row r="47" spans="1:21" ht="30.75" customHeight="1" x14ac:dyDescent="0.15">
      <c r="A47" s="48"/>
      <c r="B47" s="1208"/>
      <c r="C47" s="1209"/>
      <c r="D47" s="62"/>
      <c r="E47" s="1200" t="s">
        <v>14</v>
      </c>
      <c r="F47" s="1200"/>
      <c r="G47" s="1200"/>
      <c r="H47" s="1200"/>
      <c r="I47" s="1200"/>
      <c r="J47" s="1201"/>
      <c r="K47" s="63" t="s">
        <v>478</v>
      </c>
      <c r="L47" s="64" t="s">
        <v>478</v>
      </c>
      <c r="M47" s="64" t="s">
        <v>478</v>
      </c>
      <c r="N47" s="64" t="s">
        <v>478</v>
      </c>
      <c r="O47" s="65" t="s">
        <v>478</v>
      </c>
      <c r="P47" s="48"/>
      <c r="Q47" s="48"/>
      <c r="R47" s="48"/>
      <c r="S47" s="48"/>
      <c r="T47" s="48"/>
      <c r="U47" s="48"/>
    </row>
    <row r="48" spans="1:21" ht="30.75" customHeight="1" x14ac:dyDescent="0.15">
      <c r="A48" s="48"/>
      <c r="B48" s="1208"/>
      <c r="C48" s="1209"/>
      <c r="D48" s="62"/>
      <c r="E48" s="1200" t="s">
        <v>15</v>
      </c>
      <c r="F48" s="1200"/>
      <c r="G48" s="1200"/>
      <c r="H48" s="1200"/>
      <c r="I48" s="1200"/>
      <c r="J48" s="1201"/>
      <c r="K48" s="63">
        <v>215</v>
      </c>
      <c r="L48" s="64">
        <v>199</v>
      </c>
      <c r="M48" s="64">
        <v>199</v>
      </c>
      <c r="N48" s="64">
        <v>193</v>
      </c>
      <c r="O48" s="65">
        <v>186</v>
      </c>
      <c r="P48" s="48"/>
      <c r="Q48" s="48"/>
      <c r="R48" s="48"/>
      <c r="S48" s="48"/>
      <c r="T48" s="48"/>
      <c r="U48" s="48"/>
    </row>
    <row r="49" spans="1:21" ht="30.75" customHeight="1" x14ac:dyDescent="0.15">
      <c r="A49" s="48"/>
      <c r="B49" s="1208"/>
      <c r="C49" s="1209"/>
      <c r="D49" s="62"/>
      <c r="E49" s="1200" t="s">
        <v>16</v>
      </c>
      <c r="F49" s="1200"/>
      <c r="G49" s="1200"/>
      <c r="H49" s="1200"/>
      <c r="I49" s="1200"/>
      <c r="J49" s="1201"/>
      <c r="K49" s="63">
        <v>56</v>
      </c>
      <c r="L49" s="64">
        <v>44</v>
      </c>
      <c r="M49" s="64">
        <v>5</v>
      </c>
      <c r="N49" s="64">
        <v>6</v>
      </c>
      <c r="O49" s="65">
        <v>6</v>
      </c>
      <c r="P49" s="48"/>
      <c r="Q49" s="48"/>
      <c r="R49" s="48"/>
      <c r="S49" s="48"/>
      <c r="T49" s="48"/>
      <c r="U49" s="48"/>
    </row>
    <row r="50" spans="1:21" ht="30.75" customHeight="1" x14ac:dyDescent="0.15">
      <c r="A50" s="48"/>
      <c r="B50" s="1208"/>
      <c r="C50" s="1209"/>
      <c r="D50" s="62"/>
      <c r="E50" s="1200" t="s">
        <v>17</v>
      </c>
      <c r="F50" s="1200"/>
      <c r="G50" s="1200"/>
      <c r="H50" s="1200"/>
      <c r="I50" s="1200"/>
      <c r="J50" s="1201"/>
      <c r="K50" s="63" t="s">
        <v>478</v>
      </c>
      <c r="L50" s="64" t="s">
        <v>478</v>
      </c>
      <c r="M50" s="64" t="s">
        <v>478</v>
      </c>
      <c r="N50" s="64" t="s">
        <v>478</v>
      </c>
      <c r="O50" s="65" t="s">
        <v>478</v>
      </c>
      <c r="P50" s="48"/>
      <c r="Q50" s="48"/>
      <c r="R50" s="48"/>
      <c r="S50" s="48"/>
      <c r="T50" s="48"/>
      <c r="U50" s="48"/>
    </row>
    <row r="51" spans="1:21" ht="30.75" customHeight="1" x14ac:dyDescent="0.15">
      <c r="A51" s="48"/>
      <c r="B51" s="1210"/>
      <c r="C51" s="1211"/>
      <c r="D51" s="66"/>
      <c r="E51" s="1200" t="s">
        <v>18</v>
      </c>
      <c r="F51" s="1200"/>
      <c r="G51" s="1200"/>
      <c r="H51" s="1200"/>
      <c r="I51" s="1200"/>
      <c r="J51" s="1201"/>
      <c r="K51" s="63">
        <v>0</v>
      </c>
      <c r="L51" s="64" t="s">
        <v>478</v>
      </c>
      <c r="M51" s="64" t="s">
        <v>478</v>
      </c>
      <c r="N51" s="64" t="s">
        <v>478</v>
      </c>
      <c r="O51" s="65" t="s">
        <v>478</v>
      </c>
      <c r="P51" s="48"/>
      <c r="Q51" s="48"/>
      <c r="R51" s="48"/>
      <c r="S51" s="48"/>
      <c r="T51" s="48"/>
      <c r="U51" s="48"/>
    </row>
    <row r="52" spans="1:21" ht="30.75" customHeight="1" x14ac:dyDescent="0.15">
      <c r="A52" s="48"/>
      <c r="B52" s="1198" t="s">
        <v>19</v>
      </c>
      <c r="C52" s="1199"/>
      <c r="D52" s="66"/>
      <c r="E52" s="1200" t="s">
        <v>20</v>
      </c>
      <c r="F52" s="1200"/>
      <c r="G52" s="1200"/>
      <c r="H52" s="1200"/>
      <c r="I52" s="1200"/>
      <c r="J52" s="1201"/>
      <c r="K52" s="63">
        <v>657</v>
      </c>
      <c r="L52" s="64">
        <v>592</v>
      </c>
      <c r="M52" s="64">
        <v>557</v>
      </c>
      <c r="N52" s="64">
        <v>521</v>
      </c>
      <c r="O52" s="65">
        <v>506</v>
      </c>
      <c r="P52" s="48"/>
      <c r="Q52" s="48"/>
      <c r="R52" s="48"/>
      <c r="S52" s="48"/>
      <c r="T52" s="48"/>
      <c r="U52" s="48"/>
    </row>
    <row r="53" spans="1:21" ht="30.75" customHeight="1" thickBot="1" x14ac:dyDescent="0.2">
      <c r="A53" s="48"/>
      <c r="B53" s="1202" t="s">
        <v>21</v>
      </c>
      <c r="C53" s="1203"/>
      <c r="D53" s="67"/>
      <c r="E53" s="1204" t="s">
        <v>22</v>
      </c>
      <c r="F53" s="1204"/>
      <c r="G53" s="1204"/>
      <c r="H53" s="1204"/>
      <c r="I53" s="1204"/>
      <c r="J53" s="1205"/>
      <c r="K53" s="68">
        <v>131</v>
      </c>
      <c r="L53" s="69">
        <v>79</v>
      </c>
      <c r="M53" s="69">
        <v>63</v>
      </c>
      <c r="N53" s="69">
        <v>88</v>
      </c>
      <c r="O53" s="70">
        <v>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20" t="s">
        <v>25</v>
      </c>
      <c r="F41" s="1220"/>
      <c r="G41" s="1220"/>
      <c r="H41" s="1221"/>
      <c r="I41" s="82">
        <v>2693</v>
      </c>
      <c r="J41" s="83">
        <v>2705</v>
      </c>
      <c r="K41" s="83">
        <v>2481</v>
      </c>
      <c r="L41" s="83">
        <v>2262</v>
      </c>
      <c r="M41" s="84">
        <v>2208</v>
      </c>
    </row>
    <row r="42" spans="2:13" ht="27.75" customHeight="1" x14ac:dyDescent="0.15">
      <c r="B42" s="1216"/>
      <c r="C42" s="1217"/>
      <c r="D42" s="85"/>
      <c r="E42" s="1222" t="s">
        <v>26</v>
      </c>
      <c r="F42" s="1222"/>
      <c r="G42" s="1222"/>
      <c r="H42" s="1223"/>
      <c r="I42" s="86" t="s">
        <v>478</v>
      </c>
      <c r="J42" s="87" t="s">
        <v>478</v>
      </c>
      <c r="K42" s="87" t="s">
        <v>478</v>
      </c>
      <c r="L42" s="87" t="s">
        <v>478</v>
      </c>
      <c r="M42" s="88" t="s">
        <v>478</v>
      </c>
    </row>
    <row r="43" spans="2:13" ht="27.75" customHeight="1" x14ac:dyDescent="0.15">
      <c r="B43" s="1216"/>
      <c r="C43" s="1217"/>
      <c r="D43" s="85"/>
      <c r="E43" s="1222" t="s">
        <v>27</v>
      </c>
      <c r="F43" s="1222"/>
      <c r="G43" s="1222"/>
      <c r="H43" s="1223"/>
      <c r="I43" s="86">
        <v>2153</v>
      </c>
      <c r="J43" s="87">
        <v>2249</v>
      </c>
      <c r="K43" s="87">
        <v>2180</v>
      </c>
      <c r="L43" s="87">
        <v>2063</v>
      </c>
      <c r="M43" s="88">
        <v>1806</v>
      </c>
    </row>
    <row r="44" spans="2:13" ht="27.75" customHeight="1" x14ac:dyDescent="0.15">
      <c r="B44" s="1216"/>
      <c r="C44" s="1217"/>
      <c r="D44" s="85"/>
      <c r="E44" s="1222" t="s">
        <v>28</v>
      </c>
      <c r="F44" s="1222"/>
      <c r="G44" s="1222"/>
      <c r="H44" s="1223"/>
      <c r="I44" s="86">
        <v>90</v>
      </c>
      <c r="J44" s="87">
        <v>32</v>
      </c>
      <c r="K44" s="87">
        <v>27</v>
      </c>
      <c r="L44" s="87">
        <v>28</v>
      </c>
      <c r="M44" s="88">
        <v>66</v>
      </c>
    </row>
    <row r="45" spans="2:13" ht="27.75" customHeight="1" x14ac:dyDescent="0.15">
      <c r="B45" s="1216"/>
      <c r="C45" s="1217"/>
      <c r="D45" s="85"/>
      <c r="E45" s="1222" t="s">
        <v>29</v>
      </c>
      <c r="F45" s="1222"/>
      <c r="G45" s="1222"/>
      <c r="H45" s="1223"/>
      <c r="I45" s="86">
        <v>1091</v>
      </c>
      <c r="J45" s="87">
        <v>1020</v>
      </c>
      <c r="K45" s="87">
        <v>998</v>
      </c>
      <c r="L45" s="87">
        <v>963</v>
      </c>
      <c r="M45" s="88">
        <v>964</v>
      </c>
    </row>
    <row r="46" spans="2:13" ht="27.75" customHeight="1" x14ac:dyDescent="0.15">
      <c r="B46" s="1216"/>
      <c r="C46" s="1217"/>
      <c r="D46" s="89"/>
      <c r="E46" s="1222" t="s">
        <v>30</v>
      </c>
      <c r="F46" s="1222"/>
      <c r="G46" s="1222"/>
      <c r="H46" s="1223"/>
      <c r="I46" s="86" t="s">
        <v>478</v>
      </c>
      <c r="J46" s="87" t="s">
        <v>478</v>
      </c>
      <c r="K46" s="87" t="s">
        <v>478</v>
      </c>
      <c r="L46" s="87" t="s">
        <v>478</v>
      </c>
      <c r="M46" s="88" t="s">
        <v>478</v>
      </c>
    </row>
    <row r="47" spans="2:13" ht="27.75" customHeight="1" x14ac:dyDescent="0.15">
      <c r="B47" s="1216"/>
      <c r="C47" s="1217"/>
      <c r="D47" s="90"/>
      <c r="E47" s="1224" t="s">
        <v>31</v>
      </c>
      <c r="F47" s="1225"/>
      <c r="G47" s="1225"/>
      <c r="H47" s="1226"/>
      <c r="I47" s="86" t="s">
        <v>478</v>
      </c>
      <c r="J47" s="87" t="s">
        <v>478</v>
      </c>
      <c r="K47" s="87" t="s">
        <v>478</v>
      </c>
      <c r="L47" s="87" t="s">
        <v>478</v>
      </c>
      <c r="M47" s="88" t="s">
        <v>478</v>
      </c>
    </row>
    <row r="48" spans="2:13" ht="27.75" customHeight="1" x14ac:dyDescent="0.15">
      <c r="B48" s="1216"/>
      <c r="C48" s="1217"/>
      <c r="D48" s="85"/>
      <c r="E48" s="1222" t="s">
        <v>32</v>
      </c>
      <c r="F48" s="1222"/>
      <c r="G48" s="1222"/>
      <c r="H48" s="1223"/>
      <c r="I48" s="86" t="s">
        <v>478</v>
      </c>
      <c r="J48" s="87" t="s">
        <v>478</v>
      </c>
      <c r="K48" s="87" t="s">
        <v>478</v>
      </c>
      <c r="L48" s="87" t="s">
        <v>478</v>
      </c>
      <c r="M48" s="88" t="s">
        <v>478</v>
      </c>
    </row>
    <row r="49" spans="2:13" ht="27.75" customHeight="1" x14ac:dyDescent="0.15">
      <c r="B49" s="1218"/>
      <c r="C49" s="1219"/>
      <c r="D49" s="85"/>
      <c r="E49" s="1222" t="s">
        <v>33</v>
      </c>
      <c r="F49" s="1222"/>
      <c r="G49" s="1222"/>
      <c r="H49" s="1223"/>
      <c r="I49" s="86" t="s">
        <v>478</v>
      </c>
      <c r="J49" s="87" t="s">
        <v>478</v>
      </c>
      <c r="K49" s="87" t="s">
        <v>478</v>
      </c>
      <c r="L49" s="87" t="s">
        <v>478</v>
      </c>
      <c r="M49" s="88" t="s">
        <v>478</v>
      </c>
    </row>
    <row r="50" spans="2:13" ht="27.75" customHeight="1" x14ac:dyDescent="0.15">
      <c r="B50" s="1227" t="s">
        <v>34</v>
      </c>
      <c r="C50" s="1228"/>
      <c r="D50" s="91"/>
      <c r="E50" s="1222" t="s">
        <v>35</v>
      </c>
      <c r="F50" s="1222"/>
      <c r="G50" s="1222"/>
      <c r="H50" s="1223"/>
      <c r="I50" s="86">
        <v>1840</v>
      </c>
      <c r="J50" s="87">
        <v>2216</v>
      </c>
      <c r="K50" s="87">
        <v>2473</v>
      </c>
      <c r="L50" s="87">
        <v>2930</v>
      </c>
      <c r="M50" s="88">
        <v>3278</v>
      </c>
    </row>
    <row r="51" spans="2:13" ht="27.75" customHeight="1" x14ac:dyDescent="0.15">
      <c r="B51" s="1216"/>
      <c r="C51" s="1217"/>
      <c r="D51" s="85"/>
      <c r="E51" s="1222" t="s">
        <v>36</v>
      </c>
      <c r="F51" s="1222"/>
      <c r="G51" s="1222"/>
      <c r="H51" s="1223"/>
      <c r="I51" s="86">
        <v>55</v>
      </c>
      <c r="J51" s="87">
        <v>39</v>
      </c>
      <c r="K51" s="87">
        <v>22</v>
      </c>
      <c r="L51" s="87">
        <v>11</v>
      </c>
      <c r="M51" s="88">
        <v>5</v>
      </c>
    </row>
    <row r="52" spans="2:13" ht="27.75" customHeight="1" x14ac:dyDescent="0.15">
      <c r="B52" s="1218"/>
      <c r="C52" s="1219"/>
      <c r="D52" s="85"/>
      <c r="E52" s="1222" t="s">
        <v>37</v>
      </c>
      <c r="F52" s="1222"/>
      <c r="G52" s="1222"/>
      <c r="H52" s="1223"/>
      <c r="I52" s="86">
        <v>4338</v>
      </c>
      <c r="J52" s="87">
        <v>4504</v>
      </c>
      <c r="K52" s="87">
        <v>4299</v>
      </c>
      <c r="L52" s="87">
        <v>4124</v>
      </c>
      <c r="M52" s="88">
        <v>4020</v>
      </c>
    </row>
    <row r="53" spans="2:13" ht="27.75" customHeight="1" thickBot="1" x14ac:dyDescent="0.2">
      <c r="B53" s="1229" t="s">
        <v>38</v>
      </c>
      <c r="C53" s="1230"/>
      <c r="D53" s="92"/>
      <c r="E53" s="1231" t="s">
        <v>39</v>
      </c>
      <c r="F53" s="1231"/>
      <c r="G53" s="1231"/>
      <c r="H53" s="1232"/>
      <c r="I53" s="93">
        <v>-206</v>
      </c>
      <c r="J53" s="94">
        <v>-752</v>
      </c>
      <c r="K53" s="94">
        <v>-1108</v>
      </c>
      <c r="L53" s="94">
        <v>-1749</v>
      </c>
      <c r="M53" s="95">
        <v>-2259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33" t="s">
        <v>559</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2"/>
      <c r="H50" s="1243"/>
      <c r="I50" s="1243"/>
      <c r="J50" s="1244"/>
      <c r="K50" s="356" t="s">
        <v>518</v>
      </c>
      <c r="L50" s="356" t="s">
        <v>519</v>
      </c>
      <c r="M50" s="356" t="s">
        <v>520</v>
      </c>
      <c r="N50" s="356" t="s">
        <v>521</v>
      </c>
      <c r="O50" s="356" t="s">
        <v>522</v>
      </c>
    </row>
    <row r="51" spans="1:17" x14ac:dyDescent="0.15">
      <c r="B51" s="250"/>
      <c r="C51" s="246"/>
      <c r="D51" s="246"/>
      <c r="E51" s="246"/>
      <c r="F51" s="246"/>
      <c r="G51" s="1245" t="s">
        <v>553</v>
      </c>
      <c r="H51" s="1246"/>
      <c r="I51" s="1251" t="s">
        <v>554</v>
      </c>
      <c r="J51" s="1251"/>
      <c r="K51" s="1253"/>
      <c r="L51" s="1253"/>
      <c r="M51" s="1253"/>
      <c r="N51" s="1254"/>
      <c r="O51" s="1253"/>
    </row>
    <row r="52" spans="1:17" x14ac:dyDescent="0.15">
      <c r="B52" s="250"/>
      <c r="C52" s="246"/>
      <c r="D52" s="246"/>
      <c r="E52" s="246"/>
      <c r="F52" s="246"/>
      <c r="G52" s="1247"/>
      <c r="H52" s="1248"/>
      <c r="I52" s="1252"/>
      <c r="J52" s="1252"/>
      <c r="K52" s="1254"/>
      <c r="L52" s="1254"/>
      <c r="M52" s="1254"/>
      <c r="N52" s="1254"/>
      <c r="O52" s="1254"/>
    </row>
    <row r="53" spans="1:17" x14ac:dyDescent="0.15">
      <c r="A53" s="357"/>
      <c r="B53" s="250"/>
      <c r="C53" s="246"/>
      <c r="D53" s="246"/>
      <c r="E53" s="246"/>
      <c r="F53" s="246"/>
      <c r="G53" s="1247"/>
      <c r="H53" s="1248"/>
      <c r="I53" s="1255" t="s">
        <v>560</v>
      </c>
      <c r="J53" s="1255"/>
      <c r="K53" s="1262"/>
      <c r="L53" s="1262"/>
      <c r="M53" s="1262"/>
      <c r="N53" s="1264">
        <v>58.2</v>
      </c>
      <c r="O53" s="1262"/>
    </row>
    <row r="54" spans="1:17" x14ac:dyDescent="0.15">
      <c r="A54" s="357"/>
      <c r="B54" s="250"/>
      <c r="C54" s="246"/>
      <c r="D54" s="246"/>
      <c r="E54" s="246"/>
      <c r="F54" s="246"/>
      <c r="G54" s="1249"/>
      <c r="H54" s="1250"/>
      <c r="I54" s="1255"/>
      <c r="J54" s="1255"/>
      <c r="K54" s="1263"/>
      <c r="L54" s="1263"/>
      <c r="M54" s="1263"/>
      <c r="N54" s="1263"/>
      <c r="O54" s="1263"/>
    </row>
    <row r="55" spans="1:17" x14ac:dyDescent="0.15">
      <c r="A55" s="357"/>
      <c r="B55" s="250"/>
      <c r="C55" s="246"/>
      <c r="D55" s="246"/>
      <c r="E55" s="246"/>
      <c r="F55" s="246"/>
      <c r="G55" s="1256" t="s">
        <v>555</v>
      </c>
      <c r="H55" s="1257"/>
      <c r="I55" s="1255" t="s">
        <v>554</v>
      </c>
      <c r="J55" s="1255"/>
      <c r="K55" s="1253"/>
      <c r="L55" s="1253"/>
      <c r="M55" s="1253"/>
      <c r="N55" s="1254">
        <v>0</v>
      </c>
      <c r="O55" s="1253"/>
    </row>
    <row r="56" spans="1:17" x14ac:dyDescent="0.15">
      <c r="A56" s="357"/>
      <c r="B56" s="250"/>
      <c r="C56" s="246"/>
      <c r="D56" s="246"/>
      <c r="E56" s="246"/>
      <c r="F56" s="246"/>
      <c r="G56" s="1258"/>
      <c r="H56" s="1259"/>
      <c r="I56" s="1255"/>
      <c r="J56" s="1255"/>
      <c r="K56" s="1254"/>
      <c r="L56" s="1254"/>
      <c r="M56" s="1254"/>
      <c r="N56" s="1254"/>
      <c r="O56" s="1254"/>
    </row>
    <row r="57" spans="1:17" s="357" customFormat="1" x14ac:dyDescent="0.15">
      <c r="B57" s="358"/>
      <c r="C57" s="354"/>
      <c r="D57" s="354"/>
      <c r="E57" s="354"/>
      <c r="F57" s="354"/>
      <c r="G57" s="1258"/>
      <c r="H57" s="1259"/>
      <c r="I57" s="1265" t="s">
        <v>562</v>
      </c>
      <c r="J57" s="1265"/>
      <c r="K57" s="1262"/>
      <c r="L57" s="1262"/>
      <c r="M57" s="1262"/>
      <c r="N57" s="1264">
        <v>55.8</v>
      </c>
      <c r="O57" s="1262"/>
      <c r="P57" s="359"/>
      <c r="Q57" s="358"/>
    </row>
    <row r="58" spans="1:17" s="357" customFormat="1" x14ac:dyDescent="0.15">
      <c r="A58" s="245"/>
      <c r="B58" s="358"/>
      <c r="C58" s="354"/>
      <c r="D58" s="354"/>
      <c r="E58" s="354"/>
      <c r="F58" s="354"/>
      <c r="G58" s="1260"/>
      <c r="H58" s="1261"/>
      <c r="I58" s="1265"/>
      <c r="J58" s="1265"/>
      <c r="K58" s="1263"/>
      <c r="L58" s="1263"/>
      <c r="M58" s="1263"/>
      <c r="N58" s="1263"/>
      <c r="O58" s="1263"/>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556</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3" t="s">
        <v>561</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557</v>
      </c>
      <c r="I71" s="370"/>
      <c r="J71" s="366"/>
      <c r="K71" s="366"/>
      <c r="L71" s="367"/>
      <c r="M71" s="366"/>
      <c r="N71" s="367"/>
      <c r="O71" s="368"/>
    </row>
    <row r="72" spans="2:30" x14ac:dyDescent="0.15">
      <c r="B72" s="250"/>
      <c r="C72" s="246"/>
      <c r="D72" s="246"/>
      <c r="E72" s="246"/>
      <c r="F72" s="246"/>
      <c r="G72" s="1242"/>
      <c r="H72" s="1243"/>
      <c r="I72" s="1243"/>
      <c r="J72" s="1244"/>
      <c r="K72" s="356" t="s">
        <v>518</v>
      </c>
      <c r="L72" s="356" t="s">
        <v>519</v>
      </c>
      <c r="M72" s="356" t="s">
        <v>520</v>
      </c>
      <c r="N72" s="356" t="s">
        <v>521</v>
      </c>
      <c r="O72" s="356" t="s">
        <v>522</v>
      </c>
    </row>
    <row r="73" spans="2:30" x14ac:dyDescent="0.15">
      <c r="B73" s="250"/>
      <c r="C73" s="246"/>
      <c r="D73" s="246"/>
      <c r="E73" s="246"/>
      <c r="F73" s="246"/>
      <c r="G73" s="1245" t="s">
        <v>553</v>
      </c>
      <c r="H73" s="1246"/>
      <c r="I73" s="1251" t="s">
        <v>554</v>
      </c>
      <c r="J73" s="1251"/>
      <c r="K73" s="1266"/>
      <c r="L73" s="1266"/>
      <c r="M73" s="1254"/>
      <c r="N73" s="1254"/>
      <c r="O73" s="1254"/>
      <c r="S73" s="245">
        <v>9.9</v>
      </c>
    </row>
    <row r="74" spans="2:30" x14ac:dyDescent="0.15">
      <c r="B74" s="250"/>
      <c r="C74" s="246"/>
      <c r="D74" s="246"/>
      <c r="E74" s="246"/>
      <c r="F74" s="246"/>
      <c r="G74" s="1247"/>
      <c r="H74" s="1248"/>
      <c r="I74" s="1252"/>
      <c r="J74" s="1252"/>
      <c r="K74" s="1266"/>
      <c r="L74" s="1266"/>
      <c r="M74" s="1254"/>
      <c r="N74" s="1254"/>
      <c r="O74" s="1254"/>
    </row>
    <row r="75" spans="2:30" x14ac:dyDescent="0.15">
      <c r="B75" s="250"/>
      <c r="C75" s="246"/>
      <c r="D75" s="246"/>
      <c r="E75" s="246"/>
      <c r="F75" s="246"/>
      <c r="G75" s="1247"/>
      <c r="H75" s="1248"/>
      <c r="I75" s="1255" t="s">
        <v>558</v>
      </c>
      <c r="J75" s="1255"/>
      <c r="K75" s="1264">
        <v>7</v>
      </c>
      <c r="L75" s="1264">
        <v>5.4</v>
      </c>
      <c r="M75" s="1264">
        <v>4.0999999999999996</v>
      </c>
      <c r="N75" s="1264">
        <v>3.4</v>
      </c>
      <c r="O75" s="1264">
        <v>2.5</v>
      </c>
      <c r="U75" s="245">
        <v>81.2</v>
      </c>
      <c r="W75" s="245">
        <v>87.2</v>
      </c>
      <c r="Y75" s="245">
        <v>99.8</v>
      </c>
      <c r="AA75" s="245">
        <v>109.5</v>
      </c>
      <c r="AC75" s="245">
        <v>115.2</v>
      </c>
    </row>
    <row r="76" spans="2:30" x14ac:dyDescent="0.15">
      <c r="B76" s="250"/>
      <c r="C76" s="246"/>
      <c r="D76" s="246"/>
      <c r="E76" s="246"/>
      <c r="F76" s="246"/>
      <c r="G76" s="1249"/>
      <c r="H76" s="1250"/>
      <c r="I76" s="1255"/>
      <c r="J76" s="1255"/>
      <c r="K76" s="1263"/>
      <c r="L76" s="1263"/>
      <c r="M76" s="1263"/>
      <c r="N76" s="1263"/>
      <c r="O76" s="1263"/>
    </row>
    <row r="77" spans="2:30" x14ac:dyDescent="0.15">
      <c r="B77" s="250"/>
      <c r="C77" s="246"/>
      <c r="D77" s="246"/>
      <c r="E77" s="246"/>
      <c r="F77" s="246"/>
      <c r="G77" s="1256" t="s">
        <v>555</v>
      </c>
      <c r="H77" s="1257"/>
      <c r="I77" s="1255" t="s">
        <v>554</v>
      </c>
      <c r="J77" s="1255"/>
      <c r="K77" s="1266">
        <v>18.7</v>
      </c>
      <c r="L77" s="1266">
        <v>12.9</v>
      </c>
      <c r="M77" s="1254">
        <v>22.6</v>
      </c>
      <c r="N77" s="1254">
        <v>0</v>
      </c>
      <c r="O77" s="1254">
        <v>0</v>
      </c>
      <c r="R77" s="245">
        <v>12.3</v>
      </c>
      <c r="T77" s="245">
        <v>11.1</v>
      </c>
    </row>
    <row r="78" spans="2:30" x14ac:dyDescent="0.15">
      <c r="B78" s="250"/>
      <c r="C78" s="246"/>
      <c r="D78" s="246"/>
      <c r="E78" s="246"/>
      <c r="F78" s="246"/>
      <c r="G78" s="1258"/>
      <c r="H78" s="1259"/>
      <c r="I78" s="1255"/>
      <c r="J78" s="1255"/>
      <c r="K78" s="1266"/>
      <c r="L78" s="1266"/>
      <c r="M78" s="1254"/>
      <c r="N78" s="1254"/>
      <c r="O78" s="1254"/>
    </row>
    <row r="79" spans="2:30" x14ac:dyDescent="0.15">
      <c r="B79" s="250"/>
      <c r="C79" s="246"/>
      <c r="D79" s="246"/>
      <c r="E79" s="246"/>
      <c r="F79" s="246"/>
      <c r="G79" s="1258"/>
      <c r="H79" s="1259"/>
      <c r="I79" s="1267" t="s">
        <v>558</v>
      </c>
      <c r="J79" s="1265"/>
      <c r="K79" s="1268">
        <v>10.7</v>
      </c>
      <c r="L79" s="1268">
        <v>10</v>
      </c>
      <c r="M79" s="1268">
        <v>9.5</v>
      </c>
      <c r="N79" s="1268">
        <v>7.2</v>
      </c>
      <c r="O79" s="1268">
        <v>6</v>
      </c>
      <c r="V79" s="245">
        <v>53.5</v>
      </c>
      <c r="X79" s="245">
        <v>48.2</v>
      </c>
      <c r="Z79" s="245">
        <v>34.200000000000003</v>
      </c>
      <c r="AB79" s="245">
        <v>30.3</v>
      </c>
      <c r="AD79" s="245">
        <v>28.9</v>
      </c>
    </row>
    <row r="80" spans="2:30" x14ac:dyDescent="0.15">
      <c r="B80" s="250"/>
      <c r="C80" s="246"/>
      <c r="D80" s="246"/>
      <c r="E80" s="246"/>
      <c r="F80" s="246"/>
      <c r="G80" s="1260"/>
      <c r="H80" s="1261"/>
      <c r="I80" s="1265"/>
      <c r="J80" s="1265"/>
      <c r="K80" s="1268"/>
      <c r="L80" s="1268"/>
      <c r="M80" s="1268"/>
      <c r="N80" s="1268"/>
      <c r="O80" s="1268"/>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200807</v>
      </c>
      <c r="E3" s="118"/>
      <c r="F3" s="119">
        <v>117673</v>
      </c>
      <c r="G3" s="120"/>
      <c r="H3" s="121"/>
    </row>
    <row r="4" spans="1:8" x14ac:dyDescent="0.15">
      <c r="A4" s="122"/>
      <c r="B4" s="123"/>
      <c r="C4" s="124"/>
      <c r="D4" s="125">
        <v>169973</v>
      </c>
      <c r="E4" s="126"/>
      <c r="F4" s="127">
        <v>62359</v>
      </c>
      <c r="G4" s="128"/>
      <c r="H4" s="129"/>
    </row>
    <row r="5" spans="1:8" x14ac:dyDescent="0.15">
      <c r="A5" s="110" t="s">
        <v>512</v>
      </c>
      <c r="B5" s="115"/>
      <c r="C5" s="116"/>
      <c r="D5" s="117">
        <v>260638</v>
      </c>
      <c r="E5" s="118"/>
      <c r="F5" s="119">
        <v>118223</v>
      </c>
      <c r="G5" s="120"/>
      <c r="H5" s="121"/>
    </row>
    <row r="6" spans="1:8" x14ac:dyDescent="0.15">
      <c r="A6" s="122"/>
      <c r="B6" s="123"/>
      <c r="C6" s="124"/>
      <c r="D6" s="125">
        <v>139694</v>
      </c>
      <c r="E6" s="126"/>
      <c r="F6" s="127">
        <v>57106</v>
      </c>
      <c r="G6" s="128"/>
      <c r="H6" s="129"/>
    </row>
    <row r="7" spans="1:8" x14ac:dyDescent="0.15">
      <c r="A7" s="110" t="s">
        <v>513</v>
      </c>
      <c r="B7" s="115"/>
      <c r="C7" s="116"/>
      <c r="D7" s="117">
        <v>166666</v>
      </c>
      <c r="E7" s="118"/>
      <c r="F7" s="119">
        <v>128485</v>
      </c>
      <c r="G7" s="120"/>
      <c r="H7" s="121"/>
    </row>
    <row r="8" spans="1:8" x14ac:dyDescent="0.15">
      <c r="A8" s="122"/>
      <c r="B8" s="123"/>
      <c r="C8" s="124"/>
      <c r="D8" s="125">
        <v>103178</v>
      </c>
      <c r="E8" s="126"/>
      <c r="F8" s="127">
        <v>62765</v>
      </c>
      <c r="G8" s="128"/>
      <c r="H8" s="129"/>
    </row>
    <row r="9" spans="1:8" x14ac:dyDescent="0.15">
      <c r="A9" s="110" t="s">
        <v>514</v>
      </c>
      <c r="B9" s="115"/>
      <c r="C9" s="116"/>
      <c r="D9" s="117">
        <v>149970</v>
      </c>
      <c r="E9" s="118"/>
      <c r="F9" s="119">
        <v>245039</v>
      </c>
      <c r="G9" s="120"/>
      <c r="H9" s="121"/>
    </row>
    <row r="10" spans="1:8" x14ac:dyDescent="0.15">
      <c r="A10" s="122"/>
      <c r="B10" s="123"/>
      <c r="C10" s="124"/>
      <c r="D10" s="125">
        <v>88831</v>
      </c>
      <c r="E10" s="126"/>
      <c r="F10" s="127">
        <v>108922</v>
      </c>
      <c r="G10" s="128"/>
      <c r="H10" s="129"/>
    </row>
    <row r="11" spans="1:8" x14ac:dyDescent="0.15">
      <c r="A11" s="110" t="s">
        <v>515</v>
      </c>
      <c r="B11" s="115"/>
      <c r="C11" s="116"/>
      <c r="D11" s="117">
        <v>172626</v>
      </c>
      <c r="E11" s="118"/>
      <c r="F11" s="119">
        <v>237994</v>
      </c>
      <c r="G11" s="120"/>
      <c r="H11" s="121"/>
    </row>
    <row r="12" spans="1:8" x14ac:dyDescent="0.15">
      <c r="A12" s="122"/>
      <c r="B12" s="123"/>
      <c r="C12" s="130"/>
      <c r="D12" s="125">
        <v>127536</v>
      </c>
      <c r="E12" s="126"/>
      <c r="F12" s="127">
        <v>110361</v>
      </c>
      <c r="G12" s="128"/>
      <c r="H12" s="129"/>
    </row>
    <row r="13" spans="1:8" x14ac:dyDescent="0.15">
      <c r="A13" s="110"/>
      <c r="B13" s="115"/>
      <c r="C13" s="131"/>
      <c r="D13" s="132">
        <v>190141</v>
      </c>
      <c r="E13" s="133"/>
      <c r="F13" s="134">
        <v>169483</v>
      </c>
      <c r="G13" s="135"/>
      <c r="H13" s="121"/>
    </row>
    <row r="14" spans="1:8" x14ac:dyDescent="0.15">
      <c r="A14" s="122"/>
      <c r="B14" s="123"/>
      <c r="C14" s="124"/>
      <c r="D14" s="125">
        <v>125842</v>
      </c>
      <c r="E14" s="126"/>
      <c r="F14" s="127">
        <v>80303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3.48</v>
      </c>
      <c r="C19" s="136">
        <f>ROUND(VALUE(SUBSTITUTE(実質収支比率等に係る経年分析!G$48,"▲","-")),2)</f>
        <v>4.51</v>
      </c>
      <c r="D19" s="136">
        <f>ROUND(VALUE(SUBSTITUTE(実質収支比率等に係る経年分析!H$48,"▲","-")),2)</f>
        <v>5.48</v>
      </c>
      <c r="E19" s="136">
        <f>ROUND(VALUE(SUBSTITUTE(実質収支比率等に係る経年分析!I$48,"▲","-")),2)</f>
        <v>4.24</v>
      </c>
      <c r="F19" s="136">
        <f>ROUND(VALUE(SUBSTITUTE(実質収支比率等に係る経年分析!J$48,"▲","-")),2)</f>
        <v>4.32</v>
      </c>
    </row>
    <row r="20" spans="1:11" x14ac:dyDescent="0.15">
      <c r="A20" s="136" t="s">
        <v>44</v>
      </c>
      <c r="B20" s="136">
        <f>ROUND(VALUE(SUBSTITUTE(実質収支比率等に係る経年分析!F$47,"▲","-")),2)</f>
        <v>26.91</v>
      </c>
      <c r="C20" s="136">
        <f>ROUND(VALUE(SUBSTITUTE(実質収支比率等に係る経年分析!G$47,"▲","-")),2)</f>
        <v>34.14</v>
      </c>
      <c r="D20" s="136">
        <f>ROUND(VALUE(SUBSTITUTE(実質収支比率等に係る経年分析!H$47,"▲","-")),2)</f>
        <v>47.13</v>
      </c>
      <c r="E20" s="136">
        <f>ROUND(VALUE(SUBSTITUTE(実質収支比率等に係る経年分析!I$47,"▲","-")),2)</f>
        <v>55.08</v>
      </c>
      <c r="F20" s="136">
        <f>ROUND(VALUE(SUBSTITUTE(実質収支比率等に係る経年分析!J$47,"▲","-")),2)</f>
        <v>61.51</v>
      </c>
    </row>
    <row r="21" spans="1:11" x14ac:dyDescent="0.15">
      <c r="A21" s="136" t="s">
        <v>45</v>
      </c>
      <c r="B21" s="136">
        <f>IF(ISNUMBER(VALUE(SUBSTITUTE(実質収支比率等に係る経年分析!F$49,"▲","-"))),ROUND(VALUE(SUBSTITUTE(実質収支比率等に係る経年分析!F$49,"▲","-")),2),NA())</f>
        <v>1.38</v>
      </c>
      <c r="C21" s="136">
        <f>IF(ISNUMBER(VALUE(SUBSTITUTE(実質収支比率等に係る経年分析!G$49,"▲","-"))),ROUND(VALUE(SUBSTITUTE(実質収支比率等に係る経年分析!G$49,"▲","-")),2),NA())</f>
        <v>7.93</v>
      </c>
      <c r="D21" s="136">
        <f>IF(ISNUMBER(VALUE(SUBSTITUTE(実質収支比率等に係る経年分析!H$49,"▲","-"))),ROUND(VALUE(SUBSTITUTE(実質収支比率等に係る経年分析!H$49,"▲","-")),2),NA())</f>
        <v>12.97</v>
      </c>
      <c r="E21" s="136">
        <f>IF(ISNUMBER(VALUE(SUBSTITUTE(実質収支比率等に係る経年分析!I$49,"▲","-"))),ROUND(VALUE(SUBSTITUTE(実質収支比率等に係る経年分析!I$49,"▲","-")),2),NA())</f>
        <v>7.18</v>
      </c>
      <c r="F21" s="136">
        <f>IF(ISNUMBER(VALUE(SUBSTITUTE(実質収支比率等に係る経年分析!J$49,"▲","-"))),ROUND(VALUE(SUBSTITUTE(実質収支比率等に係る経年分析!J$49,"▲","-")),2),NA())</f>
        <v>5.52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阿南町後期高齢者医療特別会計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阿南町介護保険特別会計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阿南町国民健康保険特別会計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0.02</v>
      </c>
    </row>
    <row r="34" spans="1:16" x14ac:dyDescent="0.15">
      <c r="A34" s="137" t="str">
        <f>IF(連結実質赤字比率に係る赤字・黒字の構成分析!C$36="",NA(),連結実質赤字比率に係る赤字・黒字の構成分析!C$36)</f>
        <v>阿南町下水道特別会計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0.03</v>
      </c>
    </row>
    <row r="35" spans="1:16" x14ac:dyDescent="0.15">
      <c r="A35" s="137" t="str">
        <f>IF(連結実質赤字比率に係る赤字・黒字の構成分析!C$35="",NA(),連結実質赤字比率に係る赤字・黒字の構成分析!C$35)</f>
        <v>阿南町水道特別会計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7.0000000000000007E-2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3.48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5.48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4.24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4.3099999999999996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657</v>
      </c>
      <c r="E42" s="138"/>
      <c r="F42" s="138"/>
      <c r="G42" s="138">
        <f>'実質公債費比率（分子）の構造'!L$52</f>
        <v>592</v>
      </c>
      <c r="H42" s="138"/>
      <c r="I42" s="138"/>
      <c r="J42" s="138">
        <f>'実質公債費比率（分子）の構造'!M$52</f>
        <v>557</v>
      </c>
      <c r="K42" s="138"/>
      <c r="L42" s="138"/>
      <c r="M42" s="138">
        <f>'実質公債費比率（分子）の構造'!N$52</f>
        <v>521</v>
      </c>
      <c r="N42" s="138"/>
      <c r="O42" s="138"/>
      <c r="P42" s="138">
        <f>'実質公債費比率（分子）の構造'!O$52</f>
        <v>506</v>
      </c>
    </row>
    <row r="43" spans="1:16" x14ac:dyDescent="0.15">
      <c r="A43" s="138" t="s">
        <v>53</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56</v>
      </c>
      <c r="C45" s="138"/>
      <c r="D45" s="138"/>
      <c r="E45" s="138">
        <f>'実質公債費比率（分子）の構造'!L$49</f>
        <v>44</v>
      </c>
      <c r="F45" s="138"/>
      <c r="G45" s="138"/>
      <c r="H45" s="138">
        <f>'実質公債費比率（分子）の構造'!M$49</f>
        <v>5</v>
      </c>
      <c r="I45" s="138"/>
      <c r="J45" s="138"/>
      <c r="K45" s="138">
        <f>'実質公債費比率（分子）の構造'!N$49</f>
        <v>6</v>
      </c>
      <c r="L45" s="138"/>
      <c r="M45" s="138"/>
      <c r="N45" s="138">
        <f>'実質公債費比率（分子）の構造'!O$49</f>
        <v>6</v>
      </c>
      <c r="O45" s="138"/>
      <c r="P45" s="138"/>
    </row>
    <row r="46" spans="1:16" x14ac:dyDescent="0.15">
      <c r="A46" s="138" t="s">
        <v>56</v>
      </c>
      <c r="B46" s="138">
        <f>'実質公債費比率（分子）の構造'!K$48</f>
        <v>215</v>
      </c>
      <c r="C46" s="138"/>
      <c r="D46" s="138"/>
      <c r="E46" s="138">
        <f>'実質公債費比率（分子）の構造'!L$48</f>
        <v>199</v>
      </c>
      <c r="F46" s="138"/>
      <c r="G46" s="138"/>
      <c r="H46" s="138">
        <f>'実質公債費比率（分子）の構造'!M$48</f>
        <v>199</v>
      </c>
      <c r="I46" s="138"/>
      <c r="J46" s="138"/>
      <c r="K46" s="138">
        <f>'実質公債費比率（分子）の構造'!N$48</f>
        <v>193</v>
      </c>
      <c r="L46" s="138"/>
      <c r="M46" s="138"/>
      <c r="N46" s="138">
        <f>'実質公債費比率（分子）の構造'!O$48</f>
        <v>186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517</v>
      </c>
      <c r="C49" s="138"/>
      <c r="D49" s="138"/>
      <c r="E49" s="138">
        <f>'実質公債費比率（分子）の構造'!L$45</f>
        <v>428</v>
      </c>
      <c r="F49" s="138"/>
      <c r="G49" s="138"/>
      <c r="H49" s="138">
        <f>'実質公債費比率（分子）の構造'!M$45</f>
        <v>416</v>
      </c>
      <c r="I49" s="138"/>
      <c r="J49" s="138"/>
      <c r="K49" s="138">
        <f>'実質公債費比率（分子）の構造'!N$45</f>
        <v>410</v>
      </c>
      <c r="L49" s="138"/>
      <c r="M49" s="138"/>
      <c r="N49" s="138">
        <f>'実質公債費比率（分子）の構造'!O$45</f>
        <v>328</v>
      </c>
      <c r="O49" s="138"/>
      <c r="P49" s="138"/>
    </row>
    <row r="50" spans="1:16" x14ac:dyDescent="0.15">
      <c r="A50" s="138" t="s">
        <v>60</v>
      </c>
      <c r="B50" s="138" t="e">
        <f>NA()</f>
        <v>#N/A</v>
      </c>
      <c r="C50" s="138">
        <f>IF(ISNUMBER('実質公債費比率（分子）の構造'!K$53),'実質公債費比率（分子）の構造'!K$53,NA())</f>
        <v>131</v>
      </c>
      <c r="D50" s="138" t="e">
        <f>NA()</f>
        <v>#N/A</v>
      </c>
      <c r="E50" s="138" t="e">
        <f>NA()</f>
        <v>#N/A</v>
      </c>
      <c r="F50" s="138">
        <f>IF(ISNUMBER('実質公債費比率（分子）の構造'!L$53),'実質公債費比率（分子）の構造'!L$53,NA())</f>
        <v>79</v>
      </c>
      <c r="G50" s="138" t="e">
        <f>NA()</f>
        <v>#N/A</v>
      </c>
      <c r="H50" s="138" t="e">
        <f>NA()</f>
        <v>#N/A</v>
      </c>
      <c r="I50" s="138">
        <f>IF(ISNUMBER('実質公債費比率（分子）の構造'!M$53),'実質公債費比率（分子）の構造'!M$53,NA())</f>
        <v>63</v>
      </c>
      <c r="J50" s="138" t="e">
        <f>NA()</f>
        <v>#N/A</v>
      </c>
      <c r="K50" s="138" t="e">
        <f>NA()</f>
        <v>#N/A</v>
      </c>
      <c r="L50" s="138">
        <f>IF(ISNUMBER('実質公債費比率（分子）の構造'!N$53),'実質公債費比率（分子）の構造'!N$53,NA())</f>
        <v>88</v>
      </c>
      <c r="M50" s="138" t="e">
        <f>NA()</f>
        <v>#N/A</v>
      </c>
      <c r="N50" s="138" t="e">
        <f>NA()</f>
        <v>#N/A</v>
      </c>
      <c r="O50" s="138">
        <f>IF(ISNUMBER('実質公債費比率（分子）の構造'!O$53),'実質公債費比率（分子）の構造'!O$53,NA())</f>
        <v>14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4338</v>
      </c>
      <c r="E56" s="137"/>
      <c r="F56" s="137"/>
      <c r="G56" s="137">
        <f>'将来負担比率（分子）の構造'!J$52</f>
        <v>4504</v>
      </c>
      <c r="H56" s="137"/>
      <c r="I56" s="137"/>
      <c r="J56" s="137">
        <f>'将来負担比率（分子）の構造'!K$52</f>
        <v>4299</v>
      </c>
      <c r="K56" s="137"/>
      <c r="L56" s="137"/>
      <c r="M56" s="137">
        <f>'将来負担比率（分子）の構造'!L$52</f>
        <v>4124</v>
      </c>
      <c r="N56" s="137"/>
      <c r="O56" s="137"/>
      <c r="P56" s="137">
        <f>'将来負担比率（分子）の構造'!M$52</f>
        <v>4020</v>
      </c>
    </row>
    <row r="57" spans="1:16" x14ac:dyDescent="0.15">
      <c r="A57" s="137" t="s">
        <v>36</v>
      </c>
      <c r="B57" s="137"/>
      <c r="C57" s="137"/>
      <c r="D57" s="137">
        <f>'将来負担比率（分子）の構造'!I$51</f>
        <v>55</v>
      </c>
      <c r="E57" s="137"/>
      <c r="F57" s="137"/>
      <c r="G57" s="137">
        <f>'将来負担比率（分子）の構造'!J$51</f>
        <v>39</v>
      </c>
      <c r="H57" s="137"/>
      <c r="I57" s="137"/>
      <c r="J57" s="137">
        <f>'将来負担比率（分子）の構造'!K$51</f>
        <v>22</v>
      </c>
      <c r="K57" s="137"/>
      <c r="L57" s="137"/>
      <c r="M57" s="137">
        <f>'将来負担比率（分子）の構造'!L$51</f>
        <v>11</v>
      </c>
      <c r="N57" s="137"/>
      <c r="O57" s="137"/>
      <c r="P57" s="137">
        <f>'将来負担比率（分子）の構造'!M$51</f>
        <v>5</v>
      </c>
    </row>
    <row r="58" spans="1:16" x14ac:dyDescent="0.15">
      <c r="A58" s="137" t="s">
        <v>35</v>
      </c>
      <c r="B58" s="137"/>
      <c r="C58" s="137"/>
      <c r="D58" s="137">
        <f>'将来負担比率（分子）の構造'!I$50</f>
        <v>1840</v>
      </c>
      <c r="E58" s="137"/>
      <c r="F58" s="137"/>
      <c r="G58" s="137">
        <f>'将来負担比率（分子）の構造'!J$50</f>
        <v>2216</v>
      </c>
      <c r="H58" s="137"/>
      <c r="I58" s="137"/>
      <c r="J58" s="137">
        <f>'将来負担比率（分子）の構造'!K$50</f>
        <v>2473</v>
      </c>
      <c r="K58" s="137"/>
      <c r="L58" s="137"/>
      <c r="M58" s="137">
        <f>'将来負担比率（分子）の構造'!L$50</f>
        <v>2930</v>
      </c>
      <c r="N58" s="137"/>
      <c r="O58" s="137"/>
      <c r="P58" s="137">
        <f>'将来負担比率（分子）の構造'!M$50</f>
        <v>3278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1091</v>
      </c>
      <c r="C62" s="137"/>
      <c r="D62" s="137"/>
      <c r="E62" s="137">
        <f>'将来負担比率（分子）の構造'!J$45</f>
        <v>1020</v>
      </c>
      <c r="F62" s="137"/>
      <c r="G62" s="137"/>
      <c r="H62" s="137">
        <f>'将来負担比率（分子）の構造'!K$45</f>
        <v>998</v>
      </c>
      <c r="I62" s="137"/>
      <c r="J62" s="137"/>
      <c r="K62" s="137">
        <f>'将来負担比率（分子）の構造'!L$45</f>
        <v>963</v>
      </c>
      <c r="L62" s="137"/>
      <c r="M62" s="137"/>
      <c r="N62" s="137">
        <f>'将来負担比率（分子）の構造'!M$45</f>
        <v>964</v>
      </c>
      <c r="O62" s="137"/>
      <c r="P62" s="137"/>
    </row>
    <row r="63" spans="1:16" x14ac:dyDescent="0.15">
      <c r="A63" s="137" t="s">
        <v>28</v>
      </c>
      <c r="B63" s="137">
        <f>'将来負担比率（分子）の構造'!I$44</f>
        <v>90</v>
      </c>
      <c r="C63" s="137"/>
      <c r="D63" s="137"/>
      <c r="E63" s="137">
        <f>'将来負担比率（分子）の構造'!J$44</f>
        <v>32</v>
      </c>
      <c r="F63" s="137"/>
      <c r="G63" s="137"/>
      <c r="H63" s="137">
        <f>'将来負担比率（分子）の構造'!K$44</f>
        <v>27</v>
      </c>
      <c r="I63" s="137"/>
      <c r="J63" s="137"/>
      <c r="K63" s="137">
        <f>'将来負担比率（分子）の構造'!L$44</f>
        <v>28</v>
      </c>
      <c r="L63" s="137"/>
      <c r="M63" s="137"/>
      <c r="N63" s="137">
        <f>'将来負担比率（分子）の構造'!M$44</f>
        <v>66</v>
      </c>
      <c r="O63" s="137"/>
      <c r="P63" s="137"/>
    </row>
    <row r="64" spans="1:16" x14ac:dyDescent="0.15">
      <c r="A64" s="137" t="s">
        <v>27</v>
      </c>
      <c r="B64" s="137">
        <f>'将来負担比率（分子）の構造'!I$43</f>
        <v>2153</v>
      </c>
      <c r="C64" s="137"/>
      <c r="D64" s="137"/>
      <c r="E64" s="137">
        <f>'将来負担比率（分子）の構造'!J$43</f>
        <v>2249</v>
      </c>
      <c r="F64" s="137"/>
      <c r="G64" s="137"/>
      <c r="H64" s="137">
        <f>'将来負担比率（分子）の構造'!K$43</f>
        <v>2180</v>
      </c>
      <c r="I64" s="137"/>
      <c r="J64" s="137"/>
      <c r="K64" s="137">
        <f>'将来負担比率（分子）の構造'!L$43</f>
        <v>2063</v>
      </c>
      <c r="L64" s="137"/>
      <c r="M64" s="137"/>
      <c r="N64" s="137">
        <f>'将来負担比率（分子）の構造'!M$43</f>
        <v>1806</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2693</v>
      </c>
      <c r="C66" s="137"/>
      <c r="D66" s="137"/>
      <c r="E66" s="137">
        <f>'将来負担比率（分子）の構造'!J$41</f>
        <v>2705</v>
      </c>
      <c r="F66" s="137"/>
      <c r="G66" s="137"/>
      <c r="H66" s="137">
        <f>'将来負担比率（分子）の構造'!K$41</f>
        <v>2481</v>
      </c>
      <c r="I66" s="137"/>
      <c r="J66" s="137"/>
      <c r="K66" s="137">
        <f>'将来負担比率（分子）の構造'!L$41</f>
        <v>2262</v>
      </c>
      <c r="L66" s="137"/>
      <c r="M66" s="137"/>
      <c r="N66" s="137">
        <f>'将来負担比率（分子）の構造'!M$41</f>
        <v>2208</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view="pageBreakPreview" zoomScaleNormal="100" zoomScaleSheetLayoutView="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418363</v>
      </c>
      <c r="S5" s="615"/>
      <c r="T5" s="615"/>
      <c r="U5" s="615"/>
      <c r="V5" s="615"/>
      <c r="W5" s="615"/>
      <c r="X5" s="615"/>
      <c r="Y5" s="616"/>
      <c r="Z5" s="617">
        <v>9.9</v>
      </c>
      <c r="AA5" s="617"/>
      <c r="AB5" s="617"/>
      <c r="AC5" s="617"/>
      <c r="AD5" s="618">
        <v>418363</v>
      </c>
      <c r="AE5" s="618"/>
      <c r="AF5" s="618"/>
      <c r="AG5" s="618"/>
      <c r="AH5" s="618"/>
      <c r="AI5" s="618"/>
      <c r="AJ5" s="618"/>
      <c r="AK5" s="618"/>
      <c r="AL5" s="619">
        <v>16.100000000000001</v>
      </c>
      <c r="AM5" s="620"/>
      <c r="AN5" s="620"/>
      <c r="AO5" s="621"/>
      <c r="AP5" s="611" t="s">
        <v>210</v>
      </c>
      <c r="AQ5" s="612"/>
      <c r="AR5" s="612"/>
      <c r="AS5" s="612"/>
      <c r="AT5" s="612"/>
      <c r="AU5" s="612"/>
      <c r="AV5" s="612"/>
      <c r="AW5" s="612"/>
      <c r="AX5" s="612"/>
      <c r="AY5" s="612"/>
      <c r="AZ5" s="612"/>
      <c r="BA5" s="612"/>
      <c r="BB5" s="612"/>
      <c r="BC5" s="612"/>
      <c r="BD5" s="612"/>
      <c r="BE5" s="612"/>
      <c r="BF5" s="613"/>
      <c r="BG5" s="625">
        <v>414698</v>
      </c>
      <c r="BH5" s="626"/>
      <c r="BI5" s="626"/>
      <c r="BJ5" s="626"/>
      <c r="BK5" s="626"/>
      <c r="BL5" s="626"/>
      <c r="BM5" s="626"/>
      <c r="BN5" s="627"/>
      <c r="BO5" s="628">
        <v>99.1</v>
      </c>
      <c r="BP5" s="628"/>
      <c r="BQ5" s="628"/>
      <c r="BR5" s="628"/>
      <c r="BS5" s="629">
        <v>26937</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64750</v>
      </c>
      <c r="S6" s="626"/>
      <c r="T6" s="626"/>
      <c r="U6" s="626"/>
      <c r="V6" s="626"/>
      <c r="W6" s="626"/>
      <c r="X6" s="626"/>
      <c r="Y6" s="627"/>
      <c r="Z6" s="628">
        <v>1.5</v>
      </c>
      <c r="AA6" s="628"/>
      <c r="AB6" s="628"/>
      <c r="AC6" s="628"/>
      <c r="AD6" s="629">
        <v>64750</v>
      </c>
      <c r="AE6" s="629"/>
      <c r="AF6" s="629"/>
      <c r="AG6" s="629"/>
      <c r="AH6" s="629"/>
      <c r="AI6" s="629"/>
      <c r="AJ6" s="629"/>
      <c r="AK6" s="629"/>
      <c r="AL6" s="630">
        <v>2.5</v>
      </c>
      <c r="AM6" s="631"/>
      <c r="AN6" s="631"/>
      <c r="AO6" s="632"/>
      <c r="AP6" s="622" t="s">
        <v>215</v>
      </c>
      <c r="AQ6" s="623"/>
      <c r="AR6" s="623"/>
      <c r="AS6" s="623"/>
      <c r="AT6" s="623"/>
      <c r="AU6" s="623"/>
      <c r="AV6" s="623"/>
      <c r="AW6" s="623"/>
      <c r="AX6" s="623"/>
      <c r="AY6" s="623"/>
      <c r="AZ6" s="623"/>
      <c r="BA6" s="623"/>
      <c r="BB6" s="623"/>
      <c r="BC6" s="623"/>
      <c r="BD6" s="623"/>
      <c r="BE6" s="623"/>
      <c r="BF6" s="624"/>
      <c r="BG6" s="625">
        <v>414698</v>
      </c>
      <c r="BH6" s="626"/>
      <c r="BI6" s="626"/>
      <c r="BJ6" s="626"/>
      <c r="BK6" s="626"/>
      <c r="BL6" s="626"/>
      <c r="BM6" s="626"/>
      <c r="BN6" s="627"/>
      <c r="BO6" s="628">
        <v>99.1</v>
      </c>
      <c r="BP6" s="628"/>
      <c r="BQ6" s="628"/>
      <c r="BR6" s="628"/>
      <c r="BS6" s="629">
        <v>26937</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50058</v>
      </c>
      <c r="CS6" s="626"/>
      <c r="CT6" s="626"/>
      <c r="CU6" s="626"/>
      <c r="CV6" s="626"/>
      <c r="CW6" s="626"/>
      <c r="CX6" s="626"/>
      <c r="CY6" s="627"/>
      <c r="CZ6" s="628">
        <v>1.2</v>
      </c>
      <c r="DA6" s="628"/>
      <c r="DB6" s="628"/>
      <c r="DC6" s="628"/>
      <c r="DD6" s="634" t="s">
        <v>217</v>
      </c>
      <c r="DE6" s="626"/>
      <c r="DF6" s="626"/>
      <c r="DG6" s="626"/>
      <c r="DH6" s="626"/>
      <c r="DI6" s="626"/>
      <c r="DJ6" s="626"/>
      <c r="DK6" s="626"/>
      <c r="DL6" s="626"/>
      <c r="DM6" s="626"/>
      <c r="DN6" s="626"/>
      <c r="DO6" s="626"/>
      <c r="DP6" s="627"/>
      <c r="DQ6" s="634">
        <v>50058</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393</v>
      </c>
      <c r="S7" s="626"/>
      <c r="T7" s="626"/>
      <c r="U7" s="626"/>
      <c r="V7" s="626"/>
      <c r="W7" s="626"/>
      <c r="X7" s="626"/>
      <c r="Y7" s="627"/>
      <c r="Z7" s="628">
        <v>0</v>
      </c>
      <c r="AA7" s="628"/>
      <c r="AB7" s="628"/>
      <c r="AC7" s="628"/>
      <c r="AD7" s="629">
        <v>393</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158504</v>
      </c>
      <c r="BH7" s="626"/>
      <c r="BI7" s="626"/>
      <c r="BJ7" s="626"/>
      <c r="BK7" s="626"/>
      <c r="BL7" s="626"/>
      <c r="BM7" s="626"/>
      <c r="BN7" s="627"/>
      <c r="BO7" s="628">
        <v>37.9</v>
      </c>
      <c r="BP7" s="628"/>
      <c r="BQ7" s="628"/>
      <c r="BR7" s="628"/>
      <c r="BS7" s="629" t="s">
        <v>217</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751528</v>
      </c>
      <c r="CS7" s="626"/>
      <c r="CT7" s="626"/>
      <c r="CU7" s="626"/>
      <c r="CV7" s="626"/>
      <c r="CW7" s="626"/>
      <c r="CX7" s="626"/>
      <c r="CY7" s="627"/>
      <c r="CZ7" s="628">
        <v>18.7</v>
      </c>
      <c r="DA7" s="628"/>
      <c r="DB7" s="628"/>
      <c r="DC7" s="628"/>
      <c r="DD7" s="634">
        <v>73550</v>
      </c>
      <c r="DE7" s="626"/>
      <c r="DF7" s="626"/>
      <c r="DG7" s="626"/>
      <c r="DH7" s="626"/>
      <c r="DI7" s="626"/>
      <c r="DJ7" s="626"/>
      <c r="DK7" s="626"/>
      <c r="DL7" s="626"/>
      <c r="DM7" s="626"/>
      <c r="DN7" s="626"/>
      <c r="DO7" s="626"/>
      <c r="DP7" s="627"/>
      <c r="DQ7" s="634">
        <v>630115</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1210</v>
      </c>
      <c r="S8" s="626"/>
      <c r="T8" s="626"/>
      <c r="U8" s="626"/>
      <c r="V8" s="626"/>
      <c r="W8" s="626"/>
      <c r="X8" s="626"/>
      <c r="Y8" s="627"/>
      <c r="Z8" s="628">
        <v>0</v>
      </c>
      <c r="AA8" s="628"/>
      <c r="AB8" s="628"/>
      <c r="AC8" s="628"/>
      <c r="AD8" s="629">
        <v>1210</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7382</v>
      </c>
      <c r="BH8" s="626"/>
      <c r="BI8" s="626"/>
      <c r="BJ8" s="626"/>
      <c r="BK8" s="626"/>
      <c r="BL8" s="626"/>
      <c r="BM8" s="626"/>
      <c r="BN8" s="627"/>
      <c r="BO8" s="628">
        <v>1.8</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1064421</v>
      </c>
      <c r="CS8" s="626"/>
      <c r="CT8" s="626"/>
      <c r="CU8" s="626"/>
      <c r="CV8" s="626"/>
      <c r="CW8" s="626"/>
      <c r="CX8" s="626"/>
      <c r="CY8" s="627"/>
      <c r="CZ8" s="628">
        <v>26.5</v>
      </c>
      <c r="DA8" s="628"/>
      <c r="DB8" s="628"/>
      <c r="DC8" s="628"/>
      <c r="DD8" s="634">
        <v>313584</v>
      </c>
      <c r="DE8" s="626"/>
      <c r="DF8" s="626"/>
      <c r="DG8" s="626"/>
      <c r="DH8" s="626"/>
      <c r="DI8" s="626"/>
      <c r="DJ8" s="626"/>
      <c r="DK8" s="626"/>
      <c r="DL8" s="626"/>
      <c r="DM8" s="626"/>
      <c r="DN8" s="626"/>
      <c r="DO8" s="626"/>
      <c r="DP8" s="627"/>
      <c r="DQ8" s="634">
        <v>601029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703</v>
      </c>
      <c r="S9" s="626"/>
      <c r="T9" s="626"/>
      <c r="U9" s="626"/>
      <c r="V9" s="626"/>
      <c r="W9" s="626"/>
      <c r="X9" s="626"/>
      <c r="Y9" s="627"/>
      <c r="Z9" s="628">
        <v>0</v>
      </c>
      <c r="AA9" s="628"/>
      <c r="AB9" s="628"/>
      <c r="AC9" s="628"/>
      <c r="AD9" s="629">
        <v>703</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133795</v>
      </c>
      <c r="BH9" s="626"/>
      <c r="BI9" s="626"/>
      <c r="BJ9" s="626"/>
      <c r="BK9" s="626"/>
      <c r="BL9" s="626"/>
      <c r="BM9" s="626"/>
      <c r="BN9" s="627"/>
      <c r="BO9" s="628">
        <v>32</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297035</v>
      </c>
      <c r="CS9" s="626"/>
      <c r="CT9" s="626"/>
      <c r="CU9" s="626"/>
      <c r="CV9" s="626"/>
      <c r="CW9" s="626"/>
      <c r="CX9" s="626"/>
      <c r="CY9" s="627"/>
      <c r="CZ9" s="628">
        <v>7.4</v>
      </c>
      <c r="DA9" s="628"/>
      <c r="DB9" s="628"/>
      <c r="DC9" s="628"/>
      <c r="DD9" s="634">
        <v>3364</v>
      </c>
      <c r="DE9" s="626"/>
      <c r="DF9" s="626"/>
      <c r="DG9" s="626"/>
      <c r="DH9" s="626"/>
      <c r="DI9" s="626"/>
      <c r="DJ9" s="626"/>
      <c r="DK9" s="626"/>
      <c r="DL9" s="626"/>
      <c r="DM9" s="626"/>
      <c r="DN9" s="626"/>
      <c r="DO9" s="626"/>
      <c r="DP9" s="627"/>
      <c r="DQ9" s="634">
        <v>200481</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89751</v>
      </c>
      <c r="S10" s="626"/>
      <c r="T10" s="626"/>
      <c r="U10" s="626"/>
      <c r="V10" s="626"/>
      <c r="W10" s="626"/>
      <c r="X10" s="626"/>
      <c r="Y10" s="627"/>
      <c r="Z10" s="628">
        <v>2.1</v>
      </c>
      <c r="AA10" s="628"/>
      <c r="AB10" s="628"/>
      <c r="AC10" s="628"/>
      <c r="AD10" s="629">
        <v>89751</v>
      </c>
      <c r="AE10" s="629"/>
      <c r="AF10" s="629"/>
      <c r="AG10" s="629"/>
      <c r="AH10" s="629"/>
      <c r="AI10" s="629"/>
      <c r="AJ10" s="629"/>
      <c r="AK10" s="629"/>
      <c r="AL10" s="630">
        <v>3.5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10154</v>
      </c>
      <c r="BH10" s="626"/>
      <c r="BI10" s="626"/>
      <c r="BJ10" s="626"/>
      <c r="BK10" s="626"/>
      <c r="BL10" s="626"/>
      <c r="BM10" s="626"/>
      <c r="BN10" s="627"/>
      <c r="BO10" s="628">
        <v>2.4</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7173</v>
      </c>
      <c r="BH11" s="626"/>
      <c r="BI11" s="626"/>
      <c r="BJ11" s="626"/>
      <c r="BK11" s="626"/>
      <c r="BL11" s="626"/>
      <c r="BM11" s="626"/>
      <c r="BN11" s="627"/>
      <c r="BO11" s="628">
        <v>1.7</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647628</v>
      </c>
      <c r="CS11" s="626"/>
      <c r="CT11" s="626"/>
      <c r="CU11" s="626"/>
      <c r="CV11" s="626"/>
      <c r="CW11" s="626"/>
      <c r="CX11" s="626"/>
      <c r="CY11" s="627"/>
      <c r="CZ11" s="628">
        <v>16.100000000000001</v>
      </c>
      <c r="DA11" s="628"/>
      <c r="DB11" s="628"/>
      <c r="DC11" s="628"/>
      <c r="DD11" s="634">
        <v>143177</v>
      </c>
      <c r="DE11" s="626"/>
      <c r="DF11" s="626"/>
      <c r="DG11" s="626"/>
      <c r="DH11" s="626"/>
      <c r="DI11" s="626"/>
      <c r="DJ11" s="626"/>
      <c r="DK11" s="626"/>
      <c r="DL11" s="626"/>
      <c r="DM11" s="626"/>
      <c r="DN11" s="626"/>
      <c r="DO11" s="626"/>
      <c r="DP11" s="627"/>
      <c r="DQ11" s="634">
        <v>326410</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217848</v>
      </c>
      <c r="BH12" s="626"/>
      <c r="BI12" s="626"/>
      <c r="BJ12" s="626"/>
      <c r="BK12" s="626"/>
      <c r="BL12" s="626"/>
      <c r="BM12" s="626"/>
      <c r="BN12" s="627"/>
      <c r="BO12" s="628">
        <v>52.1</v>
      </c>
      <c r="BP12" s="628"/>
      <c r="BQ12" s="628"/>
      <c r="BR12" s="628"/>
      <c r="BS12" s="634">
        <v>26937</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86112</v>
      </c>
      <c r="CS12" s="626"/>
      <c r="CT12" s="626"/>
      <c r="CU12" s="626"/>
      <c r="CV12" s="626"/>
      <c r="CW12" s="626"/>
      <c r="CX12" s="626"/>
      <c r="CY12" s="627"/>
      <c r="CZ12" s="628">
        <v>2.1</v>
      </c>
      <c r="DA12" s="628"/>
      <c r="DB12" s="628"/>
      <c r="DC12" s="628"/>
      <c r="DD12" s="634">
        <v>24550</v>
      </c>
      <c r="DE12" s="626"/>
      <c r="DF12" s="626"/>
      <c r="DG12" s="626"/>
      <c r="DH12" s="626"/>
      <c r="DI12" s="626"/>
      <c r="DJ12" s="626"/>
      <c r="DK12" s="626"/>
      <c r="DL12" s="626"/>
      <c r="DM12" s="626"/>
      <c r="DN12" s="626"/>
      <c r="DO12" s="626"/>
      <c r="DP12" s="627"/>
      <c r="DQ12" s="634">
        <v>71201</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11506</v>
      </c>
      <c r="S13" s="626"/>
      <c r="T13" s="626"/>
      <c r="U13" s="626"/>
      <c r="V13" s="626"/>
      <c r="W13" s="626"/>
      <c r="X13" s="626"/>
      <c r="Y13" s="627"/>
      <c r="Z13" s="628">
        <v>0.3</v>
      </c>
      <c r="AA13" s="628"/>
      <c r="AB13" s="628"/>
      <c r="AC13" s="628"/>
      <c r="AD13" s="629">
        <v>11506</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216775</v>
      </c>
      <c r="BH13" s="626"/>
      <c r="BI13" s="626"/>
      <c r="BJ13" s="626"/>
      <c r="BK13" s="626"/>
      <c r="BL13" s="626"/>
      <c r="BM13" s="626"/>
      <c r="BN13" s="627"/>
      <c r="BO13" s="628">
        <v>51.8</v>
      </c>
      <c r="BP13" s="628"/>
      <c r="BQ13" s="628"/>
      <c r="BR13" s="628"/>
      <c r="BS13" s="634">
        <v>26937</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248812</v>
      </c>
      <c r="CS13" s="626"/>
      <c r="CT13" s="626"/>
      <c r="CU13" s="626"/>
      <c r="CV13" s="626"/>
      <c r="CW13" s="626"/>
      <c r="CX13" s="626"/>
      <c r="CY13" s="627"/>
      <c r="CZ13" s="628">
        <v>6.2</v>
      </c>
      <c r="DA13" s="628"/>
      <c r="DB13" s="628"/>
      <c r="DC13" s="628"/>
      <c r="DD13" s="634">
        <v>161377</v>
      </c>
      <c r="DE13" s="626"/>
      <c r="DF13" s="626"/>
      <c r="DG13" s="626"/>
      <c r="DH13" s="626"/>
      <c r="DI13" s="626"/>
      <c r="DJ13" s="626"/>
      <c r="DK13" s="626"/>
      <c r="DL13" s="626"/>
      <c r="DM13" s="626"/>
      <c r="DN13" s="626"/>
      <c r="DO13" s="626"/>
      <c r="DP13" s="627"/>
      <c r="DQ13" s="634">
        <v>176948</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17288</v>
      </c>
      <c r="BH14" s="626"/>
      <c r="BI14" s="626"/>
      <c r="BJ14" s="626"/>
      <c r="BK14" s="626"/>
      <c r="BL14" s="626"/>
      <c r="BM14" s="626"/>
      <c r="BN14" s="627"/>
      <c r="BO14" s="628">
        <v>4.0999999999999996</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133585</v>
      </c>
      <c r="CS14" s="626"/>
      <c r="CT14" s="626"/>
      <c r="CU14" s="626"/>
      <c r="CV14" s="626"/>
      <c r="CW14" s="626"/>
      <c r="CX14" s="626"/>
      <c r="CY14" s="627"/>
      <c r="CZ14" s="628">
        <v>3.3</v>
      </c>
      <c r="DA14" s="628"/>
      <c r="DB14" s="628"/>
      <c r="DC14" s="628"/>
      <c r="DD14" s="634">
        <v>1253</v>
      </c>
      <c r="DE14" s="626"/>
      <c r="DF14" s="626"/>
      <c r="DG14" s="626"/>
      <c r="DH14" s="626"/>
      <c r="DI14" s="626"/>
      <c r="DJ14" s="626"/>
      <c r="DK14" s="626"/>
      <c r="DL14" s="626"/>
      <c r="DM14" s="626"/>
      <c r="DN14" s="626"/>
      <c r="DO14" s="626"/>
      <c r="DP14" s="627"/>
      <c r="DQ14" s="634">
        <v>121673</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575</v>
      </c>
      <c r="S15" s="626"/>
      <c r="T15" s="626"/>
      <c r="U15" s="626"/>
      <c r="V15" s="626"/>
      <c r="W15" s="626"/>
      <c r="X15" s="626"/>
      <c r="Y15" s="627"/>
      <c r="Z15" s="628">
        <v>0</v>
      </c>
      <c r="AA15" s="628"/>
      <c r="AB15" s="628"/>
      <c r="AC15" s="628"/>
      <c r="AD15" s="629">
        <v>575</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21058</v>
      </c>
      <c r="BH15" s="626"/>
      <c r="BI15" s="626"/>
      <c r="BJ15" s="626"/>
      <c r="BK15" s="626"/>
      <c r="BL15" s="626"/>
      <c r="BM15" s="626"/>
      <c r="BN15" s="627"/>
      <c r="BO15" s="628">
        <v>5</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389198</v>
      </c>
      <c r="CS15" s="626"/>
      <c r="CT15" s="626"/>
      <c r="CU15" s="626"/>
      <c r="CV15" s="626"/>
      <c r="CW15" s="626"/>
      <c r="CX15" s="626"/>
      <c r="CY15" s="627"/>
      <c r="CZ15" s="628">
        <v>9.6999999999999993</v>
      </c>
      <c r="DA15" s="628"/>
      <c r="DB15" s="628"/>
      <c r="DC15" s="628"/>
      <c r="DD15" s="634">
        <v>113099</v>
      </c>
      <c r="DE15" s="626"/>
      <c r="DF15" s="626"/>
      <c r="DG15" s="626"/>
      <c r="DH15" s="626"/>
      <c r="DI15" s="626"/>
      <c r="DJ15" s="626"/>
      <c r="DK15" s="626"/>
      <c r="DL15" s="626"/>
      <c r="DM15" s="626"/>
      <c r="DN15" s="626"/>
      <c r="DO15" s="626"/>
      <c r="DP15" s="627"/>
      <c r="DQ15" s="634">
        <v>263381</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2193878</v>
      </c>
      <c r="S16" s="626"/>
      <c r="T16" s="626"/>
      <c r="U16" s="626"/>
      <c r="V16" s="626"/>
      <c r="W16" s="626"/>
      <c r="X16" s="626"/>
      <c r="Y16" s="627"/>
      <c r="Z16" s="628">
        <v>51.8</v>
      </c>
      <c r="AA16" s="628"/>
      <c r="AB16" s="628"/>
      <c r="AC16" s="628"/>
      <c r="AD16" s="629">
        <v>2002362</v>
      </c>
      <c r="AE16" s="629"/>
      <c r="AF16" s="629"/>
      <c r="AG16" s="629"/>
      <c r="AH16" s="629"/>
      <c r="AI16" s="629"/>
      <c r="AJ16" s="629"/>
      <c r="AK16" s="629"/>
      <c r="AL16" s="630">
        <v>77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14609</v>
      </c>
      <c r="CS16" s="626"/>
      <c r="CT16" s="626"/>
      <c r="CU16" s="626"/>
      <c r="CV16" s="626"/>
      <c r="CW16" s="626"/>
      <c r="CX16" s="626"/>
      <c r="CY16" s="627"/>
      <c r="CZ16" s="628">
        <v>0.4</v>
      </c>
      <c r="DA16" s="628"/>
      <c r="DB16" s="628"/>
      <c r="DC16" s="628"/>
      <c r="DD16" s="634" t="s">
        <v>113</v>
      </c>
      <c r="DE16" s="626"/>
      <c r="DF16" s="626"/>
      <c r="DG16" s="626"/>
      <c r="DH16" s="626"/>
      <c r="DI16" s="626"/>
      <c r="DJ16" s="626"/>
      <c r="DK16" s="626"/>
      <c r="DL16" s="626"/>
      <c r="DM16" s="626"/>
      <c r="DN16" s="626"/>
      <c r="DO16" s="626"/>
      <c r="DP16" s="627"/>
      <c r="DQ16" s="634">
        <v>4630</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2002362</v>
      </c>
      <c r="S17" s="626"/>
      <c r="T17" s="626"/>
      <c r="U17" s="626"/>
      <c r="V17" s="626"/>
      <c r="W17" s="626"/>
      <c r="X17" s="626"/>
      <c r="Y17" s="627"/>
      <c r="Z17" s="628">
        <v>47.3</v>
      </c>
      <c r="AA17" s="628"/>
      <c r="AB17" s="628"/>
      <c r="AC17" s="628"/>
      <c r="AD17" s="629">
        <v>2002362</v>
      </c>
      <c r="AE17" s="629"/>
      <c r="AF17" s="629"/>
      <c r="AG17" s="629"/>
      <c r="AH17" s="629"/>
      <c r="AI17" s="629"/>
      <c r="AJ17" s="629"/>
      <c r="AK17" s="629"/>
      <c r="AL17" s="630">
        <v>77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327555</v>
      </c>
      <c r="CS17" s="626"/>
      <c r="CT17" s="626"/>
      <c r="CU17" s="626"/>
      <c r="CV17" s="626"/>
      <c r="CW17" s="626"/>
      <c r="CX17" s="626"/>
      <c r="CY17" s="627"/>
      <c r="CZ17" s="628">
        <v>8.1999999999999993</v>
      </c>
      <c r="DA17" s="628"/>
      <c r="DB17" s="628"/>
      <c r="DC17" s="628"/>
      <c r="DD17" s="634" t="s">
        <v>113</v>
      </c>
      <c r="DE17" s="626"/>
      <c r="DF17" s="626"/>
      <c r="DG17" s="626"/>
      <c r="DH17" s="626"/>
      <c r="DI17" s="626"/>
      <c r="DJ17" s="626"/>
      <c r="DK17" s="626"/>
      <c r="DL17" s="626"/>
      <c r="DM17" s="626"/>
      <c r="DN17" s="626"/>
      <c r="DO17" s="626"/>
      <c r="DP17" s="627"/>
      <c r="DQ17" s="634">
        <v>319949</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191516</v>
      </c>
      <c r="S18" s="626"/>
      <c r="T18" s="626"/>
      <c r="U18" s="626"/>
      <c r="V18" s="626"/>
      <c r="W18" s="626"/>
      <c r="X18" s="626"/>
      <c r="Y18" s="627"/>
      <c r="Z18" s="628">
        <v>4.5</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3665</v>
      </c>
      <c r="BH19" s="626"/>
      <c r="BI19" s="626"/>
      <c r="BJ19" s="626"/>
      <c r="BK19" s="626"/>
      <c r="BL19" s="626"/>
      <c r="BM19" s="626"/>
      <c r="BN19" s="627"/>
      <c r="BO19" s="628">
        <v>0.9</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2781129</v>
      </c>
      <c r="S20" s="626"/>
      <c r="T20" s="626"/>
      <c r="U20" s="626"/>
      <c r="V20" s="626"/>
      <c r="W20" s="626"/>
      <c r="X20" s="626"/>
      <c r="Y20" s="627"/>
      <c r="Z20" s="628">
        <v>65.599999999999994</v>
      </c>
      <c r="AA20" s="628"/>
      <c r="AB20" s="628"/>
      <c r="AC20" s="628"/>
      <c r="AD20" s="629">
        <v>2589613</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3665</v>
      </c>
      <c r="BH20" s="626"/>
      <c r="BI20" s="626"/>
      <c r="BJ20" s="626"/>
      <c r="BK20" s="626"/>
      <c r="BL20" s="626"/>
      <c r="BM20" s="626"/>
      <c r="BN20" s="627"/>
      <c r="BO20" s="628">
        <v>0.9</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4010541</v>
      </c>
      <c r="CS20" s="626"/>
      <c r="CT20" s="626"/>
      <c r="CU20" s="626"/>
      <c r="CV20" s="626"/>
      <c r="CW20" s="626"/>
      <c r="CX20" s="626"/>
      <c r="CY20" s="627"/>
      <c r="CZ20" s="628">
        <v>100</v>
      </c>
      <c r="DA20" s="628"/>
      <c r="DB20" s="628"/>
      <c r="DC20" s="628"/>
      <c r="DD20" s="634">
        <v>833954</v>
      </c>
      <c r="DE20" s="626"/>
      <c r="DF20" s="626"/>
      <c r="DG20" s="626"/>
      <c r="DH20" s="626"/>
      <c r="DI20" s="626"/>
      <c r="DJ20" s="626"/>
      <c r="DK20" s="626"/>
      <c r="DL20" s="626"/>
      <c r="DM20" s="626"/>
      <c r="DN20" s="626"/>
      <c r="DO20" s="626"/>
      <c r="DP20" s="627"/>
      <c r="DQ20" s="634">
        <v>2765875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849</v>
      </c>
      <c r="S21" s="626"/>
      <c r="T21" s="626"/>
      <c r="U21" s="626"/>
      <c r="V21" s="626"/>
      <c r="W21" s="626"/>
      <c r="X21" s="626"/>
      <c r="Y21" s="627"/>
      <c r="Z21" s="628">
        <v>0</v>
      </c>
      <c r="AA21" s="628"/>
      <c r="AB21" s="628"/>
      <c r="AC21" s="628"/>
      <c r="AD21" s="629">
        <v>849</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3665</v>
      </c>
      <c r="BH21" s="626"/>
      <c r="BI21" s="626"/>
      <c r="BJ21" s="626"/>
      <c r="BK21" s="626"/>
      <c r="BL21" s="626"/>
      <c r="BM21" s="626"/>
      <c r="BN21" s="627"/>
      <c r="BO21" s="628">
        <v>0.9</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12939</v>
      </c>
      <c r="S22" s="626"/>
      <c r="T22" s="626"/>
      <c r="U22" s="626"/>
      <c r="V22" s="626"/>
      <c r="W22" s="626"/>
      <c r="X22" s="626"/>
      <c r="Y22" s="627"/>
      <c r="Z22" s="628">
        <v>0.3</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189193</v>
      </c>
      <c r="S23" s="626"/>
      <c r="T23" s="626"/>
      <c r="U23" s="626"/>
      <c r="V23" s="626"/>
      <c r="W23" s="626"/>
      <c r="X23" s="626"/>
      <c r="Y23" s="627"/>
      <c r="Z23" s="628">
        <v>4.5</v>
      </c>
      <c r="AA23" s="628"/>
      <c r="AB23" s="628"/>
      <c r="AC23" s="628"/>
      <c r="AD23" s="629">
        <v>2868</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12484</v>
      </c>
      <c r="S24" s="626"/>
      <c r="T24" s="626"/>
      <c r="U24" s="626"/>
      <c r="V24" s="626"/>
      <c r="W24" s="626"/>
      <c r="X24" s="626"/>
      <c r="Y24" s="627"/>
      <c r="Z24" s="628">
        <v>0.3</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1101593</v>
      </c>
      <c r="CS24" s="615"/>
      <c r="CT24" s="615"/>
      <c r="CU24" s="615"/>
      <c r="CV24" s="615"/>
      <c r="CW24" s="615"/>
      <c r="CX24" s="615"/>
      <c r="CY24" s="616"/>
      <c r="CZ24" s="652">
        <v>27.5</v>
      </c>
      <c r="DA24" s="653"/>
      <c r="DB24" s="653"/>
      <c r="DC24" s="654"/>
      <c r="DD24" s="651">
        <v>889615</v>
      </c>
      <c r="DE24" s="615"/>
      <c r="DF24" s="615"/>
      <c r="DG24" s="615"/>
      <c r="DH24" s="615"/>
      <c r="DI24" s="615"/>
      <c r="DJ24" s="615"/>
      <c r="DK24" s="616"/>
      <c r="DL24" s="651">
        <v>871586</v>
      </c>
      <c r="DM24" s="615"/>
      <c r="DN24" s="615"/>
      <c r="DO24" s="615"/>
      <c r="DP24" s="615"/>
      <c r="DQ24" s="615"/>
      <c r="DR24" s="615"/>
      <c r="DS24" s="615"/>
      <c r="DT24" s="615"/>
      <c r="DU24" s="615"/>
      <c r="DV24" s="616"/>
      <c r="DW24" s="619">
        <v>33.5</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207803</v>
      </c>
      <c r="S25" s="626"/>
      <c r="T25" s="626"/>
      <c r="U25" s="626"/>
      <c r="V25" s="626"/>
      <c r="W25" s="626"/>
      <c r="X25" s="626"/>
      <c r="Y25" s="627"/>
      <c r="Z25" s="628">
        <v>4.9000000000000004</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512366</v>
      </c>
      <c r="CS25" s="657"/>
      <c r="CT25" s="657"/>
      <c r="CU25" s="657"/>
      <c r="CV25" s="657"/>
      <c r="CW25" s="657"/>
      <c r="CX25" s="657"/>
      <c r="CY25" s="658"/>
      <c r="CZ25" s="659">
        <v>12.8</v>
      </c>
      <c r="DA25" s="660"/>
      <c r="DB25" s="660"/>
      <c r="DC25" s="661"/>
      <c r="DD25" s="634">
        <v>447685</v>
      </c>
      <c r="DE25" s="657"/>
      <c r="DF25" s="657"/>
      <c r="DG25" s="657"/>
      <c r="DH25" s="657"/>
      <c r="DI25" s="657"/>
      <c r="DJ25" s="657"/>
      <c r="DK25" s="658"/>
      <c r="DL25" s="634">
        <v>429656</v>
      </c>
      <c r="DM25" s="657"/>
      <c r="DN25" s="657"/>
      <c r="DO25" s="657"/>
      <c r="DP25" s="657"/>
      <c r="DQ25" s="657"/>
      <c r="DR25" s="657"/>
      <c r="DS25" s="657"/>
      <c r="DT25" s="657"/>
      <c r="DU25" s="657"/>
      <c r="DV25" s="658"/>
      <c r="DW25" s="630">
        <v>16.5</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304336</v>
      </c>
      <c r="CS26" s="626"/>
      <c r="CT26" s="626"/>
      <c r="CU26" s="626"/>
      <c r="CV26" s="626"/>
      <c r="CW26" s="626"/>
      <c r="CX26" s="626"/>
      <c r="CY26" s="627"/>
      <c r="CZ26" s="659">
        <v>7.6</v>
      </c>
      <c r="DA26" s="660"/>
      <c r="DB26" s="660"/>
      <c r="DC26" s="661"/>
      <c r="DD26" s="634">
        <v>247623</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207262</v>
      </c>
      <c r="S27" s="626"/>
      <c r="T27" s="626"/>
      <c r="U27" s="626"/>
      <c r="V27" s="626"/>
      <c r="W27" s="626"/>
      <c r="X27" s="626"/>
      <c r="Y27" s="627"/>
      <c r="Z27" s="628">
        <v>4.9000000000000004</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418363</v>
      </c>
      <c r="BH27" s="626"/>
      <c r="BI27" s="626"/>
      <c r="BJ27" s="626"/>
      <c r="BK27" s="626"/>
      <c r="BL27" s="626"/>
      <c r="BM27" s="626"/>
      <c r="BN27" s="627"/>
      <c r="BO27" s="628">
        <v>100</v>
      </c>
      <c r="BP27" s="628"/>
      <c r="BQ27" s="628"/>
      <c r="BR27" s="628"/>
      <c r="BS27" s="634">
        <v>26937</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261672</v>
      </c>
      <c r="CS27" s="657"/>
      <c r="CT27" s="657"/>
      <c r="CU27" s="657"/>
      <c r="CV27" s="657"/>
      <c r="CW27" s="657"/>
      <c r="CX27" s="657"/>
      <c r="CY27" s="658"/>
      <c r="CZ27" s="659">
        <v>6.5</v>
      </c>
      <c r="DA27" s="660"/>
      <c r="DB27" s="660"/>
      <c r="DC27" s="661"/>
      <c r="DD27" s="634">
        <v>121981</v>
      </c>
      <c r="DE27" s="657"/>
      <c r="DF27" s="657"/>
      <c r="DG27" s="657"/>
      <c r="DH27" s="657"/>
      <c r="DI27" s="657"/>
      <c r="DJ27" s="657"/>
      <c r="DK27" s="658"/>
      <c r="DL27" s="634">
        <v>121981</v>
      </c>
      <c r="DM27" s="657"/>
      <c r="DN27" s="657"/>
      <c r="DO27" s="657"/>
      <c r="DP27" s="657"/>
      <c r="DQ27" s="657"/>
      <c r="DR27" s="657"/>
      <c r="DS27" s="657"/>
      <c r="DT27" s="657"/>
      <c r="DU27" s="657"/>
      <c r="DV27" s="658"/>
      <c r="DW27" s="630">
        <v>4.7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14645</v>
      </c>
      <c r="S28" s="626"/>
      <c r="T28" s="626"/>
      <c r="U28" s="626"/>
      <c r="V28" s="626"/>
      <c r="W28" s="626"/>
      <c r="X28" s="626"/>
      <c r="Y28" s="627"/>
      <c r="Z28" s="628">
        <v>0.3</v>
      </c>
      <c r="AA28" s="628"/>
      <c r="AB28" s="628"/>
      <c r="AC28" s="628"/>
      <c r="AD28" s="629">
        <v>6015</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327555</v>
      </c>
      <c r="CS28" s="626"/>
      <c r="CT28" s="626"/>
      <c r="CU28" s="626"/>
      <c r="CV28" s="626"/>
      <c r="CW28" s="626"/>
      <c r="CX28" s="626"/>
      <c r="CY28" s="627"/>
      <c r="CZ28" s="659">
        <v>8.1999999999999993</v>
      </c>
      <c r="DA28" s="660"/>
      <c r="DB28" s="660"/>
      <c r="DC28" s="661"/>
      <c r="DD28" s="634">
        <v>319949</v>
      </c>
      <c r="DE28" s="626"/>
      <c r="DF28" s="626"/>
      <c r="DG28" s="626"/>
      <c r="DH28" s="626"/>
      <c r="DI28" s="626"/>
      <c r="DJ28" s="626"/>
      <c r="DK28" s="627"/>
      <c r="DL28" s="634">
        <v>319949</v>
      </c>
      <c r="DM28" s="626"/>
      <c r="DN28" s="626"/>
      <c r="DO28" s="626"/>
      <c r="DP28" s="626"/>
      <c r="DQ28" s="626"/>
      <c r="DR28" s="626"/>
      <c r="DS28" s="626"/>
      <c r="DT28" s="626"/>
      <c r="DU28" s="626"/>
      <c r="DV28" s="627"/>
      <c r="DW28" s="630">
        <v>12.3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238772</v>
      </c>
      <c r="S29" s="626"/>
      <c r="T29" s="626"/>
      <c r="U29" s="626"/>
      <c r="V29" s="626"/>
      <c r="W29" s="626"/>
      <c r="X29" s="626"/>
      <c r="Y29" s="627"/>
      <c r="Z29" s="628">
        <v>5.6</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59</v>
      </c>
      <c r="CG29" s="640"/>
      <c r="CH29" s="640"/>
      <c r="CI29" s="640"/>
      <c r="CJ29" s="640"/>
      <c r="CK29" s="640"/>
      <c r="CL29" s="640"/>
      <c r="CM29" s="640"/>
      <c r="CN29" s="640"/>
      <c r="CO29" s="640"/>
      <c r="CP29" s="640"/>
      <c r="CQ29" s="641"/>
      <c r="CR29" s="625">
        <v>327555</v>
      </c>
      <c r="CS29" s="657"/>
      <c r="CT29" s="657"/>
      <c r="CU29" s="657"/>
      <c r="CV29" s="657"/>
      <c r="CW29" s="657"/>
      <c r="CX29" s="657"/>
      <c r="CY29" s="658"/>
      <c r="CZ29" s="659">
        <v>8.1999999999999993</v>
      </c>
      <c r="DA29" s="660"/>
      <c r="DB29" s="660"/>
      <c r="DC29" s="661"/>
      <c r="DD29" s="634">
        <v>319949</v>
      </c>
      <c r="DE29" s="657"/>
      <c r="DF29" s="657"/>
      <c r="DG29" s="657"/>
      <c r="DH29" s="657"/>
      <c r="DI29" s="657"/>
      <c r="DJ29" s="657"/>
      <c r="DK29" s="658"/>
      <c r="DL29" s="634">
        <v>319949</v>
      </c>
      <c r="DM29" s="657"/>
      <c r="DN29" s="657"/>
      <c r="DO29" s="657"/>
      <c r="DP29" s="657"/>
      <c r="DQ29" s="657"/>
      <c r="DR29" s="657"/>
      <c r="DS29" s="657"/>
      <c r="DT29" s="657"/>
      <c r="DU29" s="657"/>
      <c r="DV29" s="658"/>
      <c r="DW29" s="630">
        <v>12.3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53299</v>
      </c>
      <c r="S30" s="626"/>
      <c r="T30" s="626"/>
      <c r="U30" s="626"/>
      <c r="V30" s="626"/>
      <c r="W30" s="626"/>
      <c r="X30" s="626"/>
      <c r="Y30" s="627"/>
      <c r="Z30" s="628">
        <v>1.3</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98.9</v>
      </c>
      <c r="BH30" s="684"/>
      <c r="BI30" s="684"/>
      <c r="BJ30" s="684"/>
      <c r="BK30" s="684"/>
      <c r="BL30" s="684"/>
      <c r="BM30" s="620">
        <v>94.2</v>
      </c>
      <c r="BN30" s="684"/>
      <c r="BO30" s="684"/>
      <c r="BP30" s="684"/>
      <c r="BQ30" s="685"/>
      <c r="BR30" s="683">
        <v>98.6</v>
      </c>
      <c r="BS30" s="684"/>
      <c r="BT30" s="684"/>
      <c r="BU30" s="684"/>
      <c r="BV30" s="684"/>
      <c r="BW30" s="684"/>
      <c r="BX30" s="620">
        <v>94.6</v>
      </c>
      <c r="BY30" s="684"/>
      <c r="BZ30" s="684"/>
      <c r="CA30" s="684"/>
      <c r="CB30" s="685"/>
      <c r="CD30" s="688"/>
      <c r="CE30" s="689"/>
      <c r="CF30" s="639" t="s">
        <v>293</v>
      </c>
      <c r="CG30" s="640"/>
      <c r="CH30" s="640"/>
      <c r="CI30" s="640"/>
      <c r="CJ30" s="640"/>
      <c r="CK30" s="640"/>
      <c r="CL30" s="640"/>
      <c r="CM30" s="640"/>
      <c r="CN30" s="640"/>
      <c r="CO30" s="640"/>
      <c r="CP30" s="640"/>
      <c r="CQ30" s="641"/>
      <c r="CR30" s="625">
        <v>312691</v>
      </c>
      <c r="CS30" s="626"/>
      <c r="CT30" s="626"/>
      <c r="CU30" s="626"/>
      <c r="CV30" s="626"/>
      <c r="CW30" s="626"/>
      <c r="CX30" s="626"/>
      <c r="CY30" s="627"/>
      <c r="CZ30" s="659">
        <v>7.8</v>
      </c>
      <c r="DA30" s="660"/>
      <c r="DB30" s="660"/>
      <c r="DC30" s="661"/>
      <c r="DD30" s="634">
        <v>305212</v>
      </c>
      <c r="DE30" s="626"/>
      <c r="DF30" s="626"/>
      <c r="DG30" s="626"/>
      <c r="DH30" s="626"/>
      <c r="DI30" s="626"/>
      <c r="DJ30" s="626"/>
      <c r="DK30" s="627"/>
      <c r="DL30" s="634">
        <v>305212</v>
      </c>
      <c r="DM30" s="626"/>
      <c r="DN30" s="626"/>
      <c r="DO30" s="626"/>
      <c r="DP30" s="626"/>
      <c r="DQ30" s="626"/>
      <c r="DR30" s="626"/>
      <c r="DS30" s="626"/>
      <c r="DT30" s="626"/>
      <c r="DU30" s="626"/>
      <c r="DV30" s="627"/>
      <c r="DW30" s="630">
        <v>11.7</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181142</v>
      </c>
      <c r="S31" s="626"/>
      <c r="T31" s="626"/>
      <c r="U31" s="626"/>
      <c r="V31" s="626"/>
      <c r="W31" s="626"/>
      <c r="X31" s="626"/>
      <c r="Y31" s="627"/>
      <c r="Z31" s="628">
        <v>4.3</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95.5</v>
      </c>
      <c r="BN31" s="681"/>
      <c r="BO31" s="681"/>
      <c r="BP31" s="681"/>
      <c r="BQ31" s="682"/>
      <c r="BR31" s="680">
        <v>98.1</v>
      </c>
      <c r="BS31" s="657"/>
      <c r="BT31" s="657"/>
      <c r="BU31" s="657"/>
      <c r="BV31" s="657"/>
      <c r="BW31" s="657"/>
      <c r="BX31" s="631">
        <v>96.1</v>
      </c>
      <c r="BY31" s="681"/>
      <c r="BZ31" s="681"/>
      <c r="CA31" s="681"/>
      <c r="CB31" s="682"/>
      <c r="CD31" s="688"/>
      <c r="CE31" s="689"/>
      <c r="CF31" s="639" t="s">
        <v>297</v>
      </c>
      <c r="CG31" s="640"/>
      <c r="CH31" s="640"/>
      <c r="CI31" s="640"/>
      <c r="CJ31" s="640"/>
      <c r="CK31" s="640"/>
      <c r="CL31" s="640"/>
      <c r="CM31" s="640"/>
      <c r="CN31" s="640"/>
      <c r="CO31" s="640"/>
      <c r="CP31" s="640"/>
      <c r="CQ31" s="641"/>
      <c r="CR31" s="625">
        <v>14864</v>
      </c>
      <c r="CS31" s="657"/>
      <c r="CT31" s="657"/>
      <c r="CU31" s="657"/>
      <c r="CV31" s="657"/>
      <c r="CW31" s="657"/>
      <c r="CX31" s="657"/>
      <c r="CY31" s="658"/>
      <c r="CZ31" s="659">
        <v>0.4</v>
      </c>
      <c r="DA31" s="660"/>
      <c r="DB31" s="660"/>
      <c r="DC31" s="661"/>
      <c r="DD31" s="634">
        <v>14737</v>
      </c>
      <c r="DE31" s="657"/>
      <c r="DF31" s="657"/>
      <c r="DG31" s="657"/>
      <c r="DH31" s="657"/>
      <c r="DI31" s="657"/>
      <c r="DJ31" s="657"/>
      <c r="DK31" s="658"/>
      <c r="DL31" s="634">
        <v>14737</v>
      </c>
      <c r="DM31" s="657"/>
      <c r="DN31" s="657"/>
      <c r="DO31" s="657"/>
      <c r="DP31" s="657"/>
      <c r="DQ31" s="657"/>
      <c r="DR31" s="657"/>
      <c r="DS31" s="657"/>
      <c r="DT31" s="657"/>
      <c r="DU31" s="657"/>
      <c r="DV31" s="658"/>
      <c r="DW31" s="630">
        <v>0.6</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78849</v>
      </c>
      <c r="S32" s="626"/>
      <c r="T32" s="626"/>
      <c r="U32" s="626"/>
      <c r="V32" s="626"/>
      <c r="W32" s="626"/>
      <c r="X32" s="626"/>
      <c r="Y32" s="627"/>
      <c r="Z32" s="628">
        <v>1.9</v>
      </c>
      <c r="AA32" s="628"/>
      <c r="AB32" s="628"/>
      <c r="AC32" s="628"/>
      <c r="AD32" s="629">
        <v>1547</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92.7</v>
      </c>
      <c r="BN32" s="693"/>
      <c r="BO32" s="693"/>
      <c r="BP32" s="693"/>
      <c r="BQ32" s="695"/>
      <c r="BR32" s="692">
        <v>98.9</v>
      </c>
      <c r="BS32" s="693"/>
      <c r="BT32" s="693"/>
      <c r="BU32" s="693"/>
      <c r="BV32" s="693"/>
      <c r="BW32" s="693"/>
      <c r="BX32" s="694">
        <v>92.8</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259200</v>
      </c>
      <c r="S33" s="626"/>
      <c r="T33" s="626"/>
      <c r="U33" s="626"/>
      <c r="V33" s="626"/>
      <c r="W33" s="626"/>
      <c r="X33" s="626"/>
      <c r="Y33" s="627"/>
      <c r="Z33" s="628">
        <v>6.1</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2060385</v>
      </c>
      <c r="CS33" s="657"/>
      <c r="CT33" s="657"/>
      <c r="CU33" s="657"/>
      <c r="CV33" s="657"/>
      <c r="CW33" s="657"/>
      <c r="CX33" s="657"/>
      <c r="CY33" s="658"/>
      <c r="CZ33" s="659">
        <v>51.4</v>
      </c>
      <c r="DA33" s="660"/>
      <c r="DB33" s="660"/>
      <c r="DC33" s="661"/>
      <c r="DD33" s="634">
        <v>1397107</v>
      </c>
      <c r="DE33" s="657"/>
      <c r="DF33" s="657"/>
      <c r="DG33" s="657"/>
      <c r="DH33" s="657"/>
      <c r="DI33" s="657"/>
      <c r="DJ33" s="657"/>
      <c r="DK33" s="658"/>
      <c r="DL33" s="634">
        <v>1082331</v>
      </c>
      <c r="DM33" s="657"/>
      <c r="DN33" s="657"/>
      <c r="DO33" s="657"/>
      <c r="DP33" s="657"/>
      <c r="DQ33" s="657"/>
      <c r="DR33" s="657"/>
      <c r="DS33" s="657"/>
      <c r="DT33" s="657"/>
      <c r="DU33" s="657"/>
      <c r="DV33" s="658"/>
      <c r="DW33" s="630">
        <v>41.6</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698846</v>
      </c>
      <c r="CS34" s="626"/>
      <c r="CT34" s="626"/>
      <c r="CU34" s="626"/>
      <c r="CV34" s="626"/>
      <c r="CW34" s="626"/>
      <c r="CX34" s="626"/>
      <c r="CY34" s="627"/>
      <c r="CZ34" s="659">
        <v>17.399999999999999</v>
      </c>
      <c r="DA34" s="660"/>
      <c r="DB34" s="660"/>
      <c r="DC34" s="661"/>
      <c r="DD34" s="634">
        <v>335711</v>
      </c>
      <c r="DE34" s="626"/>
      <c r="DF34" s="626"/>
      <c r="DG34" s="626"/>
      <c r="DH34" s="626"/>
      <c r="DI34" s="626"/>
      <c r="DJ34" s="626"/>
      <c r="DK34" s="627"/>
      <c r="DL34" s="634">
        <v>303420</v>
      </c>
      <c r="DM34" s="626"/>
      <c r="DN34" s="626"/>
      <c r="DO34" s="626"/>
      <c r="DP34" s="626"/>
      <c r="DQ34" s="626"/>
      <c r="DR34" s="626"/>
      <c r="DS34" s="626"/>
      <c r="DT34" s="626"/>
      <c r="DU34" s="626"/>
      <c r="DV34" s="627"/>
      <c r="DW34" s="630">
        <v>11.7</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460853</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735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88059</v>
      </c>
      <c r="CS35" s="657"/>
      <c r="CT35" s="657"/>
      <c r="CU35" s="657"/>
      <c r="CV35" s="657"/>
      <c r="CW35" s="657"/>
      <c r="CX35" s="657"/>
      <c r="CY35" s="658"/>
      <c r="CZ35" s="659">
        <v>2.2000000000000002</v>
      </c>
      <c r="DA35" s="660"/>
      <c r="DB35" s="660"/>
      <c r="DC35" s="661"/>
      <c r="DD35" s="634">
        <v>65173</v>
      </c>
      <c r="DE35" s="657"/>
      <c r="DF35" s="657"/>
      <c r="DG35" s="657"/>
      <c r="DH35" s="657"/>
      <c r="DI35" s="657"/>
      <c r="DJ35" s="657"/>
      <c r="DK35" s="658"/>
      <c r="DL35" s="634">
        <v>64973</v>
      </c>
      <c r="DM35" s="657"/>
      <c r="DN35" s="657"/>
      <c r="DO35" s="657"/>
      <c r="DP35" s="657"/>
      <c r="DQ35" s="657"/>
      <c r="DR35" s="657"/>
      <c r="DS35" s="657"/>
      <c r="DT35" s="657"/>
      <c r="DU35" s="657"/>
      <c r="DV35" s="658"/>
      <c r="DW35" s="630">
        <v>2.5</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4237566</v>
      </c>
      <c r="S36" s="698"/>
      <c r="T36" s="698"/>
      <c r="U36" s="698"/>
      <c r="V36" s="698"/>
      <c r="W36" s="698"/>
      <c r="X36" s="698"/>
      <c r="Y36" s="699"/>
      <c r="Z36" s="700">
        <v>100</v>
      </c>
      <c r="AA36" s="700"/>
      <c r="AB36" s="700"/>
      <c r="AC36" s="700"/>
      <c r="AD36" s="701">
        <v>2600892</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124488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-5163</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444820</v>
      </c>
      <c r="CS36" s="626"/>
      <c r="CT36" s="626"/>
      <c r="CU36" s="626"/>
      <c r="CV36" s="626"/>
      <c r="CW36" s="626"/>
      <c r="CX36" s="626"/>
      <c r="CY36" s="627"/>
      <c r="CZ36" s="659">
        <v>11.1</v>
      </c>
      <c r="DA36" s="660"/>
      <c r="DB36" s="660"/>
      <c r="DC36" s="661"/>
      <c r="DD36" s="634">
        <v>323919</v>
      </c>
      <c r="DE36" s="626"/>
      <c r="DF36" s="626"/>
      <c r="DG36" s="626"/>
      <c r="DH36" s="626"/>
      <c r="DI36" s="626"/>
      <c r="DJ36" s="626"/>
      <c r="DK36" s="627"/>
      <c r="DL36" s="634">
        <v>309274</v>
      </c>
      <c r="DM36" s="626"/>
      <c r="DN36" s="626"/>
      <c r="DO36" s="626"/>
      <c r="DP36" s="626"/>
      <c r="DQ36" s="626"/>
      <c r="DR36" s="626"/>
      <c r="DS36" s="626"/>
      <c r="DT36" s="626"/>
      <c r="DU36" s="626"/>
      <c r="DV36" s="627"/>
      <c r="DW36" s="630">
        <v>11.9</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72488</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609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238343</v>
      </c>
      <c r="CS37" s="657"/>
      <c r="CT37" s="657"/>
      <c r="CU37" s="657"/>
      <c r="CV37" s="657"/>
      <c r="CW37" s="657"/>
      <c r="CX37" s="657"/>
      <c r="CY37" s="658"/>
      <c r="CZ37" s="659">
        <v>5.9</v>
      </c>
      <c r="DA37" s="660"/>
      <c r="DB37" s="660"/>
      <c r="DC37" s="661"/>
      <c r="DD37" s="634">
        <v>191643</v>
      </c>
      <c r="DE37" s="657"/>
      <c r="DF37" s="657"/>
      <c r="DG37" s="657"/>
      <c r="DH37" s="657"/>
      <c r="DI37" s="657"/>
      <c r="DJ37" s="657"/>
      <c r="DK37" s="658"/>
      <c r="DL37" s="634">
        <v>191520</v>
      </c>
      <c r="DM37" s="657"/>
      <c r="DN37" s="657"/>
      <c r="DO37" s="657"/>
      <c r="DP37" s="657"/>
      <c r="DQ37" s="657"/>
      <c r="DR37" s="657"/>
      <c r="DS37" s="657"/>
      <c r="DT37" s="657"/>
      <c r="DU37" s="657"/>
      <c r="DV37" s="658"/>
      <c r="DW37" s="630">
        <v>7.4</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903</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460853</v>
      </c>
      <c r="CS38" s="626"/>
      <c r="CT38" s="626"/>
      <c r="CU38" s="626"/>
      <c r="CV38" s="626"/>
      <c r="CW38" s="626"/>
      <c r="CX38" s="626"/>
      <c r="CY38" s="627"/>
      <c r="CZ38" s="659">
        <v>11.5</v>
      </c>
      <c r="DA38" s="660"/>
      <c r="DB38" s="660"/>
      <c r="DC38" s="661"/>
      <c r="DD38" s="634">
        <v>423828</v>
      </c>
      <c r="DE38" s="626"/>
      <c r="DF38" s="626"/>
      <c r="DG38" s="626"/>
      <c r="DH38" s="626"/>
      <c r="DI38" s="626"/>
      <c r="DJ38" s="626"/>
      <c r="DK38" s="627"/>
      <c r="DL38" s="634">
        <v>404664</v>
      </c>
      <c r="DM38" s="626"/>
      <c r="DN38" s="626"/>
      <c r="DO38" s="626"/>
      <c r="DP38" s="626"/>
      <c r="DQ38" s="626"/>
      <c r="DR38" s="626"/>
      <c r="DS38" s="626"/>
      <c r="DT38" s="626"/>
      <c r="DU38" s="626"/>
      <c r="DV38" s="627"/>
      <c r="DW38" s="630">
        <v>15.6</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93</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367807</v>
      </c>
      <c r="CS39" s="657"/>
      <c r="CT39" s="657"/>
      <c r="CU39" s="657"/>
      <c r="CV39" s="657"/>
      <c r="CW39" s="657"/>
      <c r="CX39" s="657"/>
      <c r="CY39" s="658"/>
      <c r="CZ39" s="659">
        <v>9.1999999999999993</v>
      </c>
      <c r="DA39" s="660"/>
      <c r="DB39" s="660"/>
      <c r="DC39" s="661"/>
      <c r="DD39" s="634">
        <v>248476</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41970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319</v>
      </c>
      <c r="CS40" s="626"/>
      <c r="CT40" s="626"/>
      <c r="CU40" s="626"/>
      <c r="CV40" s="626"/>
      <c r="CW40" s="626"/>
      <c r="CX40" s="626"/>
      <c r="CY40" s="627"/>
      <c r="CZ40" s="659" t="s">
        <v>319</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221907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277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848563</v>
      </c>
      <c r="CS42" s="626"/>
      <c r="CT42" s="626"/>
      <c r="CU42" s="626"/>
      <c r="CV42" s="626"/>
      <c r="CW42" s="626"/>
      <c r="CX42" s="626"/>
      <c r="CY42" s="627"/>
      <c r="CZ42" s="659">
        <v>21.2</v>
      </c>
      <c r="DA42" s="708"/>
      <c r="DB42" s="708"/>
      <c r="DC42" s="709"/>
      <c r="DD42" s="634">
        <v>479153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22513</v>
      </c>
      <c r="CS43" s="657"/>
      <c r="CT43" s="657"/>
      <c r="CU43" s="657"/>
      <c r="CV43" s="657"/>
      <c r="CW43" s="657"/>
      <c r="CX43" s="657"/>
      <c r="CY43" s="658"/>
      <c r="CZ43" s="659">
        <v>0.6</v>
      </c>
      <c r="DA43" s="660"/>
      <c r="DB43" s="660"/>
      <c r="DC43" s="661"/>
      <c r="DD43" s="634">
        <v>22513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833954</v>
      </c>
      <c r="CS44" s="626"/>
      <c r="CT44" s="626"/>
      <c r="CU44" s="626"/>
      <c r="CV44" s="626"/>
      <c r="CW44" s="626"/>
      <c r="CX44" s="626"/>
      <c r="CY44" s="627"/>
      <c r="CZ44" s="659">
        <v>20.8</v>
      </c>
      <c r="DA44" s="708"/>
      <c r="DB44" s="708"/>
      <c r="DC44" s="709"/>
      <c r="DD44" s="634">
        <v>474523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217827</v>
      </c>
      <c r="CS45" s="657"/>
      <c r="CT45" s="657"/>
      <c r="CU45" s="657"/>
      <c r="CV45" s="657"/>
      <c r="CW45" s="657"/>
      <c r="CX45" s="657"/>
      <c r="CY45" s="658"/>
      <c r="CZ45" s="659">
        <v>5.4</v>
      </c>
      <c r="DA45" s="660"/>
      <c r="DB45" s="660"/>
      <c r="DC45" s="661"/>
      <c r="DD45" s="634">
        <v>81756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616127</v>
      </c>
      <c r="CS46" s="626"/>
      <c r="CT46" s="626"/>
      <c r="CU46" s="626"/>
      <c r="CV46" s="626"/>
      <c r="CW46" s="626"/>
      <c r="CX46" s="626"/>
      <c r="CY46" s="627"/>
      <c r="CZ46" s="659">
        <v>15.4</v>
      </c>
      <c r="DA46" s="708"/>
      <c r="DB46" s="708"/>
      <c r="DC46" s="709"/>
      <c r="DD46" s="634">
        <v>392767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14609</v>
      </c>
      <c r="CS47" s="657"/>
      <c r="CT47" s="657"/>
      <c r="CU47" s="657"/>
      <c r="CV47" s="657"/>
      <c r="CW47" s="657"/>
      <c r="CX47" s="657"/>
      <c r="CY47" s="658"/>
      <c r="CZ47" s="659">
        <v>0.4</v>
      </c>
      <c r="DA47" s="660"/>
      <c r="DB47" s="660"/>
      <c r="DC47" s="661"/>
      <c r="DD47" s="634">
        <v>4630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4010541</v>
      </c>
      <c r="CS49" s="693"/>
      <c r="CT49" s="693"/>
      <c r="CU49" s="693"/>
      <c r="CV49" s="693"/>
      <c r="CW49" s="693"/>
      <c r="CX49" s="693"/>
      <c r="CY49" s="720"/>
      <c r="CZ49" s="721">
        <v>100</v>
      </c>
      <c r="DA49" s="722"/>
      <c r="DB49" s="722"/>
      <c r="DC49" s="723"/>
      <c r="DD49" s="724">
        <v>2765875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4238</v>
      </c>
      <c r="R7" s="755"/>
      <c r="S7" s="755"/>
      <c r="T7" s="755"/>
      <c r="U7" s="755"/>
      <c r="V7" s="755">
        <v>4011</v>
      </c>
      <c r="W7" s="755"/>
      <c r="X7" s="755"/>
      <c r="Y7" s="755"/>
      <c r="Z7" s="755"/>
      <c r="AA7" s="755">
        <v>111</v>
      </c>
      <c r="AB7" s="755"/>
      <c r="AC7" s="755"/>
      <c r="AD7" s="755"/>
      <c r="AE7" s="756"/>
      <c r="AF7" s="757">
        <v>116</v>
      </c>
      <c r="AG7" s="758"/>
      <c r="AH7" s="758"/>
      <c r="AI7" s="758"/>
      <c r="AJ7" s="759"/>
      <c r="AK7" s="794">
        <v>53</v>
      </c>
      <c r="AL7" s="795"/>
      <c r="AM7" s="795"/>
      <c r="AN7" s="795"/>
      <c r="AO7" s="795"/>
      <c r="AP7" s="795">
        <v>2208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4238</v>
      </c>
      <c r="R23" s="814"/>
      <c r="S23" s="814"/>
      <c r="T23" s="814"/>
      <c r="U23" s="814"/>
      <c r="V23" s="814">
        <v>4011</v>
      </c>
      <c r="W23" s="814"/>
      <c r="X23" s="814"/>
      <c r="Y23" s="814"/>
      <c r="Z23" s="814"/>
      <c r="AA23" s="814">
        <v>111</v>
      </c>
      <c r="AB23" s="814"/>
      <c r="AC23" s="814"/>
      <c r="AD23" s="814"/>
      <c r="AE23" s="815"/>
      <c r="AF23" s="816">
        <v>116</v>
      </c>
      <c r="AG23" s="814"/>
      <c r="AH23" s="814"/>
      <c r="AI23" s="814"/>
      <c r="AJ23" s="817"/>
      <c r="AK23" s="818"/>
      <c r="AL23" s="819"/>
      <c r="AM23" s="819"/>
      <c r="AN23" s="819"/>
      <c r="AO23" s="819"/>
      <c r="AP23" s="814">
        <v>2208</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450</v>
      </c>
      <c r="R28" s="843"/>
      <c r="S28" s="843"/>
      <c r="T28" s="843"/>
      <c r="U28" s="843"/>
      <c r="V28" s="843">
        <v>449</v>
      </c>
      <c r="W28" s="843"/>
      <c r="X28" s="843"/>
      <c r="Y28" s="843"/>
      <c r="Z28" s="843"/>
      <c r="AA28" s="843">
        <v>1</v>
      </c>
      <c r="AB28" s="843"/>
      <c r="AC28" s="843"/>
      <c r="AD28" s="843"/>
      <c r="AE28" s="844"/>
      <c r="AF28" s="845">
        <v>1</v>
      </c>
      <c r="AG28" s="843"/>
      <c r="AH28" s="843"/>
      <c r="AI28" s="843"/>
      <c r="AJ28" s="846"/>
      <c r="AK28" s="847">
        <v>42</v>
      </c>
      <c r="AL28" s="838"/>
      <c r="AM28" s="838"/>
      <c r="AN28" s="838"/>
      <c r="AO28" s="838"/>
      <c r="AP28" s="838">
        <v>0</v>
      </c>
      <c r="AQ28" s="838"/>
      <c r="AR28" s="838"/>
      <c r="AS28" s="838"/>
      <c r="AT28" s="838"/>
      <c r="AU28" s="838">
        <v>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841</v>
      </c>
      <c r="R29" s="779"/>
      <c r="S29" s="779"/>
      <c r="T29" s="779"/>
      <c r="U29" s="779"/>
      <c r="V29" s="779">
        <v>842</v>
      </c>
      <c r="W29" s="779"/>
      <c r="X29" s="779"/>
      <c r="Y29" s="779"/>
      <c r="Z29" s="779"/>
      <c r="AA29" s="779">
        <v>-1</v>
      </c>
      <c r="AB29" s="779"/>
      <c r="AC29" s="779"/>
      <c r="AD29" s="779"/>
      <c r="AE29" s="780"/>
      <c r="AF29" s="781">
        <v>0</v>
      </c>
      <c r="AG29" s="782"/>
      <c r="AH29" s="782"/>
      <c r="AI29" s="782"/>
      <c r="AJ29" s="783"/>
      <c r="AK29" s="850">
        <v>125</v>
      </c>
      <c r="AL29" s="851"/>
      <c r="AM29" s="851"/>
      <c r="AN29" s="851"/>
      <c r="AO29" s="851"/>
      <c r="AP29" s="851">
        <v>0</v>
      </c>
      <c r="AQ29" s="851"/>
      <c r="AR29" s="851"/>
      <c r="AS29" s="851"/>
      <c r="AT29" s="851"/>
      <c r="AU29" s="851">
        <v>0</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66</v>
      </c>
      <c r="R30" s="779"/>
      <c r="S30" s="779"/>
      <c r="T30" s="779"/>
      <c r="U30" s="779"/>
      <c r="V30" s="779">
        <v>66</v>
      </c>
      <c r="W30" s="779"/>
      <c r="X30" s="779"/>
      <c r="Y30" s="779"/>
      <c r="Z30" s="779"/>
      <c r="AA30" s="779">
        <v>0</v>
      </c>
      <c r="AB30" s="779"/>
      <c r="AC30" s="779"/>
      <c r="AD30" s="779"/>
      <c r="AE30" s="780"/>
      <c r="AF30" s="781">
        <v>0</v>
      </c>
      <c r="AG30" s="782"/>
      <c r="AH30" s="782"/>
      <c r="AI30" s="782"/>
      <c r="AJ30" s="783"/>
      <c r="AK30" s="850">
        <v>25</v>
      </c>
      <c r="AL30" s="851"/>
      <c r="AM30" s="851"/>
      <c r="AN30" s="851"/>
      <c r="AO30" s="851"/>
      <c r="AP30" s="851">
        <v>0</v>
      </c>
      <c r="AQ30" s="851"/>
      <c r="AR30" s="851"/>
      <c r="AS30" s="851"/>
      <c r="AT30" s="851"/>
      <c r="AU30" s="851">
        <v>0</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310</v>
      </c>
      <c r="R31" s="779"/>
      <c r="S31" s="779"/>
      <c r="T31" s="779"/>
      <c r="U31" s="779"/>
      <c r="V31" s="779">
        <v>308</v>
      </c>
      <c r="W31" s="779"/>
      <c r="X31" s="779"/>
      <c r="Y31" s="779"/>
      <c r="Z31" s="779"/>
      <c r="AA31" s="779">
        <v>2</v>
      </c>
      <c r="AB31" s="779"/>
      <c r="AC31" s="779"/>
      <c r="AD31" s="779"/>
      <c r="AE31" s="780"/>
      <c r="AF31" s="781">
        <v>2</v>
      </c>
      <c r="AG31" s="782"/>
      <c r="AH31" s="782"/>
      <c r="AI31" s="782"/>
      <c r="AJ31" s="783"/>
      <c r="AK31" s="850">
        <v>72</v>
      </c>
      <c r="AL31" s="851"/>
      <c r="AM31" s="851"/>
      <c r="AN31" s="851"/>
      <c r="AO31" s="851"/>
      <c r="AP31" s="851">
        <v>1091</v>
      </c>
      <c r="AQ31" s="851"/>
      <c r="AR31" s="851"/>
      <c r="AS31" s="851"/>
      <c r="AT31" s="851"/>
      <c r="AU31" s="851">
        <v>699</v>
      </c>
      <c r="AV31" s="851"/>
      <c r="AW31" s="851"/>
      <c r="AX31" s="851"/>
      <c r="AY31" s="851"/>
      <c r="AZ31" s="852"/>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185</v>
      </c>
      <c r="R32" s="782"/>
      <c r="S32" s="782"/>
      <c r="T32" s="782"/>
      <c r="U32" s="853"/>
      <c r="V32" s="782">
        <v>184</v>
      </c>
      <c r="W32" s="782"/>
      <c r="X32" s="782"/>
      <c r="Y32" s="782"/>
      <c r="Z32" s="853"/>
      <c r="AA32" s="780">
        <v>1</v>
      </c>
      <c r="AB32" s="782"/>
      <c r="AC32" s="782"/>
      <c r="AD32" s="782"/>
      <c r="AE32" s="783"/>
      <c r="AF32" s="781">
        <v>1</v>
      </c>
      <c r="AG32" s="782"/>
      <c r="AH32" s="782"/>
      <c r="AI32" s="782"/>
      <c r="AJ32" s="783"/>
      <c r="AK32" s="850">
        <v>124</v>
      </c>
      <c r="AL32" s="851"/>
      <c r="AM32" s="851"/>
      <c r="AN32" s="851"/>
      <c r="AO32" s="851"/>
      <c r="AP32" s="854">
        <v>1197</v>
      </c>
      <c r="AQ32" s="855"/>
      <c r="AR32" s="855"/>
      <c r="AS32" s="855"/>
      <c r="AT32" s="850"/>
      <c r="AU32" s="854">
        <v>1033</v>
      </c>
      <c r="AV32" s="855"/>
      <c r="AW32" s="855"/>
      <c r="AX32" s="855"/>
      <c r="AY32" s="850"/>
      <c r="AZ32" s="852"/>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542</v>
      </c>
      <c r="C33" s="776"/>
      <c r="D33" s="776"/>
      <c r="E33" s="776"/>
      <c r="F33" s="776"/>
      <c r="G33" s="776"/>
      <c r="H33" s="776"/>
      <c r="I33" s="776"/>
      <c r="J33" s="776"/>
      <c r="K33" s="776"/>
      <c r="L33" s="776"/>
      <c r="M33" s="776"/>
      <c r="N33" s="776"/>
      <c r="O33" s="776"/>
      <c r="P33" s="777"/>
      <c r="Q33" s="778">
        <v>177</v>
      </c>
      <c r="R33" s="779"/>
      <c r="S33" s="779"/>
      <c r="T33" s="779"/>
      <c r="U33" s="779"/>
      <c r="V33" s="779">
        <v>176</v>
      </c>
      <c r="W33" s="779"/>
      <c r="X33" s="779"/>
      <c r="Y33" s="779"/>
      <c r="Z33" s="779"/>
      <c r="AA33" s="779">
        <v>1</v>
      </c>
      <c r="AB33" s="779"/>
      <c r="AC33" s="779"/>
      <c r="AD33" s="779"/>
      <c r="AE33" s="780"/>
      <c r="AF33" s="781">
        <v>1</v>
      </c>
      <c r="AG33" s="782"/>
      <c r="AH33" s="782"/>
      <c r="AI33" s="782"/>
      <c r="AJ33" s="783"/>
      <c r="AK33" s="850">
        <v>117</v>
      </c>
      <c r="AL33" s="851"/>
      <c r="AM33" s="851"/>
      <c r="AN33" s="851"/>
      <c r="AO33" s="851"/>
      <c r="AP33" s="851">
        <v>1127</v>
      </c>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543</v>
      </c>
      <c r="C34" s="776"/>
      <c r="D34" s="776"/>
      <c r="E34" s="776"/>
      <c r="F34" s="776"/>
      <c r="G34" s="776"/>
      <c r="H34" s="776"/>
      <c r="I34" s="776"/>
      <c r="J34" s="776"/>
      <c r="K34" s="776"/>
      <c r="L34" s="776"/>
      <c r="M34" s="776"/>
      <c r="N34" s="776"/>
      <c r="O34" s="776"/>
      <c r="P34" s="777"/>
      <c r="Q34" s="778">
        <v>8</v>
      </c>
      <c r="R34" s="779"/>
      <c r="S34" s="779"/>
      <c r="T34" s="779"/>
      <c r="U34" s="779"/>
      <c r="V34" s="779">
        <v>8</v>
      </c>
      <c r="W34" s="779"/>
      <c r="X34" s="779"/>
      <c r="Y34" s="779"/>
      <c r="Z34" s="779"/>
      <c r="AA34" s="779">
        <v>0</v>
      </c>
      <c r="AB34" s="779"/>
      <c r="AC34" s="779"/>
      <c r="AD34" s="779"/>
      <c r="AE34" s="780"/>
      <c r="AF34" s="781">
        <v>0</v>
      </c>
      <c r="AG34" s="782"/>
      <c r="AH34" s="782"/>
      <c r="AI34" s="782"/>
      <c r="AJ34" s="783"/>
      <c r="AK34" s="850">
        <v>7</v>
      </c>
      <c r="AL34" s="851"/>
      <c r="AM34" s="851"/>
      <c r="AN34" s="851"/>
      <c r="AO34" s="851"/>
      <c r="AP34" s="851">
        <v>70</v>
      </c>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6"/>
      <c r="R50" s="857"/>
      <c r="S50" s="857"/>
      <c r="T50" s="857"/>
      <c r="U50" s="857"/>
      <c r="V50" s="857"/>
      <c r="W50" s="857"/>
      <c r="X50" s="857"/>
      <c r="Y50" s="857"/>
      <c r="Z50" s="857"/>
      <c r="AA50" s="857"/>
      <c r="AB50" s="857"/>
      <c r="AC50" s="857"/>
      <c r="AD50" s="857"/>
      <c r="AE50" s="858"/>
      <c r="AF50" s="781"/>
      <c r="AG50" s="782"/>
      <c r="AH50" s="782"/>
      <c r="AI50" s="782"/>
      <c r="AJ50" s="783"/>
      <c r="AK50" s="859"/>
      <c r="AL50" s="857"/>
      <c r="AM50" s="857"/>
      <c r="AN50" s="857"/>
      <c r="AO50" s="857"/>
      <c r="AP50" s="857"/>
      <c r="AQ50" s="857"/>
      <c r="AR50" s="857"/>
      <c r="AS50" s="857"/>
      <c r="AT50" s="857"/>
      <c r="AU50" s="857"/>
      <c r="AV50" s="857"/>
      <c r="AW50" s="857"/>
      <c r="AX50" s="857"/>
      <c r="AY50" s="857"/>
      <c r="AZ50" s="860"/>
      <c r="BA50" s="860"/>
      <c r="BB50" s="860"/>
      <c r="BC50" s="860"/>
      <c r="BD50" s="860"/>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6"/>
      <c r="R51" s="857"/>
      <c r="S51" s="857"/>
      <c r="T51" s="857"/>
      <c r="U51" s="857"/>
      <c r="V51" s="857"/>
      <c r="W51" s="857"/>
      <c r="X51" s="857"/>
      <c r="Y51" s="857"/>
      <c r="Z51" s="857"/>
      <c r="AA51" s="857"/>
      <c r="AB51" s="857"/>
      <c r="AC51" s="857"/>
      <c r="AD51" s="857"/>
      <c r="AE51" s="858"/>
      <c r="AF51" s="781"/>
      <c r="AG51" s="782"/>
      <c r="AH51" s="782"/>
      <c r="AI51" s="782"/>
      <c r="AJ51" s="783"/>
      <c r="AK51" s="859"/>
      <c r="AL51" s="857"/>
      <c r="AM51" s="857"/>
      <c r="AN51" s="857"/>
      <c r="AO51" s="857"/>
      <c r="AP51" s="857"/>
      <c r="AQ51" s="857"/>
      <c r="AR51" s="857"/>
      <c r="AS51" s="857"/>
      <c r="AT51" s="857"/>
      <c r="AU51" s="857"/>
      <c r="AV51" s="857"/>
      <c r="AW51" s="857"/>
      <c r="AX51" s="857"/>
      <c r="AY51" s="857"/>
      <c r="AZ51" s="860"/>
      <c r="BA51" s="860"/>
      <c r="BB51" s="860"/>
      <c r="BC51" s="860"/>
      <c r="BD51" s="860"/>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6"/>
      <c r="R52" s="857"/>
      <c r="S52" s="857"/>
      <c r="T52" s="857"/>
      <c r="U52" s="857"/>
      <c r="V52" s="857"/>
      <c r="W52" s="857"/>
      <c r="X52" s="857"/>
      <c r="Y52" s="857"/>
      <c r="Z52" s="857"/>
      <c r="AA52" s="857"/>
      <c r="AB52" s="857"/>
      <c r="AC52" s="857"/>
      <c r="AD52" s="857"/>
      <c r="AE52" s="858"/>
      <c r="AF52" s="781"/>
      <c r="AG52" s="782"/>
      <c r="AH52" s="782"/>
      <c r="AI52" s="782"/>
      <c r="AJ52" s="783"/>
      <c r="AK52" s="859"/>
      <c r="AL52" s="857"/>
      <c r="AM52" s="857"/>
      <c r="AN52" s="857"/>
      <c r="AO52" s="857"/>
      <c r="AP52" s="857"/>
      <c r="AQ52" s="857"/>
      <c r="AR52" s="857"/>
      <c r="AS52" s="857"/>
      <c r="AT52" s="857"/>
      <c r="AU52" s="857"/>
      <c r="AV52" s="857"/>
      <c r="AW52" s="857"/>
      <c r="AX52" s="857"/>
      <c r="AY52" s="857"/>
      <c r="AZ52" s="860"/>
      <c r="BA52" s="860"/>
      <c r="BB52" s="860"/>
      <c r="BC52" s="860"/>
      <c r="BD52" s="860"/>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6"/>
      <c r="R53" s="857"/>
      <c r="S53" s="857"/>
      <c r="T53" s="857"/>
      <c r="U53" s="857"/>
      <c r="V53" s="857"/>
      <c r="W53" s="857"/>
      <c r="X53" s="857"/>
      <c r="Y53" s="857"/>
      <c r="Z53" s="857"/>
      <c r="AA53" s="857"/>
      <c r="AB53" s="857"/>
      <c r="AC53" s="857"/>
      <c r="AD53" s="857"/>
      <c r="AE53" s="858"/>
      <c r="AF53" s="781"/>
      <c r="AG53" s="782"/>
      <c r="AH53" s="782"/>
      <c r="AI53" s="782"/>
      <c r="AJ53" s="783"/>
      <c r="AK53" s="859"/>
      <c r="AL53" s="857"/>
      <c r="AM53" s="857"/>
      <c r="AN53" s="857"/>
      <c r="AO53" s="857"/>
      <c r="AP53" s="857"/>
      <c r="AQ53" s="857"/>
      <c r="AR53" s="857"/>
      <c r="AS53" s="857"/>
      <c r="AT53" s="857"/>
      <c r="AU53" s="857"/>
      <c r="AV53" s="857"/>
      <c r="AW53" s="857"/>
      <c r="AX53" s="857"/>
      <c r="AY53" s="857"/>
      <c r="AZ53" s="860"/>
      <c r="BA53" s="860"/>
      <c r="BB53" s="860"/>
      <c r="BC53" s="860"/>
      <c r="BD53" s="860"/>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6"/>
      <c r="R54" s="857"/>
      <c r="S54" s="857"/>
      <c r="T54" s="857"/>
      <c r="U54" s="857"/>
      <c r="V54" s="857"/>
      <c r="W54" s="857"/>
      <c r="X54" s="857"/>
      <c r="Y54" s="857"/>
      <c r="Z54" s="857"/>
      <c r="AA54" s="857"/>
      <c r="AB54" s="857"/>
      <c r="AC54" s="857"/>
      <c r="AD54" s="857"/>
      <c r="AE54" s="858"/>
      <c r="AF54" s="781"/>
      <c r="AG54" s="782"/>
      <c r="AH54" s="782"/>
      <c r="AI54" s="782"/>
      <c r="AJ54" s="783"/>
      <c r="AK54" s="859"/>
      <c r="AL54" s="857"/>
      <c r="AM54" s="857"/>
      <c r="AN54" s="857"/>
      <c r="AO54" s="857"/>
      <c r="AP54" s="857"/>
      <c r="AQ54" s="857"/>
      <c r="AR54" s="857"/>
      <c r="AS54" s="857"/>
      <c r="AT54" s="857"/>
      <c r="AU54" s="857"/>
      <c r="AV54" s="857"/>
      <c r="AW54" s="857"/>
      <c r="AX54" s="857"/>
      <c r="AY54" s="857"/>
      <c r="AZ54" s="860"/>
      <c r="BA54" s="860"/>
      <c r="BB54" s="860"/>
      <c r="BC54" s="860"/>
      <c r="BD54" s="860"/>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6"/>
      <c r="R55" s="857"/>
      <c r="S55" s="857"/>
      <c r="T55" s="857"/>
      <c r="U55" s="857"/>
      <c r="V55" s="857"/>
      <c r="W55" s="857"/>
      <c r="X55" s="857"/>
      <c r="Y55" s="857"/>
      <c r="Z55" s="857"/>
      <c r="AA55" s="857"/>
      <c r="AB55" s="857"/>
      <c r="AC55" s="857"/>
      <c r="AD55" s="857"/>
      <c r="AE55" s="858"/>
      <c r="AF55" s="781"/>
      <c r="AG55" s="782"/>
      <c r="AH55" s="782"/>
      <c r="AI55" s="782"/>
      <c r="AJ55" s="783"/>
      <c r="AK55" s="859"/>
      <c r="AL55" s="857"/>
      <c r="AM55" s="857"/>
      <c r="AN55" s="857"/>
      <c r="AO55" s="857"/>
      <c r="AP55" s="857"/>
      <c r="AQ55" s="857"/>
      <c r="AR55" s="857"/>
      <c r="AS55" s="857"/>
      <c r="AT55" s="857"/>
      <c r="AU55" s="857"/>
      <c r="AV55" s="857"/>
      <c r="AW55" s="857"/>
      <c r="AX55" s="857"/>
      <c r="AY55" s="857"/>
      <c r="AZ55" s="860"/>
      <c r="BA55" s="860"/>
      <c r="BB55" s="860"/>
      <c r="BC55" s="860"/>
      <c r="BD55" s="860"/>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6"/>
      <c r="R56" s="857"/>
      <c r="S56" s="857"/>
      <c r="T56" s="857"/>
      <c r="U56" s="857"/>
      <c r="V56" s="857"/>
      <c r="W56" s="857"/>
      <c r="X56" s="857"/>
      <c r="Y56" s="857"/>
      <c r="Z56" s="857"/>
      <c r="AA56" s="857"/>
      <c r="AB56" s="857"/>
      <c r="AC56" s="857"/>
      <c r="AD56" s="857"/>
      <c r="AE56" s="858"/>
      <c r="AF56" s="781"/>
      <c r="AG56" s="782"/>
      <c r="AH56" s="782"/>
      <c r="AI56" s="782"/>
      <c r="AJ56" s="783"/>
      <c r="AK56" s="859"/>
      <c r="AL56" s="857"/>
      <c r="AM56" s="857"/>
      <c r="AN56" s="857"/>
      <c r="AO56" s="857"/>
      <c r="AP56" s="857"/>
      <c r="AQ56" s="857"/>
      <c r="AR56" s="857"/>
      <c r="AS56" s="857"/>
      <c r="AT56" s="857"/>
      <c r="AU56" s="857"/>
      <c r="AV56" s="857"/>
      <c r="AW56" s="857"/>
      <c r="AX56" s="857"/>
      <c r="AY56" s="857"/>
      <c r="AZ56" s="860"/>
      <c r="BA56" s="860"/>
      <c r="BB56" s="860"/>
      <c r="BC56" s="860"/>
      <c r="BD56" s="860"/>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6"/>
      <c r="R57" s="857"/>
      <c r="S57" s="857"/>
      <c r="T57" s="857"/>
      <c r="U57" s="857"/>
      <c r="V57" s="857"/>
      <c r="W57" s="857"/>
      <c r="X57" s="857"/>
      <c r="Y57" s="857"/>
      <c r="Z57" s="857"/>
      <c r="AA57" s="857"/>
      <c r="AB57" s="857"/>
      <c r="AC57" s="857"/>
      <c r="AD57" s="857"/>
      <c r="AE57" s="858"/>
      <c r="AF57" s="781"/>
      <c r="AG57" s="782"/>
      <c r="AH57" s="782"/>
      <c r="AI57" s="782"/>
      <c r="AJ57" s="783"/>
      <c r="AK57" s="859"/>
      <c r="AL57" s="857"/>
      <c r="AM57" s="857"/>
      <c r="AN57" s="857"/>
      <c r="AO57" s="857"/>
      <c r="AP57" s="857"/>
      <c r="AQ57" s="857"/>
      <c r="AR57" s="857"/>
      <c r="AS57" s="857"/>
      <c r="AT57" s="857"/>
      <c r="AU57" s="857"/>
      <c r="AV57" s="857"/>
      <c r="AW57" s="857"/>
      <c r="AX57" s="857"/>
      <c r="AY57" s="857"/>
      <c r="AZ57" s="860"/>
      <c r="BA57" s="860"/>
      <c r="BB57" s="860"/>
      <c r="BC57" s="860"/>
      <c r="BD57" s="860"/>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6"/>
      <c r="R58" s="857"/>
      <c r="S58" s="857"/>
      <c r="T58" s="857"/>
      <c r="U58" s="857"/>
      <c r="V58" s="857"/>
      <c r="W58" s="857"/>
      <c r="X58" s="857"/>
      <c r="Y58" s="857"/>
      <c r="Z58" s="857"/>
      <c r="AA58" s="857"/>
      <c r="AB58" s="857"/>
      <c r="AC58" s="857"/>
      <c r="AD58" s="857"/>
      <c r="AE58" s="858"/>
      <c r="AF58" s="781"/>
      <c r="AG58" s="782"/>
      <c r="AH58" s="782"/>
      <c r="AI58" s="782"/>
      <c r="AJ58" s="783"/>
      <c r="AK58" s="859"/>
      <c r="AL58" s="857"/>
      <c r="AM58" s="857"/>
      <c r="AN58" s="857"/>
      <c r="AO58" s="857"/>
      <c r="AP58" s="857"/>
      <c r="AQ58" s="857"/>
      <c r="AR58" s="857"/>
      <c r="AS58" s="857"/>
      <c r="AT58" s="857"/>
      <c r="AU58" s="857"/>
      <c r="AV58" s="857"/>
      <c r="AW58" s="857"/>
      <c r="AX58" s="857"/>
      <c r="AY58" s="857"/>
      <c r="AZ58" s="860"/>
      <c r="BA58" s="860"/>
      <c r="BB58" s="860"/>
      <c r="BC58" s="860"/>
      <c r="BD58" s="860"/>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6"/>
      <c r="R59" s="857"/>
      <c r="S59" s="857"/>
      <c r="T59" s="857"/>
      <c r="U59" s="857"/>
      <c r="V59" s="857"/>
      <c r="W59" s="857"/>
      <c r="X59" s="857"/>
      <c r="Y59" s="857"/>
      <c r="Z59" s="857"/>
      <c r="AA59" s="857"/>
      <c r="AB59" s="857"/>
      <c r="AC59" s="857"/>
      <c r="AD59" s="857"/>
      <c r="AE59" s="858"/>
      <c r="AF59" s="781"/>
      <c r="AG59" s="782"/>
      <c r="AH59" s="782"/>
      <c r="AI59" s="782"/>
      <c r="AJ59" s="783"/>
      <c r="AK59" s="859"/>
      <c r="AL59" s="857"/>
      <c r="AM59" s="857"/>
      <c r="AN59" s="857"/>
      <c r="AO59" s="857"/>
      <c r="AP59" s="857"/>
      <c r="AQ59" s="857"/>
      <c r="AR59" s="857"/>
      <c r="AS59" s="857"/>
      <c r="AT59" s="857"/>
      <c r="AU59" s="857"/>
      <c r="AV59" s="857"/>
      <c r="AW59" s="857"/>
      <c r="AX59" s="857"/>
      <c r="AY59" s="857"/>
      <c r="AZ59" s="860"/>
      <c r="BA59" s="860"/>
      <c r="BB59" s="860"/>
      <c r="BC59" s="860"/>
      <c r="BD59" s="860"/>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6"/>
      <c r="R60" s="857"/>
      <c r="S60" s="857"/>
      <c r="T60" s="857"/>
      <c r="U60" s="857"/>
      <c r="V60" s="857"/>
      <c r="W60" s="857"/>
      <c r="X60" s="857"/>
      <c r="Y60" s="857"/>
      <c r="Z60" s="857"/>
      <c r="AA60" s="857"/>
      <c r="AB60" s="857"/>
      <c r="AC60" s="857"/>
      <c r="AD60" s="857"/>
      <c r="AE60" s="858"/>
      <c r="AF60" s="781"/>
      <c r="AG60" s="782"/>
      <c r="AH60" s="782"/>
      <c r="AI60" s="782"/>
      <c r="AJ60" s="783"/>
      <c r="AK60" s="859"/>
      <c r="AL60" s="857"/>
      <c r="AM60" s="857"/>
      <c r="AN60" s="857"/>
      <c r="AO60" s="857"/>
      <c r="AP60" s="857"/>
      <c r="AQ60" s="857"/>
      <c r="AR60" s="857"/>
      <c r="AS60" s="857"/>
      <c r="AT60" s="857"/>
      <c r="AU60" s="857"/>
      <c r="AV60" s="857"/>
      <c r="AW60" s="857"/>
      <c r="AX60" s="857"/>
      <c r="AY60" s="857"/>
      <c r="AZ60" s="860"/>
      <c r="BA60" s="860"/>
      <c r="BB60" s="860"/>
      <c r="BC60" s="860"/>
      <c r="BD60" s="860"/>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6"/>
      <c r="R61" s="857"/>
      <c r="S61" s="857"/>
      <c r="T61" s="857"/>
      <c r="U61" s="857"/>
      <c r="V61" s="857"/>
      <c r="W61" s="857"/>
      <c r="X61" s="857"/>
      <c r="Y61" s="857"/>
      <c r="Z61" s="857"/>
      <c r="AA61" s="857"/>
      <c r="AB61" s="857"/>
      <c r="AC61" s="857"/>
      <c r="AD61" s="857"/>
      <c r="AE61" s="858"/>
      <c r="AF61" s="781"/>
      <c r="AG61" s="782"/>
      <c r="AH61" s="782"/>
      <c r="AI61" s="782"/>
      <c r="AJ61" s="783"/>
      <c r="AK61" s="859"/>
      <c r="AL61" s="857"/>
      <c r="AM61" s="857"/>
      <c r="AN61" s="857"/>
      <c r="AO61" s="857"/>
      <c r="AP61" s="857"/>
      <c r="AQ61" s="857"/>
      <c r="AR61" s="857"/>
      <c r="AS61" s="857"/>
      <c r="AT61" s="857"/>
      <c r="AU61" s="857"/>
      <c r="AV61" s="857"/>
      <c r="AW61" s="857"/>
      <c r="AX61" s="857"/>
      <c r="AY61" s="857"/>
      <c r="AZ61" s="860"/>
      <c r="BA61" s="860"/>
      <c r="BB61" s="860"/>
      <c r="BC61" s="860"/>
      <c r="BD61" s="860"/>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6"/>
      <c r="R62" s="857"/>
      <c r="S62" s="857"/>
      <c r="T62" s="857"/>
      <c r="U62" s="857"/>
      <c r="V62" s="857"/>
      <c r="W62" s="857"/>
      <c r="X62" s="857"/>
      <c r="Y62" s="857"/>
      <c r="Z62" s="857"/>
      <c r="AA62" s="857"/>
      <c r="AB62" s="857"/>
      <c r="AC62" s="857"/>
      <c r="AD62" s="857"/>
      <c r="AE62" s="858"/>
      <c r="AF62" s="781"/>
      <c r="AG62" s="782"/>
      <c r="AH62" s="782"/>
      <c r="AI62" s="782"/>
      <c r="AJ62" s="783"/>
      <c r="AK62" s="859"/>
      <c r="AL62" s="857"/>
      <c r="AM62" s="857"/>
      <c r="AN62" s="857"/>
      <c r="AO62" s="857"/>
      <c r="AP62" s="857"/>
      <c r="AQ62" s="857"/>
      <c r="AR62" s="857"/>
      <c r="AS62" s="857"/>
      <c r="AT62" s="857"/>
      <c r="AU62" s="857"/>
      <c r="AV62" s="857"/>
      <c r="AW62" s="857"/>
      <c r="AX62" s="857"/>
      <c r="AY62" s="857"/>
      <c r="AZ62" s="860"/>
      <c r="BA62" s="860"/>
      <c r="BB62" s="860"/>
      <c r="BC62" s="860"/>
      <c r="BD62" s="860"/>
      <c r="BE62" s="848"/>
      <c r="BF62" s="848"/>
      <c r="BG62" s="848"/>
      <c r="BH62" s="848"/>
      <c r="BI62" s="849"/>
      <c r="BJ62" s="868"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387</v>
      </c>
      <c r="C63" s="811"/>
      <c r="D63" s="811"/>
      <c r="E63" s="811"/>
      <c r="F63" s="811"/>
      <c r="G63" s="811"/>
      <c r="H63" s="811"/>
      <c r="I63" s="811"/>
      <c r="J63" s="811"/>
      <c r="K63" s="811"/>
      <c r="L63" s="811"/>
      <c r="M63" s="811"/>
      <c r="N63" s="811"/>
      <c r="O63" s="811"/>
      <c r="P63" s="812"/>
      <c r="Q63" s="861"/>
      <c r="R63" s="862"/>
      <c r="S63" s="862"/>
      <c r="T63" s="862"/>
      <c r="U63" s="862"/>
      <c r="V63" s="862"/>
      <c r="W63" s="862"/>
      <c r="X63" s="862"/>
      <c r="Y63" s="862"/>
      <c r="Z63" s="862"/>
      <c r="AA63" s="862"/>
      <c r="AB63" s="862"/>
      <c r="AC63" s="862"/>
      <c r="AD63" s="862"/>
      <c r="AE63" s="863"/>
      <c r="AF63" s="864">
        <v>4</v>
      </c>
      <c r="AG63" s="865"/>
      <c r="AH63" s="865"/>
      <c r="AI63" s="865"/>
      <c r="AJ63" s="866"/>
      <c r="AK63" s="867"/>
      <c r="AL63" s="862"/>
      <c r="AM63" s="862"/>
      <c r="AN63" s="862"/>
      <c r="AO63" s="862"/>
      <c r="AP63" s="865"/>
      <c r="AQ63" s="865"/>
      <c r="AR63" s="865"/>
      <c r="AS63" s="865"/>
      <c r="AT63" s="865"/>
      <c r="AU63" s="865"/>
      <c r="AV63" s="865"/>
      <c r="AW63" s="865"/>
      <c r="AX63" s="865"/>
      <c r="AY63" s="865"/>
      <c r="AZ63" s="869"/>
      <c r="BA63" s="869"/>
      <c r="BB63" s="869"/>
      <c r="BC63" s="869"/>
      <c r="BD63" s="869"/>
      <c r="BE63" s="870"/>
      <c r="BF63" s="870"/>
      <c r="BG63" s="870"/>
      <c r="BH63" s="870"/>
      <c r="BI63" s="871"/>
      <c r="BJ63" s="872" t="s">
        <v>113</v>
      </c>
      <c r="BK63" s="873"/>
      <c r="BL63" s="873"/>
      <c r="BM63" s="873"/>
      <c r="BN63" s="874"/>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5" t="s">
        <v>375</v>
      </c>
      <c r="AG66" s="833"/>
      <c r="AH66" s="833"/>
      <c r="AI66" s="833"/>
      <c r="AJ66" s="876"/>
      <c r="AK66" s="737" t="s">
        <v>376</v>
      </c>
      <c r="AL66" s="761"/>
      <c r="AM66" s="761"/>
      <c r="AN66" s="761"/>
      <c r="AO66" s="762"/>
      <c r="AP66" s="737" t="s">
        <v>377</v>
      </c>
      <c r="AQ66" s="738"/>
      <c r="AR66" s="738"/>
      <c r="AS66" s="738"/>
      <c r="AT66" s="739"/>
      <c r="AU66" s="737" t="s">
        <v>390</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7"/>
      <c r="AG67" s="836"/>
      <c r="AH67" s="836"/>
      <c r="AI67" s="836"/>
      <c r="AJ67" s="878"/>
      <c r="AK67" s="879"/>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199"/>
    </row>
    <row r="68" spans="1:131" s="200" customFormat="1" ht="26.25" customHeight="1" thickTop="1" x14ac:dyDescent="0.15">
      <c r="A68" s="211">
        <v>1</v>
      </c>
      <c r="B68" s="891" t="s">
        <v>531</v>
      </c>
      <c r="C68" s="892"/>
      <c r="D68" s="892"/>
      <c r="E68" s="892"/>
      <c r="F68" s="892"/>
      <c r="G68" s="892"/>
      <c r="H68" s="892"/>
      <c r="I68" s="892"/>
      <c r="J68" s="892"/>
      <c r="K68" s="892"/>
      <c r="L68" s="892"/>
      <c r="M68" s="892"/>
      <c r="N68" s="892"/>
      <c r="O68" s="892"/>
      <c r="P68" s="893"/>
      <c r="Q68" s="894">
        <v>5878</v>
      </c>
      <c r="R68" s="895"/>
      <c r="S68" s="895"/>
      <c r="T68" s="895"/>
      <c r="U68" s="895"/>
      <c r="V68" s="895">
        <v>5677</v>
      </c>
      <c r="W68" s="895"/>
      <c r="X68" s="895"/>
      <c r="Y68" s="895"/>
      <c r="Z68" s="895"/>
      <c r="AA68" s="895">
        <v>201</v>
      </c>
      <c r="AB68" s="895"/>
      <c r="AC68" s="895"/>
      <c r="AD68" s="895"/>
      <c r="AE68" s="895"/>
      <c r="AF68" s="895">
        <v>194</v>
      </c>
      <c r="AG68" s="895"/>
      <c r="AH68" s="895"/>
      <c r="AI68" s="895"/>
      <c r="AJ68" s="895"/>
      <c r="AK68" s="851" t="s">
        <v>478</v>
      </c>
      <c r="AL68" s="851"/>
      <c r="AM68" s="851"/>
      <c r="AN68" s="851"/>
      <c r="AO68" s="851"/>
      <c r="AP68" s="851">
        <v>1549</v>
      </c>
      <c r="AQ68" s="851"/>
      <c r="AR68" s="851"/>
      <c r="AS68" s="851"/>
      <c r="AT68" s="851"/>
      <c r="AU68" s="851">
        <v>53</v>
      </c>
      <c r="AV68" s="851"/>
      <c r="AW68" s="851"/>
      <c r="AX68" s="851"/>
      <c r="AY68" s="851"/>
      <c r="AZ68" s="889"/>
      <c r="BA68" s="889"/>
      <c r="BB68" s="889"/>
      <c r="BC68" s="889"/>
      <c r="BD68" s="890"/>
      <c r="BE68" s="218"/>
      <c r="BF68" s="218"/>
      <c r="BG68" s="218"/>
      <c r="BH68" s="218"/>
      <c r="BI68" s="218"/>
      <c r="BJ68" s="218"/>
      <c r="BK68" s="218"/>
      <c r="BL68" s="218"/>
      <c r="BM68" s="218"/>
      <c r="BN68" s="218"/>
      <c r="BO68" s="218"/>
      <c r="BP68" s="218"/>
      <c r="BQ68" s="215">
        <v>62</v>
      </c>
      <c r="BR68" s="220"/>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199"/>
    </row>
    <row r="69" spans="1:131" s="200" customFormat="1" ht="26.25" customHeight="1" x14ac:dyDescent="0.15">
      <c r="A69" s="214">
        <v>2</v>
      </c>
      <c r="B69" s="896" t="s">
        <v>532</v>
      </c>
      <c r="C69" s="897"/>
      <c r="D69" s="897"/>
      <c r="E69" s="897"/>
      <c r="F69" s="897"/>
      <c r="G69" s="897"/>
      <c r="H69" s="897"/>
      <c r="I69" s="897"/>
      <c r="J69" s="897"/>
      <c r="K69" s="897"/>
      <c r="L69" s="897"/>
      <c r="M69" s="897"/>
      <c r="N69" s="897"/>
      <c r="O69" s="897"/>
      <c r="P69" s="898"/>
      <c r="Q69" s="899">
        <v>22</v>
      </c>
      <c r="R69" s="851"/>
      <c r="S69" s="851"/>
      <c r="T69" s="851"/>
      <c r="U69" s="851"/>
      <c r="V69" s="851">
        <v>13</v>
      </c>
      <c r="W69" s="851"/>
      <c r="X69" s="851"/>
      <c r="Y69" s="851"/>
      <c r="Z69" s="851"/>
      <c r="AA69" s="851">
        <v>9</v>
      </c>
      <c r="AB69" s="851"/>
      <c r="AC69" s="851"/>
      <c r="AD69" s="851"/>
      <c r="AE69" s="851"/>
      <c r="AF69" s="851">
        <v>9</v>
      </c>
      <c r="AG69" s="851"/>
      <c r="AH69" s="851"/>
      <c r="AI69" s="851"/>
      <c r="AJ69" s="851"/>
      <c r="AK69" s="854" t="s">
        <v>478</v>
      </c>
      <c r="AL69" s="855"/>
      <c r="AM69" s="855"/>
      <c r="AN69" s="855"/>
      <c r="AO69" s="850"/>
      <c r="AP69" s="851" t="s">
        <v>478</v>
      </c>
      <c r="AQ69" s="851"/>
      <c r="AR69" s="851"/>
      <c r="AS69" s="851"/>
      <c r="AT69" s="851"/>
      <c r="AU69" s="851" t="s">
        <v>548</v>
      </c>
      <c r="AV69" s="851"/>
      <c r="AW69" s="851"/>
      <c r="AX69" s="851"/>
      <c r="AY69" s="851"/>
      <c r="AZ69" s="900"/>
      <c r="BA69" s="900"/>
      <c r="BB69" s="900"/>
      <c r="BC69" s="900"/>
      <c r="BD69" s="901"/>
      <c r="BE69" s="218"/>
      <c r="BF69" s="218"/>
      <c r="BG69" s="218"/>
      <c r="BH69" s="218"/>
      <c r="BI69" s="218"/>
      <c r="BJ69" s="218"/>
      <c r="BK69" s="218"/>
      <c r="BL69" s="218"/>
      <c r="BM69" s="218"/>
      <c r="BN69" s="218"/>
      <c r="BO69" s="218"/>
      <c r="BP69" s="218"/>
      <c r="BQ69" s="215">
        <v>63</v>
      </c>
      <c r="BR69" s="220"/>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199"/>
    </row>
    <row r="70" spans="1:131" s="200" customFormat="1" ht="26.25" customHeight="1" x14ac:dyDescent="0.15">
      <c r="A70" s="214">
        <v>3</v>
      </c>
      <c r="B70" s="896" t="s">
        <v>533</v>
      </c>
      <c r="C70" s="897"/>
      <c r="D70" s="897"/>
      <c r="E70" s="897"/>
      <c r="F70" s="897"/>
      <c r="G70" s="897"/>
      <c r="H70" s="897"/>
      <c r="I70" s="897"/>
      <c r="J70" s="897"/>
      <c r="K70" s="897"/>
      <c r="L70" s="897"/>
      <c r="M70" s="897"/>
      <c r="N70" s="897"/>
      <c r="O70" s="897"/>
      <c r="P70" s="898"/>
      <c r="Q70" s="899">
        <v>2125</v>
      </c>
      <c r="R70" s="851"/>
      <c r="S70" s="851"/>
      <c r="T70" s="851"/>
      <c r="U70" s="851"/>
      <c r="V70" s="851">
        <v>2108</v>
      </c>
      <c r="W70" s="851"/>
      <c r="X70" s="851"/>
      <c r="Y70" s="851"/>
      <c r="Z70" s="851"/>
      <c r="AA70" s="851">
        <v>17</v>
      </c>
      <c r="AB70" s="851"/>
      <c r="AC70" s="851"/>
      <c r="AD70" s="851"/>
      <c r="AE70" s="851"/>
      <c r="AF70" s="851">
        <v>17</v>
      </c>
      <c r="AG70" s="851"/>
      <c r="AH70" s="851"/>
      <c r="AI70" s="851"/>
      <c r="AJ70" s="851"/>
      <c r="AK70" s="851">
        <v>21</v>
      </c>
      <c r="AL70" s="851"/>
      <c r="AM70" s="851"/>
      <c r="AN70" s="851"/>
      <c r="AO70" s="851"/>
      <c r="AP70" s="851">
        <v>249</v>
      </c>
      <c r="AQ70" s="851"/>
      <c r="AR70" s="851"/>
      <c r="AS70" s="851"/>
      <c r="AT70" s="851"/>
      <c r="AU70" s="851">
        <v>12</v>
      </c>
      <c r="AV70" s="851"/>
      <c r="AW70" s="851"/>
      <c r="AX70" s="851"/>
      <c r="AY70" s="851"/>
      <c r="AZ70" s="900"/>
      <c r="BA70" s="900"/>
      <c r="BB70" s="900"/>
      <c r="BC70" s="900"/>
      <c r="BD70" s="901"/>
      <c r="BE70" s="218"/>
      <c r="BF70" s="218"/>
      <c r="BG70" s="218"/>
      <c r="BH70" s="218"/>
      <c r="BI70" s="218"/>
      <c r="BJ70" s="218"/>
      <c r="BK70" s="218"/>
      <c r="BL70" s="218"/>
      <c r="BM70" s="218"/>
      <c r="BN70" s="218"/>
      <c r="BO70" s="218"/>
      <c r="BP70" s="218"/>
      <c r="BQ70" s="215">
        <v>64</v>
      </c>
      <c r="BR70" s="220"/>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199"/>
    </row>
    <row r="71" spans="1:131" s="200" customFormat="1" ht="26.25" customHeight="1" x14ac:dyDescent="0.15">
      <c r="A71" s="214">
        <v>4</v>
      </c>
      <c r="B71" s="902" t="s">
        <v>545</v>
      </c>
      <c r="C71" s="903"/>
      <c r="D71" s="903"/>
      <c r="E71" s="903"/>
      <c r="F71" s="903"/>
      <c r="G71" s="903"/>
      <c r="H71" s="903"/>
      <c r="I71" s="903"/>
      <c r="J71" s="903"/>
      <c r="K71" s="903"/>
      <c r="L71" s="903"/>
      <c r="M71" s="903"/>
      <c r="N71" s="903"/>
      <c r="O71" s="903"/>
      <c r="P71" s="904"/>
      <c r="Q71" s="899">
        <v>271</v>
      </c>
      <c r="R71" s="851"/>
      <c r="S71" s="851"/>
      <c r="T71" s="851"/>
      <c r="U71" s="851"/>
      <c r="V71" s="851">
        <v>271</v>
      </c>
      <c r="W71" s="851"/>
      <c r="X71" s="851"/>
      <c r="Y71" s="851"/>
      <c r="Z71" s="851"/>
      <c r="AA71" s="851" t="s">
        <v>478</v>
      </c>
      <c r="AB71" s="851"/>
      <c r="AC71" s="851"/>
      <c r="AD71" s="851"/>
      <c r="AE71" s="851"/>
      <c r="AF71" s="851" t="s">
        <v>478</v>
      </c>
      <c r="AG71" s="851"/>
      <c r="AH71" s="851"/>
      <c r="AI71" s="851"/>
      <c r="AJ71" s="851"/>
      <c r="AK71" s="905" t="s">
        <v>478</v>
      </c>
      <c r="AL71" s="906"/>
      <c r="AM71" s="906"/>
      <c r="AN71" s="906"/>
      <c r="AO71" s="907"/>
      <c r="AP71" s="854" t="s">
        <v>478</v>
      </c>
      <c r="AQ71" s="855"/>
      <c r="AR71" s="855"/>
      <c r="AS71" s="855"/>
      <c r="AT71" s="850"/>
      <c r="AU71" s="854" t="s">
        <v>478</v>
      </c>
      <c r="AV71" s="855"/>
      <c r="AW71" s="855"/>
      <c r="AX71" s="855"/>
      <c r="AY71" s="850"/>
      <c r="AZ71" s="900"/>
      <c r="BA71" s="900"/>
      <c r="BB71" s="900"/>
      <c r="BC71" s="900"/>
      <c r="BD71" s="901"/>
      <c r="BE71" s="218"/>
      <c r="BF71" s="218"/>
      <c r="BG71" s="218"/>
      <c r="BH71" s="218"/>
      <c r="BI71" s="218"/>
      <c r="BJ71" s="218"/>
      <c r="BK71" s="218"/>
      <c r="BL71" s="218"/>
      <c r="BM71" s="218"/>
      <c r="BN71" s="218"/>
      <c r="BO71" s="218"/>
      <c r="BP71" s="218"/>
      <c r="BQ71" s="215">
        <v>65</v>
      </c>
      <c r="BR71" s="220"/>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199"/>
    </row>
    <row r="72" spans="1:131" s="200" customFormat="1" ht="26.25" customHeight="1" x14ac:dyDescent="0.15">
      <c r="A72" s="214">
        <v>5</v>
      </c>
      <c r="B72" s="902" t="s">
        <v>534</v>
      </c>
      <c r="C72" s="903"/>
      <c r="D72" s="903"/>
      <c r="E72" s="903"/>
      <c r="F72" s="903"/>
      <c r="G72" s="903"/>
      <c r="H72" s="903"/>
      <c r="I72" s="903"/>
      <c r="J72" s="903"/>
      <c r="K72" s="903"/>
      <c r="L72" s="903"/>
      <c r="M72" s="903"/>
      <c r="N72" s="903"/>
      <c r="O72" s="903"/>
      <c r="P72" s="904"/>
      <c r="Q72" s="899">
        <v>455</v>
      </c>
      <c r="R72" s="851"/>
      <c r="S72" s="851"/>
      <c r="T72" s="851"/>
      <c r="U72" s="851"/>
      <c r="V72" s="851">
        <v>429</v>
      </c>
      <c r="W72" s="851"/>
      <c r="X72" s="851"/>
      <c r="Y72" s="851"/>
      <c r="Z72" s="851"/>
      <c r="AA72" s="851">
        <v>26</v>
      </c>
      <c r="AB72" s="851"/>
      <c r="AC72" s="851"/>
      <c r="AD72" s="851"/>
      <c r="AE72" s="851"/>
      <c r="AF72" s="851">
        <v>26</v>
      </c>
      <c r="AG72" s="851"/>
      <c r="AH72" s="851"/>
      <c r="AI72" s="851"/>
      <c r="AJ72" s="851"/>
      <c r="AK72" s="908" t="s">
        <v>478</v>
      </c>
      <c r="AL72" s="908"/>
      <c r="AM72" s="908"/>
      <c r="AN72" s="908"/>
      <c r="AO72" s="908"/>
      <c r="AP72" s="854" t="s">
        <v>478</v>
      </c>
      <c r="AQ72" s="855"/>
      <c r="AR72" s="855"/>
      <c r="AS72" s="855"/>
      <c r="AT72" s="850"/>
      <c r="AU72" s="854" t="s">
        <v>478</v>
      </c>
      <c r="AV72" s="855"/>
      <c r="AW72" s="855"/>
      <c r="AX72" s="855"/>
      <c r="AY72" s="850"/>
      <c r="AZ72" s="900"/>
      <c r="BA72" s="900"/>
      <c r="BB72" s="900"/>
      <c r="BC72" s="900"/>
      <c r="BD72" s="901"/>
      <c r="BE72" s="218"/>
      <c r="BF72" s="218"/>
      <c r="BG72" s="218"/>
      <c r="BH72" s="218"/>
      <c r="BI72" s="218"/>
      <c r="BJ72" s="218"/>
      <c r="BK72" s="218"/>
      <c r="BL72" s="218"/>
      <c r="BM72" s="218"/>
      <c r="BN72" s="218"/>
      <c r="BO72" s="218"/>
      <c r="BP72" s="218"/>
      <c r="BQ72" s="215">
        <v>66</v>
      </c>
      <c r="BR72" s="220"/>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199"/>
    </row>
    <row r="73" spans="1:131" s="200" customFormat="1" ht="26.25" customHeight="1" x14ac:dyDescent="0.15">
      <c r="A73" s="214">
        <v>6</v>
      </c>
      <c r="B73" s="902" t="s">
        <v>535</v>
      </c>
      <c r="C73" s="903"/>
      <c r="D73" s="903"/>
      <c r="E73" s="903"/>
      <c r="F73" s="903"/>
      <c r="G73" s="903"/>
      <c r="H73" s="903"/>
      <c r="I73" s="903"/>
      <c r="J73" s="903"/>
      <c r="K73" s="903"/>
      <c r="L73" s="903"/>
      <c r="M73" s="903"/>
      <c r="N73" s="903"/>
      <c r="O73" s="903"/>
      <c r="P73" s="904"/>
      <c r="Q73" s="911">
        <v>193</v>
      </c>
      <c r="R73" s="855"/>
      <c r="S73" s="855"/>
      <c r="T73" s="855"/>
      <c r="U73" s="850"/>
      <c r="V73" s="854">
        <v>181</v>
      </c>
      <c r="W73" s="855"/>
      <c r="X73" s="855"/>
      <c r="Y73" s="855"/>
      <c r="Z73" s="850"/>
      <c r="AA73" s="854">
        <v>12</v>
      </c>
      <c r="AB73" s="855"/>
      <c r="AC73" s="855"/>
      <c r="AD73" s="855"/>
      <c r="AE73" s="850"/>
      <c r="AF73" s="854">
        <v>12</v>
      </c>
      <c r="AG73" s="855"/>
      <c r="AH73" s="855"/>
      <c r="AI73" s="855"/>
      <c r="AJ73" s="850"/>
      <c r="AK73" s="905" t="s">
        <v>478</v>
      </c>
      <c r="AL73" s="906"/>
      <c r="AM73" s="906"/>
      <c r="AN73" s="906"/>
      <c r="AO73" s="907"/>
      <c r="AP73" s="854" t="s">
        <v>478</v>
      </c>
      <c r="AQ73" s="855"/>
      <c r="AR73" s="855"/>
      <c r="AS73" s="855"/>
      <c r="AT73" s="850"/>
      <c r="AU73" s="854" t="s">
        <v>478</v>
      </c>
      <c r="AV73" s="855"/>
      <c r="AW73" s="855"/>
      <c r="AX73" s="855"/>
      <c r="AY73" s="850"/>
      <c r="AZ73" s="900"/>
      <c r="BA73" s="900"/>
      <c r="BB73" s="900"/>
      <c r="BC73" s="900"/>
      <c r="BD73" s="901"/>
      <c r="BE73" s="218"/>
      <c r="BF73" s="218"/>
      <c r="BG73" s="218"/>
      <c r="BH73" s="218"/>
      <c r="BI73" s="218"/>
      <c r="BJ73" s="218"/>
      <c r="BK73" s="218"/>
      <c r="BL73" s="218"/>
      <c r="BM73" s="218"/>
      <c r="BN73" s="218"/>
      <c r="BO73" s="218"/>
      <c r="BP73" s="218"/>
      <c r="BQ73" s="215">
        <v>67</v>
      </c>
      <c r="BR73" s="220"/>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199"/>
    </row>
    <row r="74" spans="1:131" s="200" customFormat="1" ht="26.25" customHeight="1" x14ac:dyDescent="0.15">
      <c r="A74" s="214">
        <v>7</v>
      </c>
      <c r="B74" s="902" t="s">
        <v>546</v>
      </c>
      <c r="C74" s="909"/>
      <c r="D74" s="909"/>
      <c r="E74" s="909"/>
      <c r="F74" s="909"/>
      <c r="G74" s="909"/>
      <c r="H74" s="909"/>
      <c r="I74" s="909"/>
      <c r="J74" s="909"/>
      <c r="K74" s="909"/>
      <c r="L74" s="909"/>
      <c r="M74" s="909"/>
      <c r="N74" s="909"/>
      <c r="O74" s="909"/>
      <c r="P74" s="910"/>
      <c r="Q74" s="911">
        <v>6977</v>
      </c>
      <c r="R74" s="855"/>
      <c r="S74" s="855"/>
      <c r="T74" s="855"/>
      <c r="U74" s="850"/>
      <c r="V74" s="854">
        <v>6240</v>
      </c>
      <c r="W74" s="855"/>
      <c r="X74" s="855"/>
      <c r="Y74" s="855"/>
      <c r="Z74" s="850"/>
      <c r="AA74" s="854">
        <v>737</v>
      </c>
      <c r="AB74" s="855"/>
      <c r="AC74" s="855"/>
      <c r="AD74" s="855"/>
      <c r="AE74" s="850"/>
      <c r="AF74" s="854">
        <v>737</v>
      </c>
      <c r="AG74" s="855"/>
      <c r="AH74" s="855"/>
      <c r="AI74" s="855"/>
      <c r="AJ74" s="850"/>
      <c r="AK74" s="905">
        <v>630</v>
      </c>
      <c r="AL74" s="906"/>
      <c r="AM74" s="906"/>
      <c r="AN74" s="906"/>
      <c r="AO74" s="907"/>
      <c r="AP74" s="854" t="s">
        <v>478</v>
      </c>
      <c r="AQ74" s="855"/>
      <c r="AR74" s="855"/>
      <c r="AS74" s="855"/>
      <c r="AT74" s="850"/>
      <c r="AU74" s="854" t="s">
        <v>478</v>
      </c>
      <c r="AV74" s="855"/>
      <c r="AW74" s="855"/>
      <c r="AX74" s="855"/>
      <c r="AY74" s="850"/>
      <c r="AZ74" s="900"/>
      <c r="BA74" s="900"/>
      <c r="BB74" s="900"/>
      <c r="BC74" s="900"/>
      <c r="BD74" s="901"/>
      <c r="BE74" s="218"/>
      <c r="BF74" s="218"/>
      <c r="BG74" s="218"/>
      <c r="BH74" s="218"/>
      <c r="BI74" s="218"/>
      <c r="BJ74" s="218"/>
      <c r="BK74" s="218"/>
      <c r="BL74" s="218"/>
      <c r="BM74" s="218"/>
      <c r="BN74" s="218"/>
      <c r="BO74" s="218"/>
      <c r="BP74" s="218"/>
      <c r="BQ74" s="215">
        <v>68</v>
      </c>
      <c r="BR74" s="220"/>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199"/>
    </row>
    <row r="75" spans="1:131" s="200" customFormat="1" ht="26.25" customHeight="1" x14ac:dyDescent="0.15">
      <c r="A75" s="214">
        <v>8</v>
      </c>
      <c r="B75" s="902" t="s">
        <v>547</v>
      </c>
      <c r="C75" s="912"/>
      <c r="D75" s="912"/>
      <c r="E75" s="912"/>
      <c r="F75" s="912"/>
      <c r="G75" s="912"/>
      <c r="H75" s="912"/>
      <c r="I75" s="912"/>
      <c r="J75" s="912"/>
      <c r="K75" s="912"/>
      <c r="L75" s="912"/>
      <c r="M75" s="912"/>
      <c r="N75" s="912"/>
      <c r="O75" s="912"/>
      <c r="P75" s="913"/>
      <c r="Q75" s="911">
        <v>15</v>
      </c>
      <c r="R75" s="855"/>
      <c r="S75" s="855"/>
      <c r="T75" s="855"/>
      <c r="U75" s="850"/>
      <c r="V75" s="854">
        <v>13</v>
      </c>
      <c r="W75" s="855"/>
      <c r="X75" s="855"/>
      <c r="Y75" s="855"/>
      <c r="Z75" s="850"/>
      <c r="AA75" s="854">
        <v>2</v>
      </c>
      <c r="AB75" s="855"/>
      <c r="AC75" s="855"/>
      <c r="AD75" s="855"/>
      <c r="AE75" s="850"/>
      <c r="AF75" s="854">
        <v>2</v>
      </c>
      <c r="AG75" s="855"/>
      <c r="AH75" s="855"/>
      <c r="AI75" s="855"/>
      <c r="AJ75" s="850"/>
      <c r="AK75" s="905">
        <v>9</v>
      </c>
      <c r="AL75" s="906"/>
      <c r="AM75" s="906"/>
      <c r="AN75" s="906"/>
      <c r="AO75" s="907"/>
      <c r="AP75" s="854" t="s">
        <v>478</v>
      </c>
      <c r="AQ75" s="855"/>
      <c r="AR75" s="855"/>
      <c r="AS75" s="855"/>
      <c r="AT75" s="850"/>
      <c r="AU75" s="854" t="s">
        <v>478</v>
      </c>
      <c r="AV75" s="855"/>
      <c r="AW75" s="855"/>
      <c r="AX75" s="855"/>
      <c r="AY75" s="850"/>
      <c r="AZ75" s="900"/>
      <c r="BA75" s="900"/>
      <c r="BB75" s="900"/>
      <c r="BC75" s="900"/>
      <c r="BD75" s="901"/>
      <c r="BE75" s="218"/>
      <c r="BF75" s="218"/>
      <c r="BG75" s="218"/>
      <c r="BH75" s="218"/>
      <c r="BI75" s="218"/>
      <c r="BJ75" s="218"/>
      <c r="BK75" s="218"/>
      <c r="BL75" s="218"/>
      <c r="BM75" s="218"/>
      <c r="BN75" s="218"/>
      <c r="BO75" s="218"/>
      <c r="BP75" s="218"/>
      <c r="BQ75" s="215">
        <v>69</v>
      </c>
      <c r="BR75" s="220"/>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199"/>
    </row>
    <row r="76" spans="1:131" s="200" customFormat="1" ht="26.25" customHeight="1" x14ac:dyDescent="0.15">
      <c r="A76" s="214">
        <v>9</v>
      </c>
      <c r="B76" s="902" t="s">
        <v>536</v>
      </c>
      <c r="C76" s="903"/>
      <c r="D76" s="903"/>
      <c r="E76" s="903"/>
      <c r="F76" s="903"/>
      <c r="G76" s="903"/>
      <c r="H76" s="903"/>
      <c r="I76" s="903"/>
      <c r="J76" s="903"/>
      <c r="K76" s="903"/>
      <c r="L76" s="903"/>
      <c r="M76" s="903"/>
      <c r="N76" s="903"/>
      <c r="O76" s="903"/>
      <c r="P76" s="904"/>
      <c r="Q76" s="911">
        <v>2125</v>
      </c>
      <c r="R76" s="855"/>
      <c r="S76" s="855"/>
      <c r="T76" s="855"/>
      <c r="U76" s="850"/>
      <c r="V76" s="854">
        <v>2067</v>
      </c>
      <c r="W76" s="855"/>
      <c r="X76" s="855"/>
      <c r="Y76" s="855"/>
      <c r="Z76" s="850"/>
      <c r="AA76" s="854">
        <v>58</v>
      </c>
      <c r="AB76" s="855"/>
      <c r="AC76" s="855"/>
      <c r="AD76" s="855"/>
      <c r="AE76" s="850"/>
      <c r="AF76" s="854">
        <v>58</v>
      </c>
      <c r="AG76" s="855"/>
      <c r="AH76" s="855"/>
      <c r="AI76" s="855"/>
      <c r="AJ76" s="850"/>
      <c r="AK76" s="905">
        <v>125</v>
      </c>
      <c r="AL76" s="906"/>
      <c r="AM76" s="906"/>
      <c r="AN76" s="906"/>
      <c r="AO76" s="907"/>
      <c r="AP76" s="854" t="s">
        <v>478</v>
      </c>
      <c r="AQ76" s="855"/>
      <c r="AR76" s="855"/>
      <c r="AS76" s="855"/>
      <c r="AT76" s="850"/>
      <c r="AU76" s="854" t="s">
        <v>478</v>
      </c>
      <c r="AV76" s="855"/>
      <c r="AW76" s="855"/>
      <c r="AX76" s="855"/>
      <c r="AY76" s="850"/>
      <c r="AZ76" s="900"/>
      <c r="BA76" s="900"/>
      <c r="BB76" s="900"/>
      <c r="BC76" s="900"/>
      <c r="BD76" s="901"/>
      <c r="BE76" s="218"/>
      <c r="BF76" s="218"/>
      <c r="BG76" s="218"/>
      <c r="BH76" s="218"/>
      <c r="BI76" s="218"/>
      <c r="BJ76" s="218"/>
      <c r="BK76" s="218"/>
      <c r="BL76" s="218"/>
      <c r="BM76" s="218"/>
      <c r="BN76" s="218"/>
      <c r="BO76" s="218"/>
      <c r="BP76" s="218"/>
      <c r="BQ76" s="215">
        <v>70</v>
      </c>
      <c r="BR76" s="220"/>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199"/>
    </row>
    <row r="77" spans="1:131" s="200" customFormat="1" ht="26.25" customHeight="1" x14ac:dyDescent="0.15">
      <c r="A77" s="214">
        <v>10</v>
      </c>
      <c r="B77" s="902" t="s">
        <v>537</v>
      </c>
      <c r="C77" s="903"/>
      <c r="D77" s="903"/>
      <c r="E77" s="903"/>
      <c r="F77" s="903"/>
      <c r="G77" s="903"/>
      <c r="H77" s="903"/>
      <c r="I77" s="903"/>
      <c r="J77" s="903"/>
      <c r="K77" s="903"/>
      <c r="L77" s="903"/>
      <c r="M77" s="903"/>
      <c r="N77" s="903"/>
      <c r="O77" s="903"/>
      <c r="P77" s="904"/>
      <c r="Q77" s="911">
        <v>273707</v>
      </c>
      <c r="R77" s="855"/>
      <c r="S77" s="855"/>
      <c r="T77" s="855"/>
      <c r="U77" s="850"/>
      <c r="V77" s="854">
        <v>260942</v>
      </c>
      <c r="W77" s="855"/>
      <c r="X77" s="855"/>
      <c r="Y77" s="855"/>
      <c r="Z77" s="850"/>
      <c r="AA77" s="854">
        <v>12765</v>
      </c>
      <c r="AB77" s="855"/>
      <c r="AC77" s="855"/>
      <c r="AD77" s="855"/>
      <c r="AE77" s="850"/>
      <c r="AF77" s="854">
        <v>12765</v>
      </c>
      <c r="AG77" s="855"/>
      <c r="AH77" s="855"/>
      <c r="AI77" s="855"/>
      <c r="AJ77" s="850"/>
      <c r="AK77" s="905">
        <v>1788</v>
      </c>
      <c r="AL77" s="906"/>
      <c r="AM77" s="906"/>
      <c r="AN77" s="906"/>
      <c r="AO77" s="907"/>
      <c r="AP77" s="854" t="s">
        <v>478</v>
      </c>
      <c r="AQ77" s="855"/>
      <c r="AR77" s="855"/>
      <c r="AS77" s="855"/>
      <c r="AT77" s="850"/>
      <c r="AU77" s="854" t="s">
        <v>478</v>
      </c>
      <c r="AV77" s="855"/>
      <c r="AW77" s="855"/>
      <c r="AX77" s="855"/>
      <c r="AY77" s="850"/>
      <c r="AZ77" s="900"/>
      <c r="BA77" s="900"/>
      <c r="BB77" s="900"/>
      <c r="BC77" s="900"/>
      <c r="BD77" s="901"/>
      <c r="BE77" s="218"/>
      <c r="BF77" s="218"/>
      <c r="BG77" s="218"/>
      <c r="BH77" s="218"/>
      <c r="BI77" s="218"/>
      <c r="BJ77" s="218"/>
      <c r="BK77" s="218"/>
      <c r="BL77" s="218"/>
      <c r="BM77" s="218"/>
      <c r="BN77" s="218"/>
      <c r="BO77" s="218"/>
      <c r="BP77" s="218"/>
      <c r="BQ77" s="215">
        <v>71</v>
      </c>
      <c r="BR77" s="220"/>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199"/>
    </row>
    <row r="78" spans="1:131" s="200" customFormat="1" ht="26.25" customHeight="1" x14ac:dyDescent="0.15">
      <c r="A78" s="214">
        <v>11</v>
      </c>
      <c r="B78" s="902" t="s">
        <v>538</v>
      </c>
      <c r="C78" s="903"/>
      <c r="D78" s="903"/>
      <c r="E78" s="903"/>
      <c r="F78" s="903"/>
      <c r="G78" s="903"/>
      <c r="H78" s="903"/>
      <c r="I78" s="903"/>
      <c r="J78" s="903"/>
      <c r="K78" s="903"/>
      <c r="L78" s="903"/>
      <c r="M78" s="903"/>
      <c r="N78" s="903"/>
      <c r="O78" s="903"/>
      <c r="P78" s="904"/>
      <c r="Q78" s="911">
        <v>232</v>
      </c>
      <c r="R78" s="855"/>
      <c r="S78" s="855"/>
      <c r="T78" s="855"/>
      <c r="U78" s="850"/>
      <c r="V78" s="854">
        <v>227</v>
      </c>
      <c r="W78" s="855"/>
      <c r="X78" s="855"/>
      <c r="Y78" s="855"/>
      <c r="Z78" s="850"/>
      <c r="AA78" s="854">
        <v>5</v>
      </c>
      <c r="AB78" s="855"/>
      <c r="AC78" s="855"/>
      <c r="AD78" s="855"/>
      <c r="AE78" s="850"/>
      <c r="AF78" s="854">
        <v>5</v>
      </c>
      <c r="AG78" s="855"/>
      <c r="AH78" s="855"/>
      <c r="AI78" s="855"/>
      <c r="AJ78" s="850"/>
      <c r="AK78" s="905" t="s">
        <v>478</v>
      </c>
      <c r="AL78" s="906"/>
      <c r="AM78" s="906"/>
      <c r="AN78" s="906"/>
      <c r="AO78" s="907"/>
      <c r="AP78" s="854" t="s">
        <v>478</v>
      </c>
      <c r="AQ78" s="855"/>
      <c r="AR78" s="855"/>
      <c r="AS78" s="855"/>
      <c r="AT78" s="850"/>
      <c r="AU78" s="854" t="s">
        <v>478</v>
      </c>
      <c r="AV78" s="855"/>
      <c r="AW78" s="855"/>
      <c r="AX78" s="855"/>
      <c r="AY78" s="850"/>
      <c r="AZ78" s="900"/>
      <c r="BA78" s="900"/>
      <c r="BB78" s="900"/>
      <c r="BC78" s="900"/>
      <c r="BD78" s="901"/>
      <c r="BE78" s="218"/>
      <c r="BF78" s="218"/>
      <c r="BG78" s="218"/>
      <c r="BH78" s="218"/>
      <c r="BI78" s="218"/>
      <c r="BJ78" s="221"/>
      <c r="BK78" s="221"/>
      <c r="BL78" s="221"/>
      <c r="BM78" s="221"/>
      <c r="BN78" s="221"/>
      <c r="BO78" s="218"/>
      <c r="BP78" s="218"/>
      <c r="BQ78" s="215">
        <v>72</v>
      </c>
      <c r="BR78" s="220"/>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199"/>
    </row>
    <row r="79" spans="1:131" s="200" customFormat="1" ht="26.25" customHeight="1" x14ac:dyDescent="0.15">
      <c r="A79" s="214">
        <v>12</v>
      </c>
      <c r="B79" s="902" t="s">
        <v>539</v>
      </c>
      <c r="C79" s="903"/>
      <c r="D79" s="903"/>
      <c r="E79" s="903"/>
      <c r="F79" s="903"/>
      <c r="G79" s="903"/>
      <c r="H79" s="903"/>
      <c r="I79" s="903"/>
      <c r="J79" s="903"/>
      <c r="K79" s="903"/>
      <c r="L79" s="903"/>
      <c r="M79" s="903"/>
      <c r="N79" s="903"/>
      <c r="O79" s="903"/>
      <c r="P79" s="904"/>
      <c r="Q79" s="911">
        <v>2</v>
      </c>
      <c r="R79" s="855"/>
      <c r="S79" s="855"/>
      <c r="T79" s="855"/>
      <c r="U79" s="850"/>
      <c r="V79" s="854">
        <v>2</v>
      </c>
      <c r="W79" s="855"/>
      <c r="X79" s="855"/>
      <c r="Y79" s="855"/>
      <c r="Z79" s="850"/>
      <c r="AA79" s="854">
        <v>0</v>
      </c>
      <c r="AB79" s="855"/>
      <c r="AC79" s="855"/>
      <c r="AD79" s="855"/>
      <c r="AE79" s="850"/>
      <c r="AF79" s="854">
        <v>0</v>
      </c>
      <c r="AG79" s="855"/>
      <c r="AH79" s="855"/>
      <c r="AI79" s="855"/>
      <c r="AJ79" s="850"/>
      <c r="AK79" s="854" t="s">
        <v>478</v>
      </c>
      <c r="AL79" s="855"/>
      <c r="AM79" s="855"/>
      <c r="AN79" s="855"/>
      <c r="AO79" s="850"/>
      <c r="AP79" s="854" t="s">
        <v>478</v>
      </c>
      <c r="AQ79" s="855"/>
      <c r="AR79" s="855"/>
      <c r="AS79" s="855"/>
      <c r="AT79" s="850"/>
      <c r="AU79" s="854" t="s">
        <v>478</v>
      </c>
      <c r="AV79" s="855"/>
      <c r="AW79" s="855"/>
      <c r="AX79" s="855"/>
      <c r="AY79" s="850"/>
      <c r="AZ79" s="900"/>
      <c r="BA79" s="900"/>
      <c r="BB79" s="900"/>
      <c r="BC79" s="900"/>
      <c r="BD79" s="901"/>
      <c r="BE79" s="218"/>
      <c r="BF79" s="218"/>
      <c r="BG79" s="218"/>
      <c r="BH79" s="218"/>
      <c r="BI79" s="218"/>
      <c r="BJ79" s="221"/>
      <c r="BK79" s="221"/>
      <c r="BL79" s="221"/>
      <c r="BM79" s="221"/>
      <c r="BN79" s="221"/>
      <c r="BO79" s="218"/>
      <c r="BP79" s="218"/>
      <c r="BQ79" s="215">
        <v>73</v>
      </c>
      <c r="BR79" s="220"/>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199"/>
    </row>
    <row r="80" spans="1:131" s="200" customFormat="1" ht="26.25" customHeight="1" x14ac:dyDescent="0.15">
      <c r="A80" s="214">
        <v>13</v>
      </c>
      <c r="B80" s="896" t="s">
        <v>540</v>
      </c>
      <c r="C80" s="897"/>
      <c r="D80" s="897"/>
      <c r="E80" s="897"/>
      <c r="F80" s="897"/>
      <c r="G80" s="897"/>
      <c r="H80" s="897"/>
      <c r="I80" s="897"/>
      <c r="J80" s="897"/>
      <c r="K80" s="897"/>
      <c r="L80" s="897"/>
      <c r="M80" s="897"/>
      <c r="N80" s="897"/>
      <c r="O80" s="897"/>
      <c r="P80" s="898"/>
      <c r="Q80" s="911">
        <v>0</v>
      </c>
      <c r="R80" s="855"/>
      <c r="S80" s="855"/>
      <c r="T80" s="855"/>
      <c r="U80" s="850"/>
      <c r="V80" s="854">
        <v>0</v>
      </c>
      <c r="W80" s="855"/>
      <c r="X80" s="855"/>
      <c r="Y80" s="855"/>
      <c r="Z80" s="850"/>
      <c r="AA80" s="854">
        <v>0</v>
      </c>
      <c r="AB80" s="855"/>
      <c r="AC80" s="855"/>
      <c r="AD80" s="855"/>
      <c r="AE80" s="850"/>
      <c r="AF80" s="854">
        <v>5</v>
      </c>
      <c r="AG80" s="855"/>
      <c r="AH80" s="855"/>
      <c r="AI80" s="855"/>
      <c r="AJ80" s="850"/>
      <c r="AK80" s="854" t="s">
        <v>478</v>
      </c>
      <c r="AL80" s="855"/>
      <c r="AM80" s="855"/>
      <c r="AN80" s="855"/>
      <c r="AO80" s="850"/>
      <c r="AP80" s="854" t="s">
        <v>478</v>
      </c>
      <c r="AQ80" s="855"/>
      <c r="AR80" s="855"/>
      <c r="AS80" s="855"/>
      <c r="AT80" s="850"/>
      <c r="AU80" s="854" t="s">
        <v>478</v>
      </c>
      <c r="AV80" s="855"/>
      <c r="AW80" s="855"/>
      <c r="AX80" s="855"/>
      <c r="AY80" s="850"/>
      <c r="AZ80" s="900"/>
      <c r="BA80" s="900"/>
      <c r="BB80" s="900"/>
      <c r="BC80" s="900"/>
      <c r="BD80" s="901"/>
      <c r="BE80" s="218"/>
      <c r="BF80" s="218"/>
      <c r="BG80" s="218"/>
      <c r="BH80" s="218"/>
      <c r="BI80" s="218"/>
      <c r="BJ80" s="218"/>
      <c r="BK80" s="218"/>
      <c r="BL80" s="218"/>
      <c r="BM80" s="218"/>
      <c r="BN80" s="218"/>
      <c r="BO80" s="218"/>
      <c r="BP80" s="218"/>
      <c r="BQ80" s="215">
        <v>74</v>
      </c>
      <c r="BR80" s="220"/>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199"/>
    </row>
    <row r="81" spans="1:131" s="200" customFormat="1" ht="26.25" customHeight="1" x14ac:dyDescent="0.15">
      <c r="A81" s="214">
        <v>14</v>
      </c>
      <c r="B81" s="896" t="s">
        <v>544</v>
      </c>
      <c r="C81" s="897"/>
      <c r="D81" s="897"/>
      <c r="E81" s="897"/>
      <c r="F81" s="897"/>
      <c r="G81" s="897"/>
      <c r="H81" s="897"/>
      <c r="I81" s="897"/>
      <c r="J81" s="897"/>
      <c r="K81" s="897"/>
      <c r="L81" s="897"/>
      <c r="M81" s="897"/>
      <c r="N81" s="897"/>
      <c r="O81" s="897"/>
      <c r="P81" s="898"/>
      <c r="Q81" s="911">
        <v>26</v>
      </c>
      <c r="R81" s="855"/>
      <c r="S81" s="855"/>
      <c r="T81" s="855"/>
      <c r="U81" s="850"/>
      <c r="V81" s="854">
        <v>25</v>
      </c>
      <c r="W81" s="855"/>
      <c r="X81" s="855"/>
      <c r="Y81" s="855"/>
      <c r="Z81" s="850"/>
      <c r="AA81" s="854">
        <v>1</v>
      </c>
      <c r="AB81" s="855"/>
      <c r="AC81" s="855"/>
      <c r="AD81" s="855"/>
      <c r="AE81" s="850"/>
      <c r="AF81" s="854">
        <v>1</v>
      </c>
      <c r="AG81" s="855"/>
      <c r="AH81" s="855"/>
      <c r="AI81" s="855"/>
      <c r="AJ81" s="850"/>
      <c r="AK81" s="854" t="s">
        <v>478</v>
      </c>
      <c r="AL81" s="855"/>
      <c r="AM81" s="855"/>
      <c r="AN81" s="855"/>
      <c r="AO81" s="850"/>
      <c r="AP81" s="854" t="s">
        <v>478</v>
      </c>
      <c r="AQ81" s="855"/>
      <c r="AR81" s="855"/>
      <c r="AS81" s="855"/>
      <c r="AT81" s="850"/>
      <c r="AU81" s="854" t="s">
        <v>478</v>
      </c>
      <c r="AV81" s="855"/>
      <c r="AW81" s="855"/>
      <c r="AX81" s="855"/>
      <c r="AY81" s="850"/>
      <c r="AZ81" s="900"/>
      <c r="BA81" s="900"/>
      <c r="BB81" s="900"/>
      <c r="BC81" s="900"/>
      <c r="BD81" s="901"/>
      <c r="BE81" s="218"/>
      <c r="BF81" s="218"/>
      <c r="BG81" s="218"/>
      <c r="BH81" s="218"/>
      <c r="BI81" s="218"/>
      <c r="BJ81" s="218"/>
      <c r="BK81" s="218"/>
      <c r="BL81" s="218"/>
      <c r="BM81" s="218"/>
      <c r="BN81" s="218"/>
      <c r="BO81" s="218"/>
      <c r="BP81" s="218"/>
      <c r="BQ81" s="215">
        <v>75</v>
      </c>
      <c r="BR81" s="220"/>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199"/>
    </row>
    <row r="82" spans="1:131" s="200" customFormat="1" ht="26.25" customHeight="1" x14ac:dyDescent="0.15">
      <c r="A82" s="214">
        <v>15</v>
      </c>
      <c r="B82" s="896" t="s">
        <v>541</v>
      </c>
      <c r="C82" s="897"/>
      <c r="D82" s="897"/>
      <c r="E82" s="897"/>
      <c r="F82" s="897"/>
      <c r="G82" s="897"/>
      <c r="H82" s="897"/>
      <c r="I82" s="897"/>
      <c r="J82" s="897"/>
      <c r="K82" s="897"/>
      <c r="L82" s="897"/>
      <c r="M82" s="897"/>
      <c r="N82" s="897"/>
      <c r="O82" s="897"/>
      <c r="P82" s="898"/>
      <c r="Q82" s="911">
        <v>200</v>
      </c>
      <c r="R82" s="855"/>
      <c r="S82" s="855"/>
      <c r="T82" s="855"/>
      <c r="U82" s="850"/>
      <c r="V82" s="854">
        <v>187</v>
      </c>
      <c r="W82" s="855"/>
      <c r="X82" s="855"/>
      <c r="Y82" s="855"/>
      <c r="Z82" s="850"/>
      <c r="AA82" s="854">
        <v>13</v>
      </c>
      <c r="AB82" s="855"/>
      <c r="AC82" s="855"/>
      <c r="AD82" s="855"/>
      <c r="AE82" s="850"/>
      <c r="AF82" s="854">
        <v>13</v>
      </c>
      <c r="AG82" s="855"/>
      <c r="AH82" s="855"/>
      <c r="AI82" s="855"/>
      <c r="AJ82" s="850"/>
      <c r="AK82" s="854" t="s">
        <v>478</v>
      </c>
      <c r="AL82" s="855"/>
      <c r="AM82" s="855"/>
      <c r="AN82" s="855"/>
      <c r="AO82" s="850"/>
      <c r="AP82" s="854">
        <v>2</v>
      </c>
      <c r="AQ82" s="855"/>
      <c r="AR82" s="855"/>
      <c r="AS82" s="855"/>
      <c r="AT82" s="850"/>
      <c r="AU82" s="854">
        <v>1</v>
      </c>
      <c r="AV82" s="855"/>
      <c r="AW82" s="855"/>
      <c r="AX82" s="855"/>
      <c r="AY82" s="850"/>
      <c r="AZ82" s="900"/>
      <c r="BA82" s="900"/>
      <c r="BB82" s="900"/>
      <c r="BC82" s="900"/>
      <c r="BD82" s="901"/>
      <c r="BE82" s="218"/>
      <c r="BF82" s="218"/>
      <c r="BG82" s="218"/>
      <c r="BH82" s="218"/>
      <c r="BI82" s="218"/>
      <c r="BJ82" s="218"/>
      <c r="BK82" s="218"/>
      <c r="BL82" s="218"/>
      <c r="BM82" s="218"/>
      <c r="BN82" s="218"/>
      <c r="BO82" s="218"/>
      <c r="BP82" s="218"/>
      <c r="BQ82" s="215">
        <v>76</v>
      </c>
      <c r="BR82" s="220"/>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199"/>
    </row>
    <row r="83" spans="1:131" s="200" customFormat="1" ht="26.25" customHeight="1" x14ac:dyDescent="0.15">
      <c r="A83" s="214">
        <v>16</v>
      </c>
      <c r="B83" s="896"/>
      <c r="C83" s="897"/>
      <c r="D83" s="897"/>
      <c r="E83" s="897"/>
      <c r="F83" s="897"/>
      <c r="G83" s="897"/>
      <c r="H83" s="897"/>
      <c r="I83" s="897"/>
      <c r="J83" s="897"/>
      <c r="K83" s="897"/>
      <c r="L83" s="897"/>
      <c r="M83" s="897"/>
      <c r="N83" s="897"/>
      <c r="O83" s="897"/>
      <c r="P83" s="898"/>
      <c r="Q83" s="899"/>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0"/>
      <c r="BA83" s="900"/>
      <c r="BB83" s="900"/>
      <c r="BC83" s="900"/>
      <c r="BD83" s="901"/>
      <c r="BE83" s="218"/>
      <c r="BF83" s="218"/>
      <c r="BG83" s="218"/>
      <c r="BH83" s="218"/>
      <c r="BI83" s="218"/>
      <c r="BJ83" s="218"/>
      <c r="BK83" s="218"/>
      <c r="BL83" s="218"/>
      <c r="BM83" s="218"/>
      <c r="BN83" s="218"/>
      <c r="BO83" s="218"/>
      <c r="BP83" s="218"/>
      <c r="BQ83" s="215">
        <v>77</v>
      </c>
      <c r="BR83" s="220"/>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199"/>
    </row>
    <row r="84" spans="1:131" s="200" customFormat="1" ht="26.25" customHeight="1" x14ac:dyDescent="0.15">
      <c r="A84" s="214">
        <v>17</v>
      </c>
      <c r="B84" s="896"/>
      <c r="C84" s="897"/>
      <c r="D84" s="897"/>
      <c r="E84" s="897"/>
      <c r="F84" s="897"/>
      <c r="G84" s="897"/>
      <c r="H84" s="897"/>
      <c r="I84" s="897"/>
      <c r="J84" s="897"/>
      <c r="K84" s="897"/>
      <c r="L84" s="897"/>
      <c r="M84" s="897"/>
      <c r="N84" s="897"/>
      <c r="O84" s="897"/>
      <c r="P84" s="898"/>
      <c r="Q84" s="899"/>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0"/>
      <c r="BA84" s="900"/>
      <c r="BB84" s="900"/>
      <c r="BC84" s="900"/>
      <c r="BD84" s="901"/>
      <c r="BE84" s="218"/>
      <c r="BF84" s="218"/>
      <c r="BG84" s="218"/>
      <c r="BH84" s="218"/>
      <c r="BI84" s="218"/>
      <c r="BJ84" s="218"/>
      <c r="BK84" s="218"/>
      <c r="BL84" s="218"/>
      <c r="BM84" s="218"/>
      <c r="BN84" s="218"/>
      <c r="BO84" s="218"/>
      <c r="BP84" s="218"/>
      <c r="BQ84" s="215">
        <v>78</v>
      </c>
      <c r="BR84" s="220"/>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199"/>
    </row>
    <row r="85" spans="1:131" s="200" customFormat="1" ht="26.25" customHeight="1" x14ac:dyDescent="0.15">
      <c r="A85" s="214">
        <v>18</v>
      </c>
      <c r="B85" s="896"/>
      <c r="C85" s="897"/>
      <c r="D85" s="897"/>
      <c r="E85" s="897"/>
      <c r="F85" s="897"/>
      <c r="G85" s="897"/>
      <c r="H85" s="897"/>
      <c r="I85" s="897"/>
      <c r="J85" s="897"/>
      <c r="K85" s="897"/>
      <c r="L85" s="897"/>
      <c r="M85" s="897"/>
      <c r="N85" s="897"/>
      <c r="O85" s="897"/>
      <c r="P85" s="898"/>
      <c r="Q85" s="899"/>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0"/>
      <c r="BA85" s="900"/>
      <c r="BB85" s="900"/>
      <c r="BC85" s="900"/>
      <c r="BD85" s="901"/>
      <c r="BE85" s="218"/>
      <c r="BF85" s="218"/>
      <c r="BG85" s="218"/>
      <c r="BH85" s="218"/>
      <c r="BI85" s="218"/>
      <c r="BJ85" s="218"/>
      <c r="BK85" s="218"/>
      <c r="BL85" s="218"/>
      <c r="BM85" s="218"/>
      <c r="BN85" s="218"/>
      <c r="BO85" s="218"/>
      <c r="BP85" s="218"/>
      <c r="BQ85" s="215">
        <v>79</v>
      </c>
      <c r="BR85" s="220"/>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199"/>
    </row>
    <row r="86" spans="1:131" s="200" customFormat="1" ht="26.25" customHeight="1" x14ac:dyDescent="0.15">
      <c r="A86" s="214">
        <v>19</v>
      </c>
      <c r="B86" s="896"/>
      <c r="C86" s="897"/>
      <c r="D86" s="897"/>
      <c r="E86" s="897"/>
      <c r="F86" s="897"/>
      <c r="G86" s="897"/>
      <c r="H86" s="897"/>
      <c r="I86" s="897"/>
      <c r="J86" s="897"/>
      <c r="K86" s="897"/>
      <c r="L86" s="897"/>
      <c r="M86" s="897"/>
      <c r="N86" s="897"/>
      <c r="O86" s="897"/>
      <c r="P86" s="898"/>
      <c r="Q86" s="899"/>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0"/>
      <c r="BA86" s="900"/>
      <c r="BB86" s="900"/>
      <c r="BC86" s="900"/>
      <c r="BD86" s="901"/>
      <c r="BE86" s="218"/>
      <c r="BF86" s="218"/>
      <c r="BG86" s="218"/>
      <c r="BH86" s="218"/>
      <c r="BI86" s="218"/>
      <c r="BJ86" s="218"/>
      <c r="BK86" s="218"/>
      <c r="BL86" s="218"/>
      <c r="BM86" s="218"/>
      <c r="BN86" s="218"/>
      <c r="BO86" s="218"/>
      <c r="BP86" s="218"/>
      <c r="BQ86" s="215">
        <v>80</v>
      </c>
      <c r="BR86" s="220"/>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199"/>
    </row>
    <row r="87" spans="1:131" s="200" customFormat="1" ht="26.25" customHeight="1" x14ac:dyDescent="0.15">
      <c r="A87" s="222">
        <v>20</v>
      </c>
      <c r="B87" s="914"/>
      <c r="C87" s="915"/>
      <c r="D87" s="915"/>
      <c r="E87" s="915"/>
      <c r="F87" s="915"/>
      <c r="G87" s="915"/>
      <c r="H87" s="915"/>
      <c r="I87" s="915"/>
      <c r="J87" s="915"/>
      <c r="K87" s="915"/>
      <c r="L87" s="915"/>
      <c r="M87" s="915"/>
      <c r="N87" s="915"/>
      <c r="O87" s="915"/>
      <c r="P87" s="916"/>
      <c r="Q87" s="917"/>
      <c r="R87" s="918"/>
      <c r="S87" s="918"/>
      <c r="T87" s="918"/>
      <c r="U87" s="918"/>
      <c r="V87" s="918"/>
      <c r="W87" s="918"/>
      <c r="X87" s="918"/>
      <c r="Y87" s="918"/>
      <c r="Z87" s="918"/>
      <c r="AA87" s="918"/>
      <c r="AB87" s="918"/>
      <c r="AC87" s="918"/>
      <c r="AD87" s="918"/>
      <c r="AE87" s="918"/>
      <c r="AF87" s="918"/>
      <c r="AG87" s="918"/>
      <c r="AH87" s="918"/>
      <c r="AI87" s="918"/>
      <c r="AJ87" s="918"/>
      <c r="AK87" s="918"/>
      <c r="AL87" s="918"/>
      <c r="AM87" s="918"/>
      <c r="AN87" s="918"/>
      <c r="AO87" s="918"/>
      <c r="AP87" s="918"/>
      <c r="AQ87" s="918"/>
      <c r="AR87" s="918"/>
      <c r="AS87" s="918"/>
      <c r="AT87" s="918"/>
      <c r="AU87" s="918"/>
      <c r="AV87" s="918"/>
      <c r="AW87" s="918"/>
      <c r="AX87" s="918"/>
      <c r="AY87" s="918"/>
      <c r="AZ87" s="919"/>
      <c r="BA87" s="919"/>
      <c r="BB87" s="919"/>
      <c r="BC87" s="919"/>
      <c r="BD87" s="920"/>
      <c r="BE87" s="218"/>
      <c r="BF87" s="218"/>
      <c r="BG87" s="218"/>
      <c r="BH87" s="218"/>
      <c r="BI87" s="218"/>
      <c r="BJ87" s="218"/>
      <c r="BK87" s="218"/>
      <c r="BL87" s="218"/>
      <c r="BM87" s="218"/>
      <c r="BN87" s="218"/>
      <c r="BO87" s="218"/>
      <c r="BP87" s="218"/>
      <c r="BQ87" s="215">
        <v>81</v>
      </c>
      <c r="BR87" s="220"/>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199"/>
    </row>
    <row r="88" spans="1:131" s="200" customFormat="1" ht="26.25" customHeight="1" thickBot="1" x14ac:dyDescent="0.2">
      <c r="A88" s="217" t="s">
        <v>368</v>
      </c>
      <c r="B88" s="810" t="s">
        <v>391</v>
      </c>
      <c r="C88" s="811"/>
      <c r="D88" s="811"/>
      <c r="E88" s="811"/>
      <c r="F88" s="811"/>
      <c r="G88" s="811"/>
      <c r="H88" s="811"/>
      <c r="I88" s="811"/>
      <c r="J88" s="811"/>
      <c r="K88" s="811"/>
      <c r="L88" s="811"/>
      <c r="M88" s="811"/>
      <c r="N88" s="811"/>
      <c r="O88" s="811"/>
      <c r="P88" s="812"/>
      <c r="Q88" s="861"/>
      <c r="R88" s="862"/>
      <c r="S88" s="862"/>
      <c r="T88" s="862"/>
      <c r="U88" s="862"/>
      <c r="V88" s="862"/>
      <c r="W88" s="862"/>
      <c r="X88" s="862"/>
      <c r="Y88" s="862"/>
      <c r="Z88" s="862"/>
      <c r="AA88" s="862"/>
      <c r="AB88" s="862"/>
      <c r="AC88" s="862"/>
      <c r="AD88" s="862"/>
      <c r="AE88" s="862"/>
      <c r="AF88" s="865">
        <v>13844</v>
      </c>
      <c r="AG88" s="865"/>
      <c r="AH88" s="865"/>
      <c r="AI88" s="865"/>
      <c r="AJ88" s="865"/>
      <c r="AK88" s="862"/>
      <c r="AL88" s="862"/>
      <c r="AM88" s="862"/>
      <c r="AN88" s="862"/>
      <c r="AO88" s="862"/>
      <c r="AP88" s="865">
        <v>1800</v>
      </c>
      <c r="AQ88" s="865"/>
      <c r="AR88" s="865"/>
      <c r="AS88" s="865"/>
      <c r="AT88" s="865"/>
      <c r="AU88" s="865">
        <v>66</v>
      </c>
      <c r="AV88" s="865"/>
      <c r="AW88" s="865"/>
      <c r="AX88" s="865"/>
      <c r="AY88" s="865"/>
      <c r="AZ88" s="870"/>
      <c r="BA88" s="870"/>
      <c r="BB88" s="870"/>
      <c r="BC88" s="870"/>
      <c r="BD88" s="871"/>
      <c r="BE88" s="218"/>
      <c r="BF88" s="218"/>
      <c r="BG88" s="218"/>
      <c r="BH88" s="218"/>
      <c r="BI88" s="218"/>
      <c r="BJ88" s="218"/>
      <c r="BK88" s="218"/>
      <c r="BL88" s="218"/>
      <c r="BM88" s="218"/>
      <c r="BN88" s="218"/>
      <c r="BO88" s="218"/>
      <c r="BP88" s="218"/>
      <c r="BQ88" s="215">
        <v>82</v>
      </c>
      <c r="BR88" s="220"/>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392</v>
      </c>
      <c r="BS102" s="811"/>
      <c r="BT102" s="811"/>
      <c r="BU102" s="811"/>
      <c r="BV102" s="811"/>
      <c r="BW102" s="811"/>
      <c r="BX102" s="811"/>
      <c r="BY102" s="811"/>
      <c r="BZ102" s="811"/>
      <c r="CA102" s="811"/>
      <c r="CB102" s="811"/>
      <c r="CC102" s="811"/>
      <c r="CD102" s="811"/>
      <c r="CE102" s="811"/>
      <c r="CF102" s="811"/>
      <c r="CG102" s="812"/>
      <c r="CH102" s="921"/>
      <c r="CI102" s="922"/>
      <c r="CJ102" s="922"/>
      <c r="CK102" s="922"/>
      <c r="CL102" s="923"/>
      <c r="CM102" s="921"/>
      <c r="CN102" s="922"/>
      <c r="CO102" s="922"/>
      <c r="CP102" s="922"/>
      <c r="CQ102" s="923"/>
      <c r="CR102" s="924"/>
      <c r="CS102" s="873"/>
      <c r="CT102" s="873"/>
      <c r="CU102" s="873"/>
      <c r="CV102" s="925"/>
      <c r="CW102" s="924"/>
      <c r="CX102" s="873"/>
      <c r="CY102" s="873"/>
      <c r="CZ102" s="873"/>
      <c r="DA102" s="925"/>
      <c r="DB102" s="924"/>
      <c r="DC102" s="873"/>
      <c r="DD102" s="873"/>
      <c r="DE102" s="873"/>
      <c r="DF102" s="925"/>
      <c r="DG102" s="924"/>
      <c r="DH102" s="873"/>
      <c r="DI102" s="873"/>
      <c r="DJ102" s="873"/>
      <c r="DK102" s="925"/>
      <c r="DL102" s="924"/>
      <c r="DM102" s="873"/>
      <c r="DN102" s="873"/>
      <c r="DO102" s="873"/>
      <c r="DP102" s="925"/>
      <c r="DQ102" s="924"/>
      <c r="DR102" s="873"/>
      <c r="DS102" s="873"/>
      <c r="DT102" s="873"/>
      <c r="DU102" s="925"/>
      <c r="DV102" s="948"/>
      <c r="DW102" s="949"/>
      <c r="DX102" s="949"/>
      <c r="DY102" s="949"/>
      <c r="DZ102" s="950"/>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51" t="s">
        <v>393</v>
      </c>
      <c r="BR103" s="951"/>
      <c r="BS103" s="951"/>
      <c r="BT103" s="951"/>
      <c r="BU103" s="951"/>
      <c r="BV103" s="951"/>
      <c r="BW103" s="951"/>
      <c r="BX103" s="951"/>
      <c r="BY103" s="951"/>
      <c r="BZ103" s="951"/>
      <c r="CA103" s="951"/>
      <c r="CB103" s="951"/>
      <c r="CC103" s="951"/>
      <c r="CD103" s="951"/>
      <c r="CE103" s="951"/>
      <c r="CF103" s="951"/>
      <c r="CG103" s="951"/>
      <c r="CH103" s="951"/>
      <c r="CI103" s="951"/>
      <c r="CJ103" s="951"/>
      <c r="CK103" s="951"/>
      <c r="CL103" s="951"/>
      <c r="CM103" s="951"/>
      <c r="CN103" s="951"/>
      <c r="CO103" s="951"/>
      <c r="CP103" s="951"/>
      <c r="CQ103" s="951"/>
      <c r="CR103" s="951"/>
      <c r="CS103" s="951"/>
      <c r="CT103" s="951"/>
      <c r="CU103" s="951"/>
      <c r="CV103" s="951"/>
      <c r="CW103" s="951"/>
      <c r="CX103" s="951"/>
      <c r="CY103" s="951"/>
      <c r="CZ103" s="951"/>
      <c r="DA103" s="951"/>
      <c r="DB103" s="951"/>
      <c r="DC103" s="951"/>
      <c r="DD103" s="951"/>
      <c r="DE103" s="951"/>
      <c r="DF103" s="951"/>
      <c r="DG103" s="951"/>
      <c r="DH103" s="951"/>
      <c r="DI103" s="951"/>
      <c r="DJ103" s="951"/>
      <c r="DK103" s="951"/>
      <c r="DL103" s="951"/>
      <c r="DM103" s="951"/>
      <c r="DN103" s="951"/>
      <c r="DO103" s="951"/>
      <c r="DP103" s="951"/>
      <c r="DQ103" s="951"/>
      <c r="DR103" s="951"/>
      <c r="DS103" s="951"/>
      <c r="DT103" s="951"/>
      <c r="DU103" s="951"/>
      <c r="DV103" s="951"/>
      <c r="DW103" s="951"/>
      <c r="DX103" s="951"/>
      <c r="DY103" s="951"/>
      <c r="DZ103" s="951"/>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52" t="s">
        <v>394</v>
      </c>
      <c r="BR104" s="952"/>
      <c r="BS104" s="952"/>
      <c r="BT104" s="952"/>
      <c r="BU104" s="952"/>
      <c r="BV104" s="952"/>
      <c r="BW104" s="952"/>
      <c r="BX104" s="952"/>
      <c r="BY104" s="952"/>
      <c r="BZ104" s="952"/>
      <c r="CA104" s="952"/>
      <c r="CB104" s="952"/>
      <c r="CC104" s="952"/>
      <c r="CD104" s="952"/>
      <c r="CE104" s="952"/>
      <c r="CF104" s="952"/>
      <c r="CG104" s="952"/>
      <c r="CH104" s="952"/>
      <c r="CI104" s="952"/>
      <c r="CJ104" s="952"/>
      <c r="CK104" s="952"/>
      <c r="CL104" s="952"/>
      <c r="CM104" s="952"/>
      <c r="CN104" s="952"/>
      <c r="CO104" s="952"/>
      <c r="CP104" s="952"/>
      <c r="CQ104" s="952"/>
      <c r="CR104" s="952"/>
      <c r="CS104" s="952"/>
      <c r="CT104" s="952"/>
      <c r="CU104" s="952"/>
      <c r="CV104" s="952"/>
      <c r="CW104" s="952"/>
      <c r="CX104" s="952"/>
      <c r="CY104" s="952"/>
      <c r="CZ104" s="952"/>
      <c r="DA104" s="952"/>
      <c r="DB104" s="952"/>
      <c r="DC104" s="952"/>
      <c r="DD104" s="952"/>
      <c r="DE104" s="952"/>
      <c r="DF104" s="952"/>
      <c r="DG104" s="952"/>
      <c r="DH104" s="952"/>
      <c r="DI104" s="952"/>
      <c r="DJ104" s="952"/>
      <c r="DK104" s="952"/>
      <c r="DL104" s="952"/>
      <c r="DM104" s="952"/>
      <c r="DN104" s="952"/>
      <c r="DO104" s="952"/>
      <c r="DP104" s="952"/>
      <c r="DQ104" s="952"/>
      <c r="DR104" s="952"/>
      <c r="DS104" s="952"/>
      <c r="DT104" s="952"/>
      <c r="DU104" s="952"/>
      <c r="DV104" s="952"/>
      <c r="DW104" s="952"/>
      <c r="DX104" s="952"/>
      <c r="DY104" s="952"/>
      <c r="DZ104" s="952"/>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53" t="s">
        <v>397</v>
      </c>
      <c r="B108" s="954"/>
      <c r="C108" s="954"/>
      <c r="D108" s="954"/>
      <c r="E108" s="954"/>
      <c r="F108" s="954"/>
      <c r="G108" s="954"/>
      <c r="H108" s="954"/>
      <c r="I108" s="954"/>
      <c r="J108" s="954"/>
      <c r="K108" s="954"/>
      <c r="L108" s="954"/>
      <c r="M108" s="954"/>
      <c r="N108" s="954"/>
      <c r="O108" s="954"/>
      <c r="P108" s="954"/>
      <c r="Q108" s="954"/>
      <c r="R108" s="954"/>
      <c r="S108" s="954"/>
      <c r="T108" s="954"/>
      <c r="U108" s="954"/>
      <c r="V108" s="954"/>
      <c r="W108" s="954"/>
      <c r="X108" s="954"/>
      <c r="Y108" s="954"/>
      <c r="Z108" s="954"/>
      <c r="AA108" s="954"/>
      <c r="AB108" s="954"/>
      <c r="AC108" s="954"/>
      <c r="AD108" s="954"/>
      <c r="AE108" s="954"/>
      <c r="AF108" s="954"/>
      <c r="AG108" s="954"/>
      <c r="AH108" s="954"/>
      <c r="AI108" s="954"/>
      <c r="AJ108" s="954"/>
      <c r="AK108" s="954"/>
      <c r="AL108" s="954"/>
      <c r="AM108" s="954"/>
      <c r="AN108" s="954"/>
      <c r="AO108" s="954"/>
      <c r="AP108" s="954"/>
      <c r="AQ108" s="954"/>
      <c r="AR108" s="954"/>
      <c r="AS108" s="954"/>
      <c r="AT108" s="955"/>
      <c r="AU108" s="953" t="s">
        <v>398</v>
      </c>
      <c r="AV108" s="954"/>
      <c r="AW108" s="954"/>
      <c r="AX108" s="954"/>
      <c r="AY108" s="954"/>
      <c r="AZ108" s="954"/>
      <c r="BA108" s="954"/>
      <c r="BB108" s="954"/>
      <c r="BC108" s="954"/>
      <c r="BD108" s="954"/>
      <c r="BE108" s="954"/>
      <c r="BF108" s="954"/>
      <c r="BG108" s="954"/>
      <c r="BH108" s="954"/>
      <c r="BI108" s="954"/>
      <c r="BJ108" s="954"/>
      <c r="BK108" s="954"/>
      <c r="BL108" s="954"/>
      <c r="BM108" s="954"/>
      <c r="BN108" s="954"/>
      <c r="BO108" s="954"/>
      <c r="BP108" s="954"/>
      <c r="BQ108" s="954"/>
      <c r="BR108" s="954"/>
      <c r="BS108" s="954"/>
      <c r="BT108" s="954"/>
      <c r="BU108" s="954"/>
      <c r="BV108" s="954"/>
      <c r="BW108" s="954"/>
      <c r="BX108" s="954"/>
      <c r="BY108" s="954"/>
      <c r="BZ108" s="954"/>
      <c r="CA108" s="954"/>
      <c r="CB108" s="954"/>
      <c r="CC108" s="954"/>
      <c r="CD108" s="954"/>
      <c r="CE108" s="954"/>
      <c r="CF108" s="954"/>
      <c r="CG108" s="954"/>
      <c r="CH108" s="954"/>
      <c r="CI108" s="954"/>
      <c r="CJ108" s="954"/>
      <c r="CK108" s="954"/>
      <c r="CL108" s="954"/>
      <c r="CM108" s="954"/>
      <c r="CN108" s="954"/>
      <c r="CO108" s="954"/>
      <c r="CP108" s="954"/>
      <c r="CQ108" s="954"/>
      <c r="CR108" s="954"/>
      <c r="CS108" s="954"/>
      <c r="CT108" s="954"/>
      <c r="CU108" s="954"/>
      <c r="CV108" s="954"/>
      <c r="CW108" s="954"/>
      <c r="CX108" s="954"/>
      <c r="CY108" s="954"/>
      <c r="CZ108" s="954"/>
      <c r="DA108" s="954"/>
      <c r="DB108" s="954"/>
      <c r="DC108" s="954"/>
      <c r="DD108" s="954"/>
      <c r="DE108" s="954"/>
      <c r="DF108" s="954"/>
      <c r="DG108" s="954"/>
      <c r="DH108" s="954"/>
      <c r="DI108" s="954"/>
      <c r="DJ108" s="954"/>
      <c r="DK108" s="954"/>
      <c r="DL108" s="954"/>
      <c r="DM108" s="954"/>
      <c r="DN108" s="954"/>
      <c r="DO108" s="954"/>
      <c r="DP108" s="954"/>
      <c r="DQ108" s="954"/>
      <c r="DR108" s="954"/>
      <c r="DS108" s="954"/>
      <c r="DT108" s="954"/>
      <c r="DU108" s="954"/>
      <c r="DV108" s="954"/>
      <c r="DW108" s="954"/>
      <c r="DX108" s="954"/>
      <c r="DY108" s="954"/>
      <c r="DZ108" s="955"/>
    </row>
    <row r="109" spans="1:131" s="199" customFormat="1" ht="26.25" customHeight="1" x14ac:dyDescent="0.15">
      <c r="A109" s="946" t="s">
        <v>399</v>
      </c>
      <c r="B109" s="927"/>
      <c r="C109" s="927"/>
      <c r="D109" s="927"/>
      <c r="E109" s="927"/>
      <c r="F109" s="927"/>
      <c r="G109" s="927"/>
      <c r="H109" s="927"/>
      <c r="I109" s="927"/>
      <c r="J109" s="927"/>
      <c r="K109" s="927"/>
      <c r="L109" s="927"/>
      <c r="M109" s="927"/>
      <c r="N109" s="927"/>
      <c r="O109" s="927"/>
      <c r="P109" s="927"/>
      <c r="Q109" s="927"/>
      <c r="R109" s="927"/>
      <c r="S109" s="927"/>
      <c r="T109" s="927"/>
      <c r="U109" s="927"/>
      <c r="V109" s="927"/>
      <c r="W109" s="927"/>
      <c r="X109" s="927"/>
      <c r="Y109" s="927"/>
      <c r="Z109" s="928"/>
      <c r="AA109" s="926" t="s">
        <v>400</v>
      </c>
      <c r="AB109" s="927"/>
      <c r="AC109" s="927"/>
      <c r="AD109" s="927"/>
      <c r="AE109" s="928"/>
      <c r="AF109" s="926" t="s">
        <v>288</v>
      </c>
      <c r="AG109" s="927"/>
      <c r="AH109" s="927"/>
      <c r="AI109" s="927"/>
      <c r="AJ109" s="928"/>
      <c r="AK109" s="926" t="s">
        <v>287</v>
      </c>
      <c r="AL109" s="927"/>
      <c r="AM109" s="927"/>
      <c r="AN109" s="927"/>
      <c r="AO109" s="928"/>
      <c r="AP109" s="926" t="s">
        <v>401</v>
      </c>
      <c r="AQ109" s="927"/>
      <c r="AR109" s="927"/>
      <c r="AS109" s="927"/>
      <c r="AT109" s="929"/>
      <c r="AU109" s="946" t="s">
        <v>399</v>
      </c>
      <c r="AV109" s="927"/>
      <c r="AW109" s="927"/>
      <c r="AX109" s="927"/>
      <c r="AY109" s="927"/>
      <c r="AZ109" s="927"/>
      <c r="BA109" s="927"/>
      <c r="BB109" s="927"/>
      <c r="BC109" s="927"/>
      <c r="BD109" s="927"/>
      <c r="BE109" s="927"/>
      <c r="BF109" s="927"/>
      <c r="BG109" s="927"/>
      <c r="BH109" s="927"/>
      <c r="BI109" s="927"/>
      <c r="BJ109" s="927"/>
      <c r="BK109" s="927"/>
      <c r="BL109" s="927"/>
      <c r="BM109" s="927"/>
      <c r="BN109" s="927"/>
      <c r="BO109" s="927"/>
      <c r="BP109" s="928"/>
      <c r="BQ109" s="926" t="s">
        <v>400</v>
      </c>
      <c r="BR109" s="927"/>
      <c r="BS109" s="927"/>
      <c r="BT109" s="927"/>
      <c r="BU109" s="928"/>
      <c r="BV109" s="926" t="s">
        <v>288</v>
      </c>
      <c r="BW109" s="927"/>
      <c r="BX109" s="927"/>
      <c r="BY109" s="927"/>
      <c r="BZ109" s="928"/>
      <c r="CA109" s="926" t="s">
        <v>287</v>
      </c>
      <c r="CB109" s="927"/>
      <c r="CC109" s="927"/>
      <c r="CD109" s="927"/>
      <c r="CE109" s="928"/>
      <c r="CF109" s="947" t="s">
        <v>401</v>
      </c>
      <c r="CG109" s="947"/>
      <c r="CH109" s="947"/>
      <c r="CI109" s="947"/>
      <c r="CJ109" s="947"/>
      <c r="CK109" s="926" t="s">
        <v>402</v>
      </c>
      <c r="CL109" s="927"/>
      <c r="CM109" s="927"/>
      <c r="CN109" s="927"/>
      <c r="CO109" s="927"/>
      <c r="CP109" s="927"/>
      <c r="CQ109" s="927"/>
      <c r="CR109" s="927"/>
      <c r="CS109" s="927"/>
      <c r="CT109" s="927"/>
      <c r="CU109" s="927"/>
      <c r="CV109" s="927"/>
      <c r="CW109" s="927"/>
      <c r="CX109" s="927"/>
      <c r="CY109" s="927"/>
      <c r="CZ109" s="927"/>
      <c r="DA109" s="927"/>
      <c r="DB109" s="927"/>
      <c r="DC109" s="927"/>
      <c r="DD109" s="927"/>
      <c r="DE109" s="927"/>
      <c r="DF109" s="928"/>
      <c r="DG109" s="926" t="s">
        <v>400</v>
      </c>
      <c r="DH109" s="927"/>
      <c r="DI109" s="927"/>
      <c r="DJ109" s="927"/>
      <c r="DK109" s="928"/>
      <c r="DL109" s="926" t="s">
        <v>288</v>
      </c>
      <c r="DM109" s="927"/>
      <c r="DN109" s="927"/>
      <c r="DO109" s="927"/>
      <c r="DP109" s="928"/>
      <c r="DQ109" s="926" t="s">
        <v>287</v>
      </c>
      <c r="DR109" s="927"/>
      <c r="DS109" s="927"/>
      <c r="DT109" s="927"/>
      <c r="DU109" s="928"/>
      <c r="DV109" s="926" t="s">
        <v>401</v>
      </c>
      <c r="DW109" s="927"/>
      <c r="DX109" s="927"/>
      <c r="DY109" s="927"/>
      <c r="DZ109" s="929"/>
    </row>
    <row r="110" spans="1:131" s="199" customFormat="1" ht="26.25" customHeight="1" x14ac:dyDescent="0.15">
      <c r="A110" s="930" t="s">
        <v>403</v>
      </c>
      <c r="B110" s="931"/>
      <c r="C110" s="931"/>
      <c r="D110" s="931"/>
      <c r="E110" s="931"/>
      <c r="F110" s="931"/>
      <c r="G110" s="931"/>
      <c r="H110" s="931"/>
      <c r="I110" s="931"/>
      <c r="J110" s="931"/>
      <c r="K110" s="931"/>
      <c r="L110" s="931"/>
      <c r="M110" s="931"/>
      <c r="N110" s="931"/>
      <c r="O110" s="931"/>
      <c r="P110" s="931"/>
      <c r="Q110" s="931"/>
      <c r="R110" s="931"/>
      <c r="S110" s="931"/>
      <c r="T110" s="931"/>
      <c r="U110" s="931"/>
      <c r="V110" s="931"/>
      <c r="W110" s="931"/>
      <c r="X110" s="931"/>
      <c r="Y110" s="931"/>
      <c r="Z110" s="932"/>
      <c r="AA110" s="933">
        <v>415754</v>
      </c>
      <c r="AB110" s="934"/>
      <c r="AC110" s="934"/>
      <c r="AD110" s="934"/>
      <c r="AE110" s="935"/>
      <c r="AF110" s="936">
        <v>409605</v>
      </c>
      <c r="AG110" s="934"/>
      <c r="AH110" s="934"/>
      <c r="AI110" s="934"/>
      <c r="AJ110" s="935"/>
      <c r="AK110" s="936">
        <v>327555</v>
      </c>
      <c r="AL110" s="934"/>
      <c r="AM110" s="934"/>
      <c r="AN110" s="934"/>
      <c r="AO110" s="935"/>
      <c r="AP110" s="937">
        <v>15</v>
      </c>
      <c r="AQ110" s="938"/>
      <c r="AR110" s="938"/>
      <c r="AS110" s="938"/>
      <c r="AT110" s="939"/>
      <c r="AU110" s="940" t="s">
        <v>62</v>
      </c>
      <c r="AV110" s="941"/>
      <c r="AW110" s="941"/>
      <c r="AX110" s="941"/>
      <c r="AY110" s="941"/>
      <c r="AZ110" s="982" t="s">
        <v>404</v>
      </c>
      <c r="BA110" s="931"/>
      <c r="BB110" s="931"/>
      <c r="BC110" s="931"/>
      <c r="BD110" s="931"/>
      <c r="BE110" s="931"/>
      <c r="BF110" s="931"/>
      <c r="BG110" s="931"/>
      <c r="BH110" s="931"/>
      <c r="BI110" s="931"/>
      <c r="BJ110" s="931"/>
      <c r="BK110" s="931"/>
      <c r="BL110" s="931"/>
      <c r="BM110" s="931"/>
      <c r="BN110" s="931"/>
      <c r="BO110" s="931"/>
      <c r="BP110" s="932"/>
      <c r="BQ110" s="968">
        <v>2481235</v>
      </c>
      <c r="BR110" s="969"/>
      <c r="BS110" s="969"/>
      <c r="BT110" s="969"/>
      <c r="BU110" s="969"/>
      <c r="BV110" s="969">
        <v>2261753</v>
      </c>
      <c r="BW110" s="969"/>
      <c r="BX110" s="969"/>
      <c r="BY110" s="969"/>
      <c r="BZ110" s="969"/>
      <c r="CA110" s="969">
        <v>2208262</v>
      </c>
      <c r="CB110" s="969"/>
      <c r="CC110" s="969"/>
      <c r="CD110" s="969"/>
      <c r="CE110" s="969"/>
      <c r="CF110" s="983">
        <v>101.1</v>
      </c>
      <c r="CG110" s="984"/>
      <c r="CH110" s="984"/>
      <c r="CI110" s="984"/>
      <c r="CJ110" s="984"/>
      <c r="CK110" s="985" t="s">
        <v>405</v>
      </c>
      <c r="CL110" s="986"/>
      <c r="CM110" s="965" t="s">
        <v>406</v>
      </c>
      <c r="CN110" s="966"/>
      <c r="CO110" s="966"/>
      <c r="CP110" s="966"/>
      <c r="CQ110" s="966"/>
      <c r="CR110" s="966"/>
      <c r="CS110" s="966"/>
      <c r="CT110" s="966"/>
      <c r="CU110" s="966"/>
      <c r="CV110" s="966"/>
      <c r="CW110" s="966"/>
      <c r="CX110" s="966"/>
      <c r="CY110" s="966"/>
      <c r="CZ110" s="966"/>
      <c r="DA110" s="966"/>
      <c r="DB110" s="966"/>
      <c r="DC110" s="966"/>
      <c r="DD110" s="966"/>
      <c r="DE110" s="966"/>
      <c r="DF110" s="967"/>
      <c r="DG110" s="968" t="s">
        <v>113</v>
      </c>
      <c r="DH110" s="969"/>
      <c r="DI110" s="969"/>
      <c r="DJ110" s="969"/>
      <c r="DK110" s="969"/>
      <c r="DL110" s="969" t="s">
        <v>113</v>
      </c>
      <c r="DM110" s="969"/>
      <c r="DN110" s="969"/>
      <c r="DO110" s="969"/>
      <c r="DP110" s="969"/>
      <c r="DQ110" s="969" t="s">
        <v>113</v>
      </c>
      <c r="DR110" s="969"/>
      <c r="DS110" s="969"/>
      <c r="DT110" s="969"/>
      <c r="DU110" s="969"/>
      <c r="DV110" s="970" t="s">
        <v>113</v>
      </c>
      <c r="DW110" s="970"/>
      <c r="DX110" s="970"/>
      <c r="DY110" s="970"/>
      <c r="DZ110" s="971"/>
    </row>
    <row r="111" spans="1:131" s="199" customFormat="1" ht="26.25" customHeight="1" x14ac:dyDescent="0.15">
      <c r="A111" s="972" t="s">
        <v>407</v>
      </c>
      <c r="B111" s="973"/>
      <c r="C111" s="973"/>
      <c r="D111" s="973"/>
      <c r="E111" s="973"/>
      <c r="F111" s="973"/>
      <c r="G111" s="973"/>
      <c r="H111" s="973"/>
      <c r="I111" s="973"/>
      <c r="J111" s="973"/>
      <c r="K111" s="973"/>
      <c r="L111" s="973"/>
      <c r="M111" s="973"/>
      <c r="N111" s="973"/>
      <c r="O111" s="973"/>
      <c r="P111" s="973"/>
      <c r="Q111" s="973"/>
      <c r="R111" s="973"/>
      <c r="S111" s="973"/>
      <c r="T111" s="973"/>
      <c r="U111" s="973"/>
      <c r="V111" s="973"/>
      <c r="W111" s="973"/>
      <c r="X111" s="973"/>
      <c r="Y111" s="973"/>
      <c r="Z111" s="974"/>
      <c r="AA111" s="975" t="s">
        <v>113</v>
      </c>
      <c r="AB111" s="976"/>
      <c r="AC111" s="976"/>
      <c r="AD111" s="976"/>
      <c r="AE111" s="977"/>
      <c r="AF111" s="978" t="s">
        <v>113</v>
      </c>
      <c r="AG111" s="976"/>
      <c r="AH111" s="976"/>
      <c r="AI111" s="976"/>
      <c r="AJ111" s="977"/>
      <c r="AK111" s="978" t="s">
        <v>113</v>
      </c>
      <c r="AL111" s="976"/>
      <c r="AM111" s="976"/>
      <c r="AN111" s="976"/>
      <c r="AO111" s="977"/>
      <c r="AP111" s="979" t="s">
        <v>113</v>
      </c>
      <c r="AQ111" s="980"/>
      <c r="AR111" s="980"/>
      <c r="AS111" s="980"/>
      <c r="AT111" s="981"/>
      <c r="AU111" s="942"/>
      <c r="AV111" s="943"/>
      <c r="AW111" s="943"/>
      <c r="AX111" s="943"/>
      <c r="AY111" s="943"/>
      <c r="AZ111" s="991" t="s">
        <v>408</v>
      </c>
      <c r="BA111" s="992"/>
      <c r="BB111" s="992"/>
      <c r="BC111" s="992"/>
      <c r="BD111" s="992"/>
      <c r="BE111" s="992"/>
      <c r="BF111" s="992"/>
      <c r="BG111" s="992"/>
      <c r="BH111" s="992"/>
      <c r="BI111" s="992"/>
      <c r="BJ111" s="992"/>
      <c r="BK111" s="992"/>
      <c r="BL111" s="992"/>
      <c r="BM111" s="992"/>
      <c r="BN111" s="992"/>
      <c r="BO111" s="992"/>
      <c r="BP111" s="993"/>
      <c r="BQ111" s="961" t="s">
        <v>113</v>
      </c>
      <c r="BR111" s="962"/>
      <c r="BS111" s="962"/>
      <c r="BT111" s="962"/>
      <c r="BU111" s="962"/>
      <c r="BV111" s="962" t="s">
        <v>113</v>
      </c>
      <c r="BW111" s="962"/>
      <c r="BX111" s="962"/>
      <c r="BY111" s="962"/>
      <c r="BZ111" s="962"/>
      <c r="CA111" s="962" t="s">
        <v>113</v>
      </c>
      <c r="CB111" s="962"/>
      <c r="CC111" s="962"/>
      <c r="CD111" s="962"/>
      <c r="CE111" s="962"/>
      <c r="CF111" s="956" t="s">
        <v>113</v>
      </c>
      <c r="CG111" s="957"/>
      <c r="CH111" s="957"/>
      <c r="CI111" s="957"/>
      <c r="CJ111" s="957"/>
      <c r="CK111" s="987"/>
      <c r="CL111" s="988"/>
      <c r="CM111" s="958" t="s">
        <v>409</v>
      </c>
      <c r="CN111" s="959"/>
      <c r="CO111" s="959"/>
      <c r="CP111" s="959"/>
      <c r="CQ111" s="959"/>
      <c r="CR111" s="959"/>
      <c r="CS111" s="959"/>
      <c r="CT111" s="959"/>
      <c r="CU111" s="959"/>
      <c r="CV111" s="959"/>
      <c r="CW111" s="959"/>
      <c r="CX111" s="959"/>
      <c r="CY111" s="959"/>
      <c r="CZ111" s="959"/>
      <c r="DA111" s="959"/>
      <c r="DB111" s="959"/>
      <c r="DC111" s="959"/>
      <c r="DD111" s="959"/>
      <c r="DE111" s="959"/>
      <c r="DF111" s="960"/>
      <c r="DG111" s="961" t="s">
        <v>113</v>
      </c>
      <c r="DH111" s="962"/>
      <c r="DI111" s="962"/>
      <c r="DJ111" s="962"/>
      <c r="DK111" s="962"/>
      <c r="DL111" s="962" t="s">
        <v>113</v>
      </c>
      <c r="DM111" s="962"/>
      <c r="DN111" s="962"/>
      <c r="DO111" s="962"/>
      <c r="DP111" s="962"/>
      <c r="DQ111" s="962" t="s">
        <v>113</v>
      </c>
      <c r="DR111" s="962"/>
      <c r="DS111" s="962"/>
      <c r="DT111" s="962"/>
      <c r="DU111" s="962"/>
      <c r="DV111" s="963" t="s">
        <v>113</v>
      </c>
      <c r="DW111" s="963"/>
      <c r="DX111" s="963"/>
      <c r="DY111" s="963"/>
      <c r="DZ111" s="964"/>
    </row>
    <row r="112" spans="1:131" s="199" customFormat="1" ht="26.25" customHeight="1" x14ac:dyDescent="0.15">
      <c r="A112" s="994" t="s">
        <v>410</v>
      </c>
      <c r="B112" s="995"/>
      <c r="C112" s="992" t="s">
        <v>411</v>
      </c>
      <c r="D112" s="992"/>
      <c r="E112" s="992"/>
      <c r="F112" s="992"/>
      <c r="G112" s="992"/>
      <c r="H112" s="992"/>
      <c r="I112" s="992"/>
      <c r="J112" s="992"/>
      <c r="K112" s="992"/>
      <c r="L112" s="992"/>
      <c r="M112" s="992"/>
      <c r="N112" s="992"/>
      <c r="O112" s="992"/>
      <c r="P112" s="992"/>
      <c r="Q112" s="992"/>
      <c r="R112" s="992"/>
      <c r="S112" s="992"/>
      <c r="T112" s="992"/>
      <c r="U112" s="992"/>
      <c r="V112" s="992"/>
      <c r="W112" s="992"/>
      <c r="X112" s="992"/>
      <c r="Y112" s="992"/>
      <c r="Z112" s="993"/>
      <c r="AA112" s="1000" t="s">
        <v>412</v>
      </c>
      <c r="AB112" s="1001"/>
      <c r="AC112" s="1001"/>
      <c r="AD112" s="1001"/>
      <c r="AE112" s="1002"/>
      <c r="AF112" s="1003" t="s">
        <v>412</v>
      </c>
      <c r="AG112" s="1001"/>
      <c r="AH112" s="1001"/>
      <c r="AI112" s="1001"/>
      <c r="AJ112" s="1002"/>
      <c r="AK112" s="1003" t="s">
        <v>412</v>
      </c>
      <c r="AL112" s="1001"/>
      <c r="AM112" s="1001"/>
      <c r="AN112" s="1001"/>
      <c r="AO112" s="1002"/>
      <c r="AP112" s="1004" t="s">
        <v>412</v>
      </c>
      <c r="AQ112" s="1005"/>
      <c r="AR112" s="1005"/>
      <c r="AS112" s="1005"/>
      <c r="AT112" s="1006"/>
      <c r="AU112" s="942"/>
      <c r="AV112" s="943"/>
      <c r="AW112" s="943"/>
      <c r="AX112" s="943"/>
      <c r="AY112" s="943"/>
      <c r="AZ112" s="991" t="s">
        <v>413</v>
      </c>
      <c r="BA112" s="992"/>
      <c r="BB112" s="992"/>
      <c r="BC112" s="992"/>
      <c r="BD112" s="992"/>
      <c r="BE112" s="992"/>
      <c r="BF112" s="992"/>
      <c r="BG112" s="992"/>
      <c r="BH112" s="992"/>
      <c r="BI112" s="992"/>
      <c r="BJ112" s="992"/>
      <c r="BK112" s="992"/>
      <c r="BL112" s="992"/>
      <c r="BM112" s="992"/>
      <c r="BN112" s="992"/>
      <c r="BO112" s="992"/>
      <c r="BP112" s="993"/>
      <c r="BQ112" s="961">
        <v>2180250</v>
      </c>
      <c r="BR112" s="962"/>
      <c r="BS112" s="962"/>
      <c r="BT112" s="962"/>
      <c r="BU112" s="962"/>
      <c r="BV112" s="962">
        <v>2063157</v>
      </c>
      <c r="BW112" s="962"/>
      <c r="BX112" s="962"/>
      <c r="BY112" s="962"/>
      <c r="BZ112" s="962"/>
      <c r="CA112" s="962">
        <v>1806344</v>
      </c>
      <c r="CB112" s="962"/>
      <c r="CC112" s="962"/>
      <c r="CD112" s="962"/>
      <c r="CE112" s="962"/>
      <c r="CF112" s="956">
        <v>82.7</v>
      </c>
      <c r="CG112" s="957"/>
      <c r="CH112" s="957"/>
      <c r="CI112" s="957"/>
      <c r="CJ112" s="957"/>
      <c r="CK112" s="987"/>
      <c r="CL112" s="988"/>
      <c r="CM112" s="958" t="s">
        <v>414</v>
      </c>
      <c r="CN112" s="959"/>
      <c r="CO112" s="959"/>
      <c r="CP112" s="959"/>
      <c r="CQ112" s="959"/>
      <c r="CR112" s="959"/>
      <c r="CS112" s="959"/>
      <c r="CT112" s="959"/>
      <c r="CU112" s="959"/>
      <c r="CV112" s="959"/>
      <c r="CW112" s="959"/>
      <c r="CX112" s="959"/>
      <c r="CY112" s="959"/>
      <c r="CZ112" s="959"/>
      <c r="DA112" s="959"/>
      <c r="DB112" s="959"/>
      <c r="DC112" s="959"/>
      <c r="DD112" s="959"/>
      <c r="DE112" s="959"/>
      <c r="DF112" s="960"/>
      <c r="DG112" s="961" t="s">
        <v>412</v>
      </c>
      <c r="DH112" s="962"/>
      <c r="DI112" s="962"/>
      <c r="DJ112" s="962"/>
      <c r="DK112" s="962"/>
      <c r="DL112" s="962" t="s">
        <v>412</v>
      </c>
      <c r="DM112" s="962"/>
      <c r="DN112" s="962"/>
      <c r="DO112" s="962"/>
      <c r="DP112" s="962"/>
      <c r="DQ112" s="962" t="s">
        <v>412</v>
      </c>
      <c r="DR112" s="962"/>
      <c r="DS112" s="962"/>
      <c r="DT112" s="962"/>
      <c r="DU112" s="962"/>
      <c r="DV112" s="963" t="s">
        <v>412</v>
      </c>
      <c r="DW112" s="963"/>
      <c r="DX112" s="963"/>
      <c r="DY112" s="963"/>
      <c r="DZ112" s="964"/>
    </row>
    <row r="113" spans="1:130" s="199" customFormat="1" ht="26.25" customHeight="1" x14ac:dyDescent="0.15">
      <c r="A113" s="996"/>
      <c r="B113" s="997"/>
      <c r="C113" s="992" t="s">
        <v>415</v>
      </c>
      <c r="D113" s="992"/>
      <c r="E113" s="992"/>
      <c r="F113" s="992"/>
      <c r="G113" s="992"/>
      <c r="H113" s="992"/>
      <c r="I113" s="992"/>
      <c r="J113" s="992"/>
      <c r="K113" s="992"/>
      <c r="L113" s="992"/>
      <c r="M113" s="992"/>
      <c r="N113" s="992"/>
      <c r="O113" s="992"/>
      <c r="P113" s="992"/>
      <c r="Q113" s="992"/>
      <c r="R113" s="992"/>
      <c r="S113" s="992"/>
      <c r="T113" s="992"/>
      <c r="U113" s="992"/>
      <c r="V113" s="992"/>
      <c r="W113" s="992"/>
      <c r="X113" s="992"/>
      <c r="Y113" s="992"/>
      <c r="Z113" s="993"/>
      <c r="AA113" s="975">
        <v>199051</v>
      </c>
      <c r="AB113" s="976"/>
      <c r="AC113" s="976"/>
      <c r="AD113" s="976"/>
      <c r="AE113" s="977"/>
      <c r="AF113" s="978">
        <v>193321</v>
      </c>
      <c r="AG113" s="976"/>
      <c r="AH113" s="976"/>
      <c r="AI113" s="976"/>
      <c r="AJ113" s="977"/>
      <c r="AK113" s="978">
        <v>185531</v>
      </c>
      <c r="AL113" s="976"/>
      <c r="AM113" s="976"/>
      <c r="AN113" s="976"/>
      <c r="AO113" s="977"/>
      <c r="AP113" s="979">
        <v>8.5</v>
      </c>
      <c r="AQ113" s="980"/>
      <c r="AR113" s="980"/>
      <c r="AS113" s="980"/>
      <c r="AT113" s="981"/>
      <c r="AU113" s="942"/>
      <c r="AV113" s="943"/>
      <c r="AW113" s="943"/>
      <c r="AX113" s="943"/>
      <c r="AY113" s="943"/>
      <c r="AZ113" s="991" t="s">
        <v>416</v>
      </c>
      <c r="BA113" s="992"/>
      <c r="BB113" s="992"/>
      <c r="BC113" s="992"/>
      <c r="BD113" s="992"/>
      <c r="BE113" s="992"/>
      <c r="BF113" s="992"/>
      <c r="BG113" s="992"/>
      <c r="BH113" s="992"/>
      <c r="BI113" s="992"/>
      <c r="BJ113" s="992"/>
      <c r="BK113" s="992"/>
      <c r="BL113" s="992"/>
      <c r="BM113" s="992"/>
      <c r="BN113" s="992"/>
      <c r="BO113" s="992"/>
      <c r="BP113" s="993"/>
      <c r="BQ113" s="961">
        <v>26671</v>
      </c>
      <c r="BR113" s="962"/>
      <c r="BS113" s="962"/>
      <c r="BT113" s="962"/>
      <c r="BU113" s="962"/>
      <c r="BV113" s="962">
        <v>28146</v>
      </c>
      <c r="BW113" s="962"/>
      <c r="BX113" s="962"/>
      <c r="BY113" s="962"/>
      <c r="BZ113" s="962"/>
      <c r="CA113" s="962">
        <v>65749</v>
      </c>
      <c r="CB113" s="962"/>
      <c r="CC113" s="962"/>
      <c r="CD113" s="962"/>
      <c r="CE113" s="962"/>
      <c r="CF113" s="956">
        <v>3</v>
      </c>
      <c r="CG113" s="957"/>
      <c r="CH113" s="957"/>
      <c r="CI113" s="957"/>
      <c r="CJ113" s="957"/>
      <c r="CK113" s="987"/>
      <c r="CL113" s="988"/>
      <c r="CM113" s="958" t="s">
        <v>417</v>
      </c>
      <c r="CN113" s="959"/>
      <c r="CO113" s="959"/>
      <c r="CP113" s="959"/>
      <c r="CQ113" s="959"/>
      <c r="CR113" s="959"/>
      <c r="CS113" s="959"/>
      <c r="CT113" s="959"/>
      <c r="CU113" s="959"/>
      <c r="CV113" s="959"/>
      <c r="CW113" s="959"/>
      <c r="CX113" s="959"/>
      <c r="CY113" s="959"/>
      <c r="CZ113" s="959"/>
      <c r="DA113" s="959"/>
      <c r="DB113" s="959"/>
      <c r="DC113" s="959"/>
      <c r="DD113" s="959"/>
      <c r="DE113" s="959"/>
      <c r="DF113" s="960"/>
      <c r="DG113" s="1000" t="s">
        <v>412</v>
      </c>
      <c r="DH113" s="1001"/>
      <c r="DI113" s="1001"/>
      <c r="DJ113" s="1001"/>
      <c r="DK113" s="1002"/>
      <c r="DL113" s="1003" t="s">
        <v>412</v>
      </c>
      <c r="DM113" s="1001"/>
      <c r="DN113" s="1001"/>
      <c r="DO113" s="1001"/>
      <c r="DP113" s="1002"/>
      <c r="DQ113" s="1003" t="s">
        <v>412</v>
      </c>
      <c r="DR113" s="1001"/>
      <c r="DS113" s="1001"/>
      <c r="DT113" s="1001"/>
      <c r="DU113" s="1002"/>
      <c r="DV113" s="1004" t="s">
        <v>412</v>
      </c>
      <c r="DW113" s="1005"/>
      <c r="DX113" s="1005"/>
      <c r="DY113" s="1005"/>
      <c r="DZ113" s="1006"/>
    </row>
    <row r="114" spans="1:130" s="199" customFormat="1" ht="26.25" customHeight="1" x14ac:dyDescent="0.15">
      <c r="A114" s="996"/>
      <c r="B114" s="997"/>
      <c r="C114" s="992" t="s">
        <v>418</v>
      </c>
      <c r="D114" s="992"/>
      <c r="E114" s="992"/>
      <c r="F114" s="992"/>
      <c r="G114" s="992"/>
      <c r="H114" s="992"/>
      <c r="I114" s="992"/>
      <c r="J114" s="992"/>
      <c r="K114" s="992"/>
      <c r="L114" s="992"/>
      <c r="M114" s="992"/>
      <c r="N114" s="992"/>
      <c r="O114" s="992"/>
      <c r="P114" s="992"/>
      <c r="Q114" s="992"/>
      <c r="R114" s="992"/>
      <c r="S114" s="992"/>
      <c r="T114" s="992"/>
      <c r="U114" s="992"/>
      <c r="V114" s="992"/>
      <c r="W114" s="992"/>
      <c r="X114" s="992"/>
      <c r="Y114" s="992"/>
      <c r="Z114" s="993"/>
      <c r="AA114" s="1000">
        <v>5112</v>
      </c>
      <c r="AB114" s="1001"/>
      <c r="AC114" s="1001"/>
      <c r="AD114" s="1001"/>
      <c r="AE114" s="1002"/>
      <c r="AF114" s="1003">
        <v>5615</v>
      </c>
      <c r="AG114" s="1001"/>
      <c r="AH114" s="1001"/>
      <c r="AI114" s="1001"/>
      <c r="AJ114" s="1002"/>
      <c r="AK114" s="1003">
        <v>6376</v>
      </c>
      <c r="AL114" s="1001"/>
      <c r="AM114" s="1001"/>
      <c r="AN114" s="1001"/>
      <c r="AO114" s="1002"/>
      <c r="AP114" s="1004">
        <v>0.3</v>
      </c>
      <c r="AQ114" s="1005"/>
      <c r="AR114" s="1005"/>
      <c r="AS114" s="1005"/>
      <c r="AT114" s="1006"/>
      <c r="AU114" s="942"/>
      <c r="AV114" s="943"/>
      <c r="AW114" s="943"/>
      <c r="AX114" s="943"/>
      <c r="AY114" s="943"/>
      <c r="AZ114" s="991" t="s">
        <v>419</v>
      </c>
      <c r="BA114" s="992"/>
      <c r="BB114" s="992"/>
      <c r="BC114" s="992"/>
      <c r="BD114" s="992"/>
      <c r="BE114" s="992"/>
      <c r="BF114" s="992"/>
      <c r="BG114" s="992"/>
      <c r="BH114" s="992"/>
      <c r="BI114" s="992"/>
      <c r="BJ114" s="992"/>
      <c r="BK114" s="992"/>
      <c r="BL114" s="992"/>
      <c r="BM114" s="992"/>
      <c r="BN114" s="992"/>
      <c r="BO114" s="992"/>
      <c r="BP114" s="993"/>
      <c r="BQ114" s="961">
        <v>998262</v>
      </c>
      <c r="BR114" s="962"/>
      <c r="BS114" s="962"/>
      <c r="BT114" s="962"/>
      <c r="BU114" s="962"/>
      <c r="BV114" s="962">
        <v>963116</v>
      </c>
      <c r="BW114" s="962"/>
      <c r="BX114" s="962"/>
      <c r="BY114" s="962"/>
      <c r="BZ114" s="962"/>
      <c r="CA114" s="962">
        <v>964344</v>
      </c>
      <c r="CB114" s="962"/>
      <c r="CC114" s="962"/>
      <c r="CD114" s="962"/>
      <c r="CE114" s="962"/>
      <c r="CF114" s="956">
        <v>44.2</v>
      </c>
      <c r="CG114" s="957"/>
      <c r="CH114" s="957"/>
      <c r="CI114" s="957"/>
      <c r="CJ114" s="957"/>
      <c r="CK114" s="987"/>
      <c r="CL114" s="988"/>
      <c r="CM114" s="958" t="s">
        <v>420</v>
      </c>
      <c r="CN114" s="959"/>
      <c r="CO114" s="959"/>
      <c r="CP114" s="959"/>
      <c r="CQ114" s="959"/>
      <c r="CR114" s="959"/>
      <c r="CS114" s="959"/>
      <c r="CT114" s="959"/>
      <c r="CU114" s="959"/>
      <c r="CV114" s="959"/>
      <c r="CW114" s="959"/>
      <c r="CX114" s="959"/>
      <c r="CY114" s="959"/>
      <c r="CZ114" s="959"/>
      <c r="DA114" s="959"/>
      <c r="DB114" s="959"/>
      <c r="DC114" s="959"/>
      <c r="DD114" s="959"/>
      <c r="DE114" s="959"/>
      <c r="DF114" s="960"/>
      <c r="DG114" s="1000" t="s">
        <v>412</v>
      </c>
      <c r="DH114" s="1001"/>
      <c r="DI114" s="1001"/>
      <c r="DJ114" s="1001"/>
      <c r="DK114" s="1002"/>
      <c r="DL114" s="1003" t="s">
        <v>412</v>
      </c>
      <c r="DM114" s="1001"/>
      <c r="DN114" s="1001"/>
      <c r="DO114" s="1001"/>
      <c r="DP114" s="1002"/>
      <c r="DQ114" s="1003" t="s">
        <v>412</v>
      </c>
      <c r="DR114" s="1001"/>
      <c r="DS114" s="1001"/>
      <c r="DT114" s="1001"/>
      <c r="DU114" s="1002"/>
      <c r="DV114" s="1004" t="s">
        <v>412</v>
      </c>
      <c r="DW114" s="1005"/>
      <c r="DX114" s="1005"/>
      <c r="DY114" s="1005"/>
      <c r="DZ114" s="1006"/>
    </row>
    <row r="115" spans="1:130" s="199" customFormat="1" ht="26.25" customHeight="1" x14ac:dyDescent="0.15">
      <c r="A115" s="996"/>
      <c r="B115" s="997"/>
      <c r="C115" s="992" t="s">
        <v>421</v>
      </c>
      <c r="D115" s="992"/>
      <c r="E115" s="992"/>
      <c r="F115" s="992"/>
      <c r="G115" s="992"/>
      <c r="H115" s="992"/>
      <c r="I115" s="992"/>
      <c r="J115" s="992"/>
      <c r="K115" s="992"/>
      <c r="L115" s="992"/>
      <c r="M115" s="992"/>
      <c r="N115" s="992"/>
      <c r="O115" s="992"/>
      <c r="P115" s="992"/>
      <c r="Q115" s="992"/>
      <c r="R115" s="992"/>
      <c r="S115" s="992"/>
      <c r="T115" s="992"/>
      <c r="U115" s="992"/>
      <c r="V115" s="992"/>
      <c r="W115" s="992"/>
      <c r="X115" s="992"/>
      <c r="Y115" s="992"/>
      <c r="Z115" s="993"/>
      <c r="AA115" s="975" t="s">
        <v>412</v>
      </c>
      <c r="AB115" s="976"/>
      <c r="AC115" s="976"/>
      <c r="AD115" s="976"/>
      <c r="AE115" s="977"/>
      <c r="AF115" s="978" t="s">
        <v>412</v>
      </c>
      <c r="AG115" s="976"/>
      <c r="AH115" s="976"/>
      <c r="AI115" s="976"/>
      <c r="AJ115" s="977"/>
      <c r="AK115" s="978" t="s">
        <v>412</v>
      </c>
      <c r="AL115" s="976"/>
      <c r="AM115" s="976"/>
      <c r="AN115" s="976"/>
      <c r="AO115" s="977"/>
      <c r="AP115" s="979" t="s">
        <v>412</v>
      </c>
      <c r="AQ115" s="980"/>
      <c r="AR115" s="980"/>
      <c r="AS115" s="980"/>
      <c r="AT115" s="981"/>
      <c r="AU115" s="942"/>
      <c r="AV115" s="943"/>
      <c r="AW115" s="943"/>
      <c r="AX115" s="943"/>
      <c r="AY115" s="943"/>
      <c r="AZ115" s="991" t="s">
        <v>422</v>
      </c>
      <c r="BA115" s="992"/>
      <c r="BB115" s="992"/>
      <c r="BC115" s="992"/>
      <c r="BD115" s="992"/>
      <c r="BE115" s="992"/>
      <c r="BF115" s="992"/>
      <c r="BG115" s="992"/>
      <c r="BH115" s="992"/>
      <c r="BI115" s="992"/>
      <c r="BJ115" s="992"/>
      <c r="BK115" s="992"/>
      <c r="BL115" s="992"/>
      <c r="BM115" s="992"/>
      <c r="BN115" s="992"/>
      <c r="BO115" s="992"/>
      <c r="BP115" s="993"/>
      <c r="BQ115" s="961" t="s">
        <v>412</v>
      </c>
      <c r="BR115" s="962"/>
      <c r="BS115" s="962"/>
      <c r="BT115" s="962"/>
      <c r="BU115" s="962"/>
      <c r="BV115" s="962" t="s">
        <v>412</v>
      </c>
      <c r="BW115" s="962"/>
      <c r="BX115" s="962"/>
      <c r="BY115" s="962"/>
      <c r="BZ115" s="962"/>
      <c r="CA115" s="962" t="s">
        <v>412</v>
      </c>
      <c r="CB115" s="962"/>
      <c r="CC115" s="962"/>
      <c r="CD115" s="962"/>
      <c r="CE115" s="962"/>
      <c r="CF115" s="956" t="s">
        <v>412</v>
      </c>
      <c r="CG115" s="957"/>
      <c r="CH115" s="957"/>
      <c r="CI115" s="957"/>
      <c r="CJ115" s="957"/>
      <c r="CK115" s="987"/>
      <c r="CL115" s="988"/>
      <c r="CM115" s="991" t="s">
        <v>423</v>
      </c>
      <c r="CN115" s="1012"/>
      <c r="CO115" s="1012"/>
      <c r="CP115" s="1012"/>
      <c r="CQ115" s="1012"/>
      <c r="CR115" s="1012"/>
      <c r="CS115" s="1012"/>
      <c r="CT115" s="1012"/>
      <c r="CU115" s="1012"/>
      <c r="CV115" s="1012"/>
      <c r="CW115" s="1012"/>
      <c r="CX115" s="1012"/>
      <c r="CY115" s="1012"/>
      <c r="CZ115" s="1012"/>
      <c r="DA115" s="1012"/>
      <c r="DB115" s="1012"/>
      <c r="DC115" s="1012"/>
      <c r="DD115" s="1012"/>
      <c r="DE115" s="1012"/>
      <c r="DF115" s="993"/>
      <c r="DG115" s="1000" t="s">
        <v>412</v>
      </c>
      <c r="DH115" s="1001"/>
      <c r="DI115" s="1001"/>
      <c r="DJ115" s="1001"/>
      <c r="DK115" s="1002"/>
      <c r="DL115" s="1003" t="s">
        <v>412</v>
      </c>
      <c r="DM115" s="1001"/>
      <c r="DN115" s="1001"/>
      <c r="DO115" s="1001"/>
      <c r="DP115" s="1002"/>
      <c r="DQ115" s="1003" t="s">
        <v>412</v>
      </c>
      <c r="DR115" s="1001"/>
      <c r="DS115" s="1001"/>
      <c r="DT115" s="1001"/>
      <c r="DU115" s="1002"/>
      <c r="DV115" s="1004" t="s">
        <v>412</v>
      </c>
      <c r="DW115" s="1005"/>
      <c r="DX115" s="1005"/>
      <c r="DY115" s="1005"/>
      <c r="DZ115" s="1006"/>
    </row>
    <row r="116" spans="1:130" s="199" customFormat="1" ht="26.25" customHeight="1" x14ac:dyDescent="0.15">
      <c r="A116" s="998"/>
      <c r="B116" s="999"/>
      <c r="C116" s="1007" t="s">
        <v>424</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8"/>
      <c r="AA116" s="1000" t="s">
        <v>412</v>
      </c>
      <c r="AB116" s="1001"/>
      <c r="AC116" s="1001"/>
      <c r="AD116" s="1001"/>
      <c r="AE116" s="1002"/>
      <c r="AF116" s="1003" t="s">
        <v>412</v>
      </c>
      <c r="AG116" s="1001"/>
      <c r="AH116" s="1001"/>
      <c r="AI116" s="1001"/>
      <c r="AJ116" s="1002"/>
      <c r="AK116" s="1003" t="s">
        <v>412</v>
      </c>
      <c r="AL116" s="1001"/>
      <c r="AM116" s="1001"/>
      <c r="AN116" s="1001"/>
      <c r="AO116" s="1002"/>
      <c r="AP116" s="1004" t="s">
        <v>412</v>
      </c>
      <c r="AQ116" s="1005"/>
      <c r="AR116" s="1005"/>
      <c r="AS116" s="1005"/>
      <c r="AT116" s="1006"/>
      <c r="AU116" s="942"/>
      <c r="AV116" s="943"/>
      <c r="AW116" s="943"/>
      <c r="AX116" s="943"/>
      <c r="AY116" s="943"/>
      <c r="AZ116" s="1009" t="s">
        <v>425</v>
      </c>
      <c r="BA116" s="1010"/>
      <c r="BB116" s="1010"/>
      <c r="BC116" s="1010"/>
      <c r="BD116" s="1010"/>
      <c r="BE116" s="1010"/>
      <c r="BF116" s="1010"/>
      <c r="BG116" s="1010"/>
      <c r="BH116" s="1010"/>
      <c r="BI116" s="1010"/>
      <c r="BJ116" s="1010"/>
      <c r="BK116" s="1010"/>
      <c r="BL116" s="1010"/>
      <c r="BM116" s="1010"/>
      <c r="BN116" s="1010"/>
      <c r="BO116" s="1010"/>
      <c r="BP116" s="1011"/>
      <c r="BQ116" s="961" t="s">
        <v>412</v>
      </c>
      <c r="BR116" s="962"/>
      <c r="BS116" s="962"/>
      <c r="BT116" s="962"/>
      <c r="BU116" s="962"/>
      <c r="BV116" s="962" t="s">
        <v>412</v>
      </c>
      <c r="BW116" s="962"/>
      <c r="BX116" s="962"/>
      <c r="BY116" s="962"/>
      <c r="BZ116" s="962"/>
      <c r="CA116" s="962" t="s">
        <v>412</v>
      </c>
      <c r="CB116" s="962"/>
      <c r="CC116" s="962"/>
      <c r="CD116" s="962"/>
      <c r="CE116" s="962"/>
      <c r="CF116" s="956" t="s">
        <v>412</v>
      </c>
      <c r="CG116" s="957"/>
      <c r="CH116" s="957"/>
      <c r="CI116" s="957"/>
      <c r="CJ116" s="957"/>
      <c r="CK116" s="987"/>
      <c r="CL116" s="988"/>
      <c r="CM116" s="958" t="s">
        <v>426</v>
      </c>
      <c r="CN116" s="959"/>
      <c r="CO116" s="959"/>
      <c r="CP116" s="959"/>
      <c r="CQ116" s="959"/>
      <c r="CR116" s="959"/>
      <c r="CS116" s="959"/>
      <c r="CT116" s="959"/>
      <c r="CU116" s="959"/>
      <c r="CV116" s="959"/>
      <c r="CW116" s="959"/>
      <c r="CX116" s="959"/>
      <c r="CY116" s="959"/>
      <c r="CZ116" s="959"/>
      <c r="DA116" s="959"/>
      <c r="DB116" s="959"/>
      <c r="DC116" s="959"/>
      <c r="DD116" s="959"/>
      <c r="DE116" s="959"/>
      <c r="DF116" s="960"/>
      <c r="DG116" s="1000" t="s">
        <v>412</v>
      </c>
      <c r="DH116" s="1001"/>
      <c r="DI116" s="1001"/>
      <c r="DJ116" s="1001"/>
      <c r="DK116" s="1002"/>
      <c r="DL116" s="1003" t="s">
        <v>412</v>
      </c>
      <c r="DM116" s="1001"/>
      <c r="DN116" s="1001"/>
      <c r="DO116" s="1001"/>
      <c r="DP116" s="1002"/>
      <c r="DQ116" s="1003" t="s">
        <v>412</v>
      </c>
      <c r="DR116" s="1001"/>
      <c r="DS116" s="1001"/>
      <c r="DT116" s="1001"/>
      <c r="DU116" s="1002"/>
      <c r="DV116" s="1004" t="s">
        <v>412</v>
      </c>
      <c r="DW116" s="1005"/>
      <c r="DX116" s="1005"/>
      <c r="DY116" s="1005"/>
      <c r="DZ116" s="1006"/>
    </row>
    <row r="117" spans="1:130" s="199" customFormat="1" ht="26.25" customHeight="1" x14ac:dyDescent="0.15">
      <c r="A117" s="946" t="s">
        <v>171</v>
      </c>
      <c r="B117" s="927"/>
      <c r="C117" s="927"/>
      <c r="D117" s="927"/>
      <c r="E117" s="927"/>
      <c r="F117" s="927"/>
      <c r="G117" s="927"/>
      <c r="H117" s="927"/>
      <c r="I117" s="927"/>
      <c r="J117" s="927"/>
      <c r="K117" s="927"/>
      <c r="L117" s="927"/>
      <c r="M117" s="927"/>
      <c r="N117" s="927"/>
      <c r="O117" s="927"/>
      <c r="P117" s="927"/>
      <c r="Q117" s="927"/>
      <c r="R117" s="927"/>
      <c r="S117" s="927"/>
      <c r="T117" s="927"/>
      <c r="U117" s="927"/>
      <c r="V117" s="927"/>
      <c r="W117" s="927"/>
      <c r="X117" s="927"/>
      <c r="Y117" s="1017" t="s">
        <v>427</v>
      </c>
      <c r="Z117" s="928"/>
      <c r="AA117" s="1018">
        <v>619917</v>
      </c>
      <c r="AB117" s="1019"/>
      <c r="AC117" s="1019"/>
      <c r="AD117" s="1019"/>
      <c r="AE117" s="1020"/>
      <c r="AF117" s="1021">
        <v>608541</v>
      </c>
      <c r="AG117" s="1019"/>
      <c r="AH117" s="1019"/>
      <c r="AI117" s="1019"/>
      <c r="AJ117" s="1020"/>
      <c r="AK117" s="1021">
        <v>519462</v>
      </c>
      <c r="AL117" s="1019"/>
      <c r="AM117" s="1019"/>
      <c r="AN117" s="1019"/>
      <c r="AO117" s="1020"/>
      <c r="AP117" s="1022"/>
      <c r="AQ117" s="1023"/>
      <c r="AR117" s="1023"/>
      <c r="AS117" s="1023"/>
      <c r="AT117" s="1024"/>
      <c r="AU117" s="942"/>
      <c r="AV117" s="943"/>
      <c r="AW117" s="943"/>
      <c r="AX117" s="943"/>
      <c r="AY117" s="943"/>
      <c r="AZ117" s="1009" t="s">
        <v>428</v>
      </c>
      <c r="BA117" s="1010"/>
      <c r="BB117" s="1010"/>
      <c r="BC117" s="1010"/>
      <c r="BD117" s="1010"/>
      <c r="BE117" s="1010"/>
      <c r="BF117" s="1010"/>
      <c r="BG117" s="1010"/>
      <c r="BH117" s="1010"/>
      <c r="BI117" s="1010"/>
      <c r="BJ117" s="1010"/>
      <c r="BK117" s="1010"/>
      <c r="BL117" s="1010"/>
      <c r="BM117" s="1010"/>
      <c r="BN117" s="1010"/>
      <c r="BO117" s="1010"/>
      <c r="BP117" s="1011"/>
      <c r="BQ117" s="961" t="s">
        <v>113</v>
      </c>
      <c r="BR117" s="962"/>
      <c r="BS117" s="962"/>
      <c r="BT117" s="962"/>
      <c r="BU117" s="962"/>
      <c r="BV117" s="962" t="s">
        <v>113</v>
      </c>
      <c r="BW117" s="962"/>
      <c r="BX117" s="962"/>
      <c r="BY117" s="962"/>
      <c r="BZ117" s="962"/>
      <c r="CA117" s="962" t="s">
        <v>113</v>
      </c>
      <c r="CB117" s="962"/>
      <c r="CC117" s="962"/>
      <c r="CD117" s="962"/>
      <c r="CE117" s="962"/>
      <c r="CF117" s="956" t="s">
        <v>113</v>
      </c>
      <c r="CG117" s="957"/>
      <c r="CH117" s="957"/>
      <c r="CI117" s="957"/>
      <c r="CJ117" s="957"/>
      <c r="CK117" s="987"/>
      <c r="CL117" s="988"/>
      <c r="CM117" s="958" t="s">
        <v>429</v>
      </c>
      <c r="CN117" s="959"/>
      <c r="CO117" s="959"/>
      <c r="CP117" s="959"/>
      <c r="CQ117" s="959"/>
      <c r="CR117" s="959"/>
      <c r="CS117" s="959"/>
      <c r="CT117" s="959"/>
      <c r="CU117" s="959"/>
      <c r="CV117" s="959"/>
      <c r="CW117" s="959"/>
      <c r="CX117" s="959"/>
      <c r="CY117" s="959"/>
      <c r="CZ117" s="959"/>
      <c r="DA117" s="959"/>
      <c r="DB117" s="959"/>
      <c r="DC117" s="959"/>
      <c r="DD117" s="959"/>
      <c r="DE117" s="959"/>
      <c r="DF117" s="960"/>
      <c r="DG117" s="1000" t="s">
        <v>113</v>
      </c>
      <c r="DH117" s="1001"/>
      <c r="DI117" s="1001"/>
      <c r="DJ117" s="1001"/>
      <c r="DK117" s="1002"/>
      <c r="DL117" s="1003" t="s">
        <v>113</v>
      </c>
      <c r="DM117" s="1001"/>
      <c r="DN117" s="1001"/>
      <c r="DO117" s="1001"/>
      <c r="DP117" s="1002"/>
      <c r="DQ117" s="1003" t="s">
        <v>113</v>
      </c>
      <c r="DR117" s="1001"/>
      <c r="DS117" s="1001"/>
      <c r="DT117" s="1001"/>
      <c r="DU117" s="1002"/>
      <c r="DV117" s="1004" t="s">
        <v>113</v>
      </c>
      <c r="DW117" s="1005"/>
      <c r="DX117" s="1005"/>
      <c r="DY117" s="1005"/>
      <c r="DZ117" s="1006"/>
    </row>
    <row r="118" spans="1:130" s="199" customFormat="1" ht="26.25" customHeight="1" x14ac:dyDescent="0.15">
      <c r="A118" s="946" t="s">
        <v>402</v>
      </c>
      <c r="B118" s="927"/>
      <c r="C118" s="927"/>
      <c r="D118" s="927"/>
      <c r="E118" s="927"/>
      <c r="F118" s="927"/>
      <c r="G118" s="927"/>
      <c r="H118" s="927"/>
      <c r="I118" s="927"/>
      <c r="J118" s="927"/>
      <c r="K118" s="927"/>
      <c r="L118" s="927"/>
      <c r="M118" s="927"/>
      <c r="N118" s="927"/>
      <c r="O118" s="927"/>
      <c r="P118" s="927"/>
      <c r="Q118" s="927"/>
      <c r="R118" s="927"/>
      <c r="S118" s="927"/>
      <c r="T118" s="927"/>
      <c r="U118" s="927"/>
      <c r="V118" s="927"/>
      <c r="W118" s="927"/>
      <c r="X118" s="927"/>
      <c r="Y118" s="927"/>
      <c r="Z118" s="928"/>
      <c r="AA118" s="926" t="s">
        <v>400</v>
      </c>
      <c r="AB118" s="927"/>
      <c r="AC118" s="927"/>
      <c r="AD118" s="927"/>
      <c r="AE118" s="928"/>
      <c r="AF118" s="926" t="s">
        <v>288</v>
      </c>
      <c r="AG118" s="927"/>
      <c r="AH118" s="927"/>
      <c r="AI118" s="927"/>
      <c r="AJ118" s="928"/>
      <c r="AK118" s="926" t="s">
        <v>287</v>
      </c>
      <c r="AL118" s="927"/>
      <c r="AM118" s="927"/>
      <c r="AN118" s="927"/>
      <c r="AO118" s="928"/>
      <c r="AP118" s="1013" t="s">
        <v>401</v>
      </c>
      <c r="AQ118" s="1014"/>
      <c r="AR118" s="1014"/>
      <c r="AS118" s="1014"/>
      <c r="AT118" s="1015"/>
      <c r="AU118" s="942"/>
      <c r="AV118" s="943"/>
      <c r="AW118" s="943"/>
      <c r="AX118" s="943"/>
      <c r="AY118" s="943"/>
      <c r="AZ118" s="1016" t="s">
        <v>430</v>
      </c>
      <c r="BA118" s="1007"/>
      <c r="BB118" s="1007"/>
      <c r="BC118" s="1007"/>
      <c r="BD118" s="1007"/>
      <c r="BE118" s="1007"/>
      <c r="BF118" s="1007"/>
      <c r="BG118" s="1007"/>
      <c r="BH118" s="1007"/>
      <c r="BI118" s="1007"/>
      <c r="BJ118" s="1007"/>
      <c r="BK118" s="1007"/>
      <c r="BL118" s="1007"/>
      <c r="BM118" s="1007"/>
      <c r="BN118" s="1007"/>
      <c r="BO118" s="1007"/>
      <c r="BP118" s="1008"/>
      <c r="BQ118" s="1039" t="s">
        <v>113</v>
      </c>
      <c r="BR118" s="1040"/>
      <c r="BS118" s="1040"/>
      <c r="BT118" s="1040"/>
      <c r="BU118" s="1040"/>
      <c r="BV118" s="1040" t="s">
        <v>113</v>
      </c>
      <c r="BW118" s="1040"/>
      <c r="BX118" s="1040"/>
      <c r="BY118" s="1040"/>
      <c r="BZ118" s="1040"/>
      <c r="CA118" s="1040" t="s">
        <v>113</v>
      </c>
      <c r="CB118" s="1040"/>
      <c r="CC118" s="1040"/>
      <c r="CD118" s="1040"/>
      <c r="CE118" s="1040"/>
      <c r="CF118" s="956" t="s">
        <v>113</v>
      </c>
      <c r="CG118" s="957"/>
      <c r="CH118" s="957"/>
      <c r="CI118" s="957"/>
      <c r="CJ118" s="957"/>
      <c r="CK118" s="987"/>
      <c r="CL118" s="988"/>
      <c r="CM118" s="958" t="s">
        <v>431</v>
      </c>
      <c r="CN118" s="959"/>
      <c r="CO118" s="959"/>
      <c r="CP118" s="959"/>
      <c r="CQ118" s="959"/>
      <c r="CR118" s="959"/>
      <c r="CS118" s="959"/>
      <c r="CT118" s="959"/>
      <c r="CU118" s="959"/>
      <c r="CV118" s="959"/>
      <c r="CW118" s="959"/>
      <c r="CX118" s="959"/>
      <c r="CY118" s="959"/>
      <c r="CZ118" s="959"/>
      <c r="DA118" s="959"/>
      <c r="DB118" s="959"/>
      <c r="DC118" s="959"/>
      <c r="DD118" s="959"/>
      <c r="DE118" s="959"/>
      <c r="DF118" s="960"/>
      <c r="DG118" s="1000" t="s">
        <v>113</v>
      </c>
      <c r="DH118" s="1001"/>
      <c r="DI118" s="1001"/>
      <c r="DJ118" s="1001"/>
      <c r="DK118" s="1002"/>
      <c r="DL118" s="1003" t="s">
        <v>113</v>
      </c>
      <c r="DM118" s="1001"/>
      <c r="DN118" s="1001"/>
      <c r="DO118" s="1001"/>
      <c r="DP118" s="1002"/>
      <c r="DQ118" s="1003" t="s">
        <v>113</v>
      </c>
      <c r="DR118" s="1001"/>
      <c r="DS118" s="1001"/>
      <c r="DT118" s="1001"/>
      <c r="DU118" s="1002"/>
      <c r="DV118" s="1004" t="s">
        <v>113</v>
      </c>
      <c r="DW118" s="1005"/>
      <c r="DX118" s="1005"/>
      <c r="DY118" s="1005"/>
      <c r="DZ118" s="1006"/>
    </row>
    <row r="119" spans="1:130" s="199" customFormat="1" ht="26.25" customHeight="1" x14ac:dyDescent="0.15">
      <c r="A119" s="1100" t="s">
        <v>405</v>
      </c>
      <c r="B119" s="986"/>
      <c r="C119" s="965" t="s">
        <v>406</v>
      </c>
      <c r="D119" s="966"/>
      <c r="E119" s="966"/>
      <c r="F119" s="966"/>
      <c r="G119" s="966"/>
      <c r="H119" s="966"/>
      <c r="I119" s="966"/>
      <c r="J119" s="966"/>
      <c r="K119" s="966"/>
      <c r="L119" s="966"/>
      <c r="M119" s="966"/>
      <c r="N119" s="966"/>
      <c r="O119" s="966"/>
      <c r="P119" s="966"/>
      <c r="Q119" s="966"/>
      <c r="R119" s="966"/>
      <c r="S119" s="966"/>
      <c r="T119" s="966"/>
      <c r="U119" s="966"/>
      <c r="V119" s="966"/>
      <c r="W119" s="966"/>
      <c r="X119" s="966"/>
      <c r="Y119" s="966"/>
      <c r="Z119" s="967"/>
      <c r="AA119" s="933" t="s">
        <v>113</v>
      </c>
      <c r="AB119" s="934"/>
      <c r="AC119" s="934"/>
      <c r="AD119" s="934"/>
      <c r="AE119" s="935"/>
      <c r="AF119" s="936" t="s">
        <v>113</v>
      </c>
      <c r="AG119" s="934"/>
      <c r="AH119" s="934"/>
      <c r="AI119" s="934"/>
      <c r="AJ119" s="935"/>
      <c r="AK119" s="936" t="s">
        <v>113</v>
      </c>
      <c r="AL119" s="934"/>
      <c r="AM119" s="934"/>
      <c r="AN119" s="934"/>
      <c r="AO119" s="935"/>
      <c r="AP119" s="937" t="s">
        <v>113</v>
      </c>
      <c r="AQ119" s="938"/>
      <c r="AR119" s="938"/>
      <c r="AS119" s="938"/>
      <c r="AT119" s="939"/>
      <c r="AU119" s="944"/>
      <c r="AV119" s="945"/>
      <c r="AW119" s="945"/>
      <c r="AX119" s="945"/>
      <c r="AY119" s="945"/>
      <c r="AZ119" s="230" t="s">
        <v>171</v>
      </c>
      <c r="BA119" s="230"/>
      <c r="BB119" s="230"/>
      <c r="BC119" s="230"/>
      <c r="BD119" s="230"/>
      <c r="BE119" s="230"/>
      <c r="BF119" s="230"/>
      <c r="BG119" s="230"/>
      <c r="BH119" s="230"/>
      <c r="BI119" s="230"/>
      <c r="BJ119" s="230"/>
      <c r="BK119" s="230"/>
      <c r="BL119" s="230"/>
      <c r="BM119" s="230"/>
      <c r="BN119" s="230"/>
      <c r="BO119" s="1017" t="s">
        <v>432</v>
      </c>
      <c r="BP119" s="1048"/>
      <c r="BQ119" s="1039">
        <v>5686418</v>
      </c>
      <c r="BR119" s="1040"/>
      <c r="BS119" s="1040"/>
      <c r="BT119" s="1040"/>
      <c r="BU119" s="1040"/>
      <c r="BV119" s="1040">
        <v>5316172</v>
      </c>
      <c r="BW119" s="1040"/>
      <c r="BX119" s="1040"/>
      <c r="BY119" s="1040"/>
      <c r="BZ119" s="1040"/>
      <c r="CA119" s="1040">
        <v>5044699</v>
      </c>
      <c r="CB119" s="1040"/>
      <c r="CC119" s="1040"/>
      <c r="CD119" s="1040"/>
      <c r="CE119" s="1040"/>
      <c r="CF119" s="1041"/>
      <c r="CG119" s="1042"/>
      <c r="CH119" s="1042"/>
      <c r="CI119" s="1042"/>
      <c r="CJ119" s="1043"/>
      <c r="CK119" s="989"/>
      <c r="CL119" s="990"/>
      <c r="CM119" s="1044" t="s">
        <v>433</v>
      </c>
      <c r="CN119" s="1045"/>
      <c r="CO119" s="1045"/>
      <c r="CP119" s="1045"/>
      <c r="CQ119" s="1045"/>
      <c r="CR119" s="1045"/>
      <c r="CS119" s="1045"/>
      <c r="CT119" s="1045"/>
      <c r="CU119" s="1045"/>
      <c r="CV119" s="1045"/>
      <c r="CW119" s="1045"/>
      <c r="CX119" s="1045"/>
      <c r="CY119" s="1045"/>
      <c r="CZ119" s="1045"/>
      <c r="DA119" s="1045"/>
      <c r="DB119" s="1045"/>
      <c r="DC119" s="1045"/>
      <c r="DD119" s="1045"/>
      <c r="DE119" s="1045"/>
      <c r="DF119" s="1046"/>
      <c r="DG119" s="1047" t="s">
        <v>113</v>
      </c>
      <c r="DH119" s="1026"/>
      <c r="DI119" s="1026"/>
      <c r="DJ119" s="1026"/>
      <c r="DK119" s="1027"/>
      <c r="DL119" s="1025" t="s">
        <v>113</v>
      </c>
      <c r="DM119" s="1026"/>
      <c r="DN119" s="1026"/>
      <c r="DO119" s="1026"/>
      <c r="DP119" s="1027"/>
      <c r="DQ119" s="1025" t="s">
        <v>113</v>
      </c>
      <c r="DR119" s="1026"/>
      <c r="DS119" s="1026"/>
      <c r="DT119" s="1026"/>
      <c r="DU119" s="1027"/>
      <c r="DV119" s="1028" t="s">
        <v>113</v>
      </c>
      <c r="DW119" s="1029"/>
      <c r="DX119" s="1029"/>
      <c r="DY119" s="1029"/>
      <c r="DZ119" s="1030"/>
    </row>
    <row r="120" spans="1:130" s="199" customFormat="1" ht="26.25" customHeight="1" x14ac:dyDescent="0.15">
      <c r="A120" s="1101"/>
      <c r="B120" s="988"/>
      <c r="C120" s="958" t="s">
        <v>409</v>
      </c>
      <c r="D120" s="959"/>
      <c r="E120" s="959"/>
      <c r="F120" s="959"/>
      <c r="G120" s="959"/>
      <c r="H120" s="959"/>
      <c r="I120" s="959"/>
      <c r="J120" s="959"/>
      <c r="K120" s="959"/>
      <c r="L120" s="959"/>
      <c r="M120" s="959"/>
      <c r="N120" s="959"/>
      <c r="O120" s="959"/>
      <c r="P120" s="959"/>
      <c r="Q120" s="959"/>
      <c r="R120" s="959"/>
      <c r="S120" s="959"/>
      <c r="T120" s="959"/>
      <c r="U120" s="959"/>
      <c r="V120" s="959"/>
      <c r="W120" s="959"/>
      <c r="X120" s="959"/>
      <c r="Y120" s="959"/>
      <c r="Z120" s="960"/>
      <c r="AA120" s="1000" t="s">
        <v>113</v>
      </c>
      <c r="AB120" s="1001"/>
      <c r="AC120" s="1001"/>
      <c r="AD120" s="1001"/>
      <c r="AE120" s="1002"/>
      <c r="AF120" s="1003" t="s">
        <v>113</v>
      </c>
      <c r="AG120" s="1001"/>
      <c r="AH120" s="1001"/>
      <c r="AI120" s="1001"/>
      <c r="AJ120" s="1002"/>
      <c r="AK120" s="1003" t="s">
        <v>113</v>
      </c>
      <c r="AL120" s="1001"/>
      <c r="AM120" s="1001"/>
      <c r="AN120" s="1001"/>
      <c r="AO120" s="1002"/>
      <c r="AP120" s="1004" t="s">
        <v>113</v>
      </c>
      <c r="AQ120" s="1005"/>
      <c r="AR120" s="1005"/>
      <c r="AS120" s="1005"/>
      <c r="AT120" s="1006"/>
      <c r="AU120" s="1031" t="s">
        <v>434</v>
      </c>
      <c r="AV120" s="1032"/>
      <c r="AW120" s="1032"/>
      <c r="AX120" s="1032"/>
      <c r="AY120" s="1033"/>
      <c r="AZ120" s="982" t="s">
        <v>435</v>
      </c>
      <c r="BA120" s="931"/>
      <c r="BB120" s="931"/>
      <c r="BC120" s="931"/>
      <c r="BD120" s="931"/>
      <c r="BE120" s="931"/>
      <c r="BF120" s="931"/>
      <c r="BG120" s="931"/>
      <c r="BH120" s="931"/>
      <c r="BI120" s="931"/>
      <c r="BJ120" s="931"/>
      <c r="BK120" s="931"/>
      <c r="BL120" s="931"/>
      <c r="BM120" s="931"/>
      <c r="BN120" s="931"/>
      <c r="BO120" s="931"/>
      <c r="BP120" s="932"/>
      <c r="BQ120" s="968">
        <v>2473421</v>
      </c>
      <c r="BR120" s="969"/>
      <c r="BS120" s="969"/>
      <c r="BT120" s="969"/>
      <c r="BU120" s="969"/>
      <c r="BV120" s="969">
        <v>2929825</v>
      </c>
      <c r="BW120" s="969"/>
      <c r="BX120" s="969"/>
      <c r="BY120" s="969"/>
      <c r="BZ120" s="969"/>
      <c r="CA120" s="969">
        <v>3278407</v>
      </c>
      <c r="CB120" s="969"/>
      <c r="CC120" s="969"/>
      <c r="CD120" s="969"/>
      <c r="CE120" s="969"/>
      <c r="CF120" s="983">
        <v>150.1</v>
      </c>
      <c r="CG120" s="984"/>
      <c r="CH120" s="984"/>
      <c r="CI120" s="984"/>
      <c r="CJ120" s="984"/>
      <c r="CK120" s="1049" t="s">
        <v>436</v>
      </c>
      <c r="CL120" s="1050"/>
      <c r="CM120" s="1050"/>
      <c r="CN120" s="1050"/>
      <c r="CO120" s="1051"/>
      <c r="CP120" s="1057" t="s">
        <v>385</v>
      </c>
      <c r="CQ120" s="1058"/>
      <c r="CR120" s="1058"/>
      <c r="CS120" s="1058"/>
      <c r="CT120" s="1058"/>
      <c r="CU120" s="1058"/>
      <c r="CV120" s="1058"/>
      <c r="CW120" s="1058"/>
      <c r="CX120" s="1058"/>
      <c r="CY120" s="1058"/>
      <c r="CZ120" s="1058"/>
      <c r="DA120" s="1058"/>
      <c r="DB120" s="1058"/>
      <c r="DC120" s="1058"/>
      <c r="DD120" s="1058"/>
      <c r="DE120" s="1058"/>
      <c r="DF120" s="1059"/>
      <c r="DG120" s="968">
        <v>1246943</v>
      </c>
      <c r="DH120" s="969"/>
      <c r="DI120" s="969"/>
      <c r="DJ120" s="969"/>
      <c r="DK120" s="969"/>
      <c r="DL120" s="969">
        <v>1181496</v>
      </c>
      <c r="DM120" s="969"/>
      <c r="DN120" s="969"/>
      <c r="DO120" s="969"/>
      <c r="DP120" s="969"/>
      <c r="DQ120" s="969">
        <v>1036323</v>
      </c>
      <c r="DR120" s="969"/>
      <c r="DS120" s="969"/>
      <c r="DT120" s="969"/>
      <c r="DU120" s="969"/>
      <c r="DV120" s="970">
        <v>47.5</v>
      </c>
      <c r="DW120" s="970"/>
      <c r="DX120" s="970"/>
      <c r="DY120" s="970"/>
      <c r="DZ120" s="971"/>
    </row>
    <row r="121" spans="1:130" s="199" customFormat="1" ht="26.25" customHeight="1" x14ac:dyDescent="0.15">
      <c r="A121" s="1101"/>
      <c r="B121" s="988"/>
      <c r="C121" s="1009" t="s">
        <v>437</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1000" t="s">
        <v>113</v>
      </c>
      <c r="AB121" s="1001"/>
      <c r="AC121" s="1001"/>
      <c r="AD121" s="1001"/>
      <c r="AE121" s="1002"/>
      <c r="AF121" s="1003" t="s">
        <v>113</v>
      </c>
      <c r="AG121" s="1001"/>
      <c r="AH121" s="1001"/>
      <c r="AI121" s="1001"/>
      <c r="AJ121" s="1002"/>
      <c r="AK121" s="1003" t="s">
        <v>113</v>
      </c>
      <c r="AL121" s="1001"/>
      <c r="AM121" s="1001"/>
      <c r="AN121" s="1001"/>
      <c r="AO121" s="1002"/>
      <c r="AP121" s="1004" t="s">
        <v>113</v>
      </c>
      <c r="AQ121" s="1005"/>
      <c r="AR121" s="1005"/>
      <c r="AS121" s="1005"/>
      <c r="AT121" s="1006"/>
      <c r="AU121" s="1034"/>
      <c r="AV121" s="1035"/>
      <c r="AW121" s="1035"/>
      <c r="AX121" s="1035"/>
      <c r="AY121" s="1036"/>
      <c r="AZ121" s="991" t="s">
        <v>438</v>
      </c>
      <c r="BA121" s="992"/>
      <c r="BB121" s="992"/>
      <c r="BC121" s="992"/>
      <c r="BD121" s="992"/>
      <c r="BE121" s="992"/>
      <c r="BF121" s="992"/>
      <c r="BG121" s="992"/>
      <c r="BH121" s="992"/>
      <c r="BI121" s="992"/>
      <c r="BJ121" s="992"/>
      <c r="BK121" s="992"/>
      <c r="BL121" s="992"/>
      <c r="BM121" s="992"/>
      <c r="BN121" s="992"/>
      <c r="BO121" s="992"/>
      <c r="BP121" s="993"/>
      <c r="BQ121" s="961">
        <v>22403</v>
      </c>
      <c r="BR121" s="962"/>
      <c r="BS121" s="962"/>
      <c r="BT121" s="962"/>
      <c r="BU121" s="962"/>
      <c r="BV121" s="962">
        <v>11217</v>
      </c>
      <c r="BW121" s="962"/>
      <c r="BX121" s="962"/>
      <c r="BY121" s="962"/>
      <c r="BZ121" s="962"/>
      <c r="CA121" s="962">
        <v>4651</v>
      </c>
      <c r="CB121" s="962"/>
      <c r="CC121" s="962"/>
      <c r="CD121" s="962"/>
      <c r="CE121" s="962"/>
      <c r="CF121" s="956">
        <v>0.2</v>
      </c>
      <c r="CG121" s="957"/>
      <c r="CH121" s="957"/>
      <c r="CI121" s="957"/>
      <c r="CJ121" s="957"/>
      <c r="CK121" s="1052"/>
      <c r="CL121" s="1053"/>
      <c r="CM121" s="1053"/>
      <c r="CN121" s="1053"/>
      <c r="CO121" s="1054"/>
      <c r="CP121" s="1062" t="s">
        <v>383</v>
      </c>
      <c r="CQ121" s="1063"/>
      <c r="CR121" s="1063"/>
      <c r="CS121" s="1063"/>
      <c r="CT121" s="1063"/>
      <c r="CU121" s="1063"/>
      <c r="CV121" s="1063"/>
      <c r="CW121" s="1063"/>
      <c r="CX121" s="1063"/>
      <c r="CY121" s="1063"/>
      <c r="CZ121" s="1063"/>
      <c r="DA121" s="1063"/>
      <c r="DB121" s="1063"/>
      <c r="DC121" s="1063"/>
      <c r="DD121" s="1063"/>
      <c r="DE121" s="1063"/>
      <c r="DF121" s="1064"/>
      <c r="DG121" s="961">
        <v>933307</v>
      </c>
      <c r="DH121" s="962"/>
      <c r="DI121" s="962"/>
      <c r="DJ121" s="962"/>
      <c r="DK121" s="962"/>
      <c r="DL121" s="962">
        <v>881661</v>
      </c>
      <c r="DM121" s="962"/>
      <c r="DN121" s="962"/>
      <c r="DO121" s="962"/>
      <c r="DP121" s="962"/>
      <c r="DQ121" s="962">
        <v>770021</v>
      </c>
      <c r="DR121" s="962"/>
      <c r="DS121" s="962"/>
      <c r="DT121" s="962"/>
      <c r="DU121" s="962"/>
      <c r="DV121" s="963">
        <v>35.299999999999997</v>
      </c>
      <c r="DW121" s="963"/>
      <c r="DX121" s="963"/>
      <c r="DY121" s="963"/>
      <c r="DZ121" s="964"/>
    </row>
    <row r="122" spans="1:130" s="199" customFormat="1" ht="26.25" customHeight="1" x14ac:dyDescent="0.15">
      <c r="A122" s="1101"/>
      <c r="B122" s="988"/>
      <c r="C122" s="958" t="s">
        <v>420</v>
      </c>
      <c r="D122" s="959"/>
      <c r="E122" s="959"/>
      <c r="F122" s="959"/>
      <c r="G122" s="959"/>
      <c r="H122" s="959"/>
      <c r="I122" s="959"/>
      <c r="J122" s="959"/>
      <c r="K122" s="959"/>
      <c r="L122" s="959"/>
      <c r="M122" s="959"/>
      <c r="N122" s="959"/>
      <c r="O122" s="959"/>
      <c r="P122" s="959"/>
      <c r="Q122" s="959"/>
      <c r="R122" s="959"/>
      <c r="S122" s="959"/>
      <c r="T122" s="959"/>
      <c r="U122" s="959"/>
      <c r="V122" s="959"/>
      <c r="W122" s="959"/>
      <c r="X122" s="959"/>
      <c r="Y122" s="959"/>
      <c r="Z122" s="960"/>
      <c r="AA122" s="1000" t="s">
        <v>113</v>
      </c>
      <c r="AB122" s="1001"/>
      <c r="AC122" s="1001"/>
      <c r="AD122" s="1001"/>
      <c r="AE122" s="1002"/>
      <c r="AF122" s="1003" t="s">
        <v>113</v>
      </c>
      <c r="AG122" s="1001"/>
      <c r="AH122" s="1001"/>
      <c r="AI122" s="1001"/>
      <c r="AJ122" s="1002"/>
      <c r="AK122" s="1003" t="s">
        <v>113</v>
      </c>
      <c r="AL122" s="1001"/>
      <c r="AM122" s="1001"/>
      <c r="AN122" s="1001"/>
      <c r="AO122" s="1002"/>
      <c r="AP122" s="1004" t="s">
        <v>113</v>
      </c>
      <c r="AQ122" s="1005"/>
      <c r="AR122" s="1005"/>
      <c r="AS122" s="1005"/>
      <c r="AT122" s="1006"/>
      <c r="AU122" s="1034"/>
      <c r="AV122" s="1035"/>
      <c r="AW122" s="1035"/>
      <c r="AX122" s="1035"/>
      <c r="AY122" s="1036"/>
      <c r="AZ122" s="1016" t="s">
        <v>439</v>
      </c>
      <c r="BA122" s="1007"/>
      <c r="BB122" s="1007"/>
      <c r="BC122" s="1007"/>
      <c r="BD122" s="1007"/>
      <c r="BE122" s="1007"/>
      <c r="BF122" s="1007"/>
      <c r="BG122" s="1007"/>
      <c r="BH122" s="1007"/>
      <c r="BI122" s="1007"/>
      <c r="BJ122" s="1007"/>
      <c r="BK122" s="1007"/>
      <c r="BL122" s="1007"/>
      <c r="BM122" s="1007"/>
      <c r="BN122" s="1007"/>
      <c r="BO122" s="1007"/>
      <c r="BP122" s="1008"/>
      <c r="BQ122" s="1039">
        <v>4298708</v>
      </c>
      <c r="BR122" s="1040"/>
      <c r="BS122" s="1040"/>
      <c r="BT122" s="1040"/>
      <c r="BU122" s="1040"/>
      <c r="BV122" s="1040">
        <v>4123640</v>
      </c>
      <c r="BW122" s="1040"/>
      <c r="BX122" s="1040"/>
      <c r="BY122" s="1040"/>
      <c r="BZ122" s="1040"/>
      <c r="CA122" s="1040">
        <v>4020375</v>
      </c>
      <c r="CB122" s="1040"/>
      <c r="CC122" s="1040"/>
      <c r="CD122" s="1040"/>
      <c r="CE122" s="1040"/>
      <c r="CF122" s="1060">
        <v>184.1</v>
      </c>
      <c r="CG122" s="1061"/>
      <c r="CH122" s="1061"/>
      <c r="CI122" s="1061"/>
      <c r="CJ122" s="1061"/>
      <c r="CK122" s="1052"/>
      <c r="CL122" s="1053"/>
      <c r="CM122" s="1053"/>
      <c r="CN122" s="1053"/>
      <c r="CO122" s="1054"/>
      <c r="CP122" s="1062" t="s">
        <v>381</v>
      </c>
      <c r="CQ122" s="1063"/>
      <c r="CR122" s="1063"/>
      <c r="CS122" s="1063"/>
      <c r="CT122" s="1063"/>
      <c r="CU122" s="1063"/>
      <c r="CV122" s="1063"/>
      <c r="CW122" s="1063"/>
      <c r="CX122" s="1063"/>
      <c r="CY122" s="1063"/>
      <c r="CZ122" s="1063"/>
      <c r="DA122" s="1063"/>
      <c r="DB122" s="1063"/>
      <c r="DC122" s="1063"/>
      <c r="DD122" s="1063"/>
      <c r="DE122" s="1063"/>
      <c r="DF122" s="1064"/>
      <c r="DG122" s="961" t="s">
        <v>113</v>
      </c>
      <c r="DH122" s="962"/>
      <c r="DI122" s="962"/>
      <c r="DJ122" s="962"/>
      <c r="DK122" s="962"/>
      <c r="DL122" s="962" t="s">
        <v>113</v>
      </c>
      <c r="DM122" s="962"/>
      <c r="DN122" s="962"/>
      <c r="DO122" s="962"/>
      <c r="DP122" s="962"/>
      <c r="DQ122" s="962" t="s">
        <v>113</v>
      </c>
      <c r="DR122" s="962"/>
      <c r="DS122" s="962"/>
      <c r="DT122" s="962"/>
      <c r="DU122" s="962"/>
      <c r="DV122" s="963" t="s">
        <v>113</v>
      </c>
      <c r="DW122" s="963"/>
      <c r="DX122" s="963"/>
      <c r="DY122" s="963"/>
      <c r="DZ122" s="964"/>
    </row>
    <row r="123" spans="1:130" s="199" customFormat="1" ht="26.25" customHeight="1" x14ac:dyDescent="0.15">
      <c r="A123" s="1101"/>
      <c r="B123" s="988"/>
      <c r="C123" s="958" t="s">
        <v>426</v>
      </c>
      <c r="D123" s="959"/>
      <c r="E123" s="959"/>
      <c r="F123" s="959"/>
      <c r="G123" s="959"/>
      <c r="H123" s="959"/>
      <c r="I123" s="959"/>
      <c r="J123" s="959"/>
      <c r="K123" s="959"/>
      <c r="L123" s="959"/>
      <c r="M123" s="959"/>
      <c r="N123" s="959"/>
      <c r="O123" s="959"/>
      <c r="P123" s="959"/>
      <c r="Q123" s="959"/>
      <c r="R123" s="959"/>
      <c r="S123" s="959"/>
      <c r="T123" s="959"/>
      <c r="U123" s="959"/>
      <c r="V123" s="959"/>
      <c r="W123" s="959"/>
      <c r="X123" s="959"/>
      <c r="Y123" s="959"/>
      <c r="Z123" s="960"/>
      <c r="AA123" s="1000" t="s">
        <v>113</v>
      </c>
      <c r="AB123" s="1001"/>
      <c r="AC123" s="1001"/>
      <c r="AD123" s="1001"/>
      <c r="AE123" s="1002"/>
      <c r="AF123" s="1003" t="s">
        <v>113</v>
      </c>
      <c r="AG123" s="1001"/>
      <c r="AH123" s="1001"/>
      <c r="AI123" s="1001"/>
      <c r="AJ123" s="1002"/>
      <c r="AK123" s="1003" t="s">
        <v>113</v>
      </c>
      <c r="AL123" s="1001"/>
      <c r="AM123" s="1001"/>
      <c r="AN123" s="1001"/>
      <c r="AO123" s="1002"/>
      <c r="AP123" s="1004" t="s">
        <v>113</v>
      </c>
      <c r="AQ123" s="1005"/>
      <c r="AR123" s="1005"/>
      <c r="AS123" s="1005"/>
      <c r="AT123" s="1006"/>
      <c r="AU123" s="1037"/>
      <c r="AV123" s="1038"/>
      <c r="AW123" s="1038"/>
      <c r="AX123" s="1038"/>
      <c r="AY123" s="1038"/>
      <c r="AZ123" s="230" t="s">
        <v>171</v>
      </c>
      <c r="BA123" s="230"/>
      <c r="BB123" s="230"/>
      <c r="BC123" s="230"/>
      <c r="BD123" s="230"/>
      <c r="BE123" s="230"/>
      <c r="BF123" s="230"/>
      <c r="BG123" s="230"/>
      <c r="BH123" s="230"/>
      <c r="BI123" s="230"/>
      <c r="BJ123" s="230"/>
      <c r="BK123" s="230"/>
      <c r="BL123" s="230"/>
      <c r="BM123" s="230"/>
      <c r="BN123" s="230"/>
      <c r="BO123" s="1017" t="s">
        <v>440</v>
      </c>
      <c r="BP123" s="1048"/>
      <c r="BQ123" s="1107">
        <v>6794532</v>
      </c>
      <c r="BR123" s="1108"/>
      <c r="BS123" s="1108"/>
      <c r="BT123" s="1108"/>
      <c r="BU123" s="1108"/>
      <c r="BV123" s="1108">
        <v>7064682</v>
      </c>
      <c r="BW123" s="1108"/>
      <c r="BX123" s="1108"/>
      <c r="BY123" s="1108"/>
      <c r="BZ123" s="1108"/>
      <c r="CA123" s="1108">
        <v>7303433</v>
      </c>
      <c r="CB123" s="1108"/>
      <c r="CC123" s="1108"/>
      <c r="CD123" s="1108"/>
      <c r="CE123" s="1108"/>
      <c r="CF123" s="1041"/>
      <c r="CG123" s="1042"/>
      <c r="CH123" s="1042"/>
      <c r="CI123" s="1042"/>
      <c r="CJ123" s="1043"/>
      <c r="CK123" s="1052"/>
      <c r="CL123" s="1053"/>
      <c r="CM123" s="1053"/>
      <c r="CN123" s="1053"/>
      <c r="CO123" s="1054"/>
      <c r="CP123" s="1062" t="s">
        <v>382</v>
      </c>
      <c r="CQ123" s="1063"/>
      <c r="CR123" s="1063"/>
      <c r="CS123" s="1063"/>
      <c r="CT123" s="1063"/>
      <c r="CU123" s="1063"/>
      <c r="CV123" s="1063"/>
      <c r="CW123" s="1063"/>
      <c r="CX123" s="1063"/>
      <c r="CY123" s="1063"/>
      <c r="CZ123" s="1063"/>
      <c r="DA123" s="1063"/>
      <c r="DB123" s="1063"/>
      <c r="DC123" s="1063"/>
      <c r="DD123" s="1063"/>
      <c r="DE123" s="1063"/>
      <c r="DF123" s="1064"/>
      <c r="DG123" s="1000" t="s">
        <v>113</v>
      </c>
      <c r="DH123" s="1001"/>
      <c r="DI123" s="1001"/>
      <c r="DJ123" s="1001"/>
      <c r="DK123" s="1002"/>
      <c r="DL123" s="1003" t="s">
        <v>113</v>
      </c>
      <c r="DM123" s="1001"/>
      <c r="DN123" s="1001"/>
      <c r="DO123" s="1001"/>
      <c r="DP123" s="1002"/>
      <c r="DQ123" s="1003" t="s">
        <v>113</v>
      </c>
      <c r="DR123" s="1001"/>
      <c r="DS123" s="1001"/>
      <c r="DT123" s="1001"/>
      <c r="DU123" s="1002"/>
      <c r="DV123" s="1004" t="s">
        <v>113</v>
      </c>
      <c r="DW123" s="1005"/>
      <c r="DX123" s="1005"/>
      <c r="DY123" s="1005"/>
      <c r="DZ123" s="1006"/>
    </row>
    <row r="124" spans="1:130" s="199" customFormat="1" ht="26.25" customHeight="1" thickBot="1" x14ac:dyDescent="0.2">
      <c r="A124" s="1101"/>
      <c r="B124" s="988"/>
      <c r="C124" s="958" t="s">
        <v>429</v>
      </c>
      <c r="D124" s="959"/>
      <c r="E124" s="959"/>
      <c r="F124" s="959"/>
      <c r="G124" s="959"/>
      <c r="H124" s="959"/>
      <c r="I124" s="959"/>
      <c r="J124" s="959"/>
      <c r="K124" s="959"/>
      <c r="L124" s="959"/>
      <c r="M124" s="959"/>
      <c r="N124" s="959"/>
      <c r="O124" s="959"/>
      <c r="P124" s="959"/>
      <c r="Q124" s="959"/>
      <c r="R124" s="959"/>
      <c r="S124" s="959"/>
      <c r="T124" s="959"/>
      <c r="U124" s="959"/>
      <c r="V124" s="959"/>
      <c r="W124" s="959"/>
      <c r="X124" s="959"/>
      <c r="Y124" s="959"/>
      <c r="Z124" s="960"/>
      <c r="AA124" s="1000" t="s">
        <v>113</v>
      </c>
      <c r="AB124" s="1001"/>
      <c r="AC124" s="1001"/>
      <c r="AD124" s="1001"/>
      <c r="AE124" s="1002"/>
      <c r="AF124" s="1003" t="s">
        <v>113</v>
      </c>
      <c r="AG124" s="1001"/>
      <c r="AH124" s="1001"/>
      <c r="AI124" s="1001"/>
      <c r="AJ124" s="1002"/>
      <c r="AK124" s="1003" t="s">
        <v>113</v>
      </c>
      <c r="AL124" s="1001"/>
      <c r="AM124" s="1001"/>
      <c r="AN124" s="1001"/>
      <c r="AO124" s="1002"/>
      <c r="AP124" s="1004" t="s">
        <v>113</v>
      </c>
      <c r="AQ124" s="1005"/>
      <c r="AR124" s="1005"/>
      <c r="AS124" s="1005"/>
      <c r="AT124" s="1006"/>
      <c r="AU124" s="1103" t="s">
        <v>441</v>
      </c>
      <c r="AV124" s="1104"/>
      <c r="AW124" s="1104"/>
      <c r="AX124" s="1104"/>
      <c r="AY124" s="1104"/>
      <c r="AZ124" s="1104"/>
      <c r="BA124" s="1104"/>
      <c r="BB124" s="1104"/>
      <c r="BC124" s="1104"/>
      <c r="BD124" s="1104"/>
      <c r="BE124" s="1104"/>
      <c r="BF124" s="1104"/>
      <c r="BG124" s="1104"/>
      <c r="BH124" s="1104"/>
      <c r="BI124" s="1104"/>
      <c r="BJ124" s="1104"/>
      <c r="BK124" s="1104"/>
      <c r="BL124" s="1104"/>
      <c r="BM124" s="1104"/>
      <c r="BN124" s="1104"/>
      <c r="BO124" s="1104"/>
      <c r="BP124" s="1105"/>
      <c r="BQ124" s="1106" t="s">
        <v>113</v>
      </c>
      <c r="BR124" s="1070"/>
      <c r="BS124" s="1070"/>
      <c r="BT124" s="1070"/>
      <c r="BU124" s="1070"/>
      <c r="BV124" s="1070" t="s">
        <v>113</v>
      </c>
      <c r="BW124" s="1070"/>
      <c r="BX124" s="1070"/>
      <c r="BY124" s="1070"/>
      <c r="BZ124" s="1070"/>
      <c r="CA124" s="1070" t="s">
        <v>113</v>
      </c>
      <c r="CB124" s="1070"/>
      <c r="CC124" s="1070"/>
      <c r="CD124" s="1070"/>
      <c r="CE124" s="1070"/>
      <c r="CF124" s="1071"/>
      <c r="CG124" s="1072"/>
      <c r="CH124" s="1072"/>
      <c r="CI124" s="1072"/>
      <c r="CJ124" s="1073"/>
      <c r="CK124" s="1055"/>
      <c r="CL124" s="1055"/>
      <c r="CM124" s="1055"/>
      <c r="CN124" s="1055"/>
      <c r="CO124" s="1056"/>
      <c r="CP124" s="1062" t="s">
        <v>442</v>
      </c>
      <c r="CQ124" s="1063"/>
      <c r="CR124" s="1063"/>
      <c r="CS124" s="1063"/>
      <c r="CT124" s="1063"/>
      <c r="CU124" s="1063"/>
      <c r="CV124" s="1063"/>
      <c r="CW124" s="1063"/>
      <c r="CX124" s="1063"/>
      <c r="CY124" s="1063"/>
      <c r="CZ124" s="1063"/>
      <c r="DA124" s="1063"/>
      <c r="DB124" s="1063"/>
      <c r="DC124" s="1063"/>
      <c r="DD124" s="1063"/>
      <c r="DE124" s="1063"/>
      <c r="DF124" s="1064"/>
      <c r="DG124" s="1047" t="s">
        <v>443</v>
      </c>
      <c r="DH124" s="1026"/>
      <c r="DI124" s="1026"/>
      <c r="DJ124" s="1026"/>
      <c r="DK124" s="1027"/>
      <c r="DL124" s="1025" t="s">
        <v>443</v>
      </c>
      <c r="DM124" s="1026"/>
      <c r="DN124" s="1026"/>
      <c r="DO124" s="1026"/>
      <c r="DP124" s="1027"/>
      <c r="DQ124" s="1025" t="s">
        <v>443</v>
      </c>
      <c r="DR124" s="1026"/>
      <c r="DS124" s="1026"/>
      <c r="DT124" s="1026"/>
      <c r="DU124" s="1027"/>
      <c r="DV124" s="1028" t="s">
        <v>443</v>
      </c>
      <c r="DW124" s="1029"/>
      <c r="DX124" s="1029"/>
      <c r="DY124" s="1029"/>
      <c r="DZ124" s="1030"/>
    </row>
    <row r="125" spans="1:130" s="199" customFormat="1" ht="26.25" customHeight="1" x14ac:dyDescent="0.15">
      <c r="A125" s="1101"/>
      <c r="B125" s="988"/>
      <c r="C125" s="958" t="s">
        <v>431</v>
      </c>
      <c r="D125" s="959"/>
      <c r="E125" s="959"/>
      <c r="F125" s="959"/>
      <c r="G125" s="959"/>
      <c r="H125" s="959"/>
      <c r="I125" s="959"/>
      <c r="J125" s="959"/>
      <c r="K125" s="959"/>
      <c r="L125" s="959"/>
      <c r="M125" s="959"/>
      <c r="N125" s="959"/>
      <c r="O125" s="959"/>
      <c r="P125" s="959"/>
      <c r="Q125" s="959"/>
      <c r="R125" s="959"/>
      <c r="S125" s="959"/>
      <c r="T125" s="959"/>
      <c r="U125" s="959"/>
      <c r="V125" s="959"/>
      <c r="W125" s="959"/>
      <c r="X125" s="959"/>
      <c r="Y125" s="959"/>
      <c r="Z125" s="960"/>
      <c r="AA125" s="1000" t="s">
        <v>443</v>
      </c>
      <c r="AB125" s="1001"/>
      <c r="AC125" s="1001"/>
      <c r="AD125" s="1001"/>
      <c r="AE125" s="1002"/>
      <c r="AF125" s="1003" t="s">
        <v>443</v>
      </c>
      <c r="AG125" s="1001"/>
      <c r="AH125" s="1001"/>
      <c r="AI125" s="1001"/>
      <c r="AJ125" s="1002"/>
      <c r="AK125" s="1003" t="s">
        <v>443</v>
      </c>
      <c r="AL125" s="1001"/>
      <c r="AM125" s="1001"/>
      <c r="AN125" s="1001"/>
      <c r="AO125" s="1002"/>
      <c r="AP125" s="1004" t="s">
        <v>443</v>
      </c>
      <c r="AQ125" s="1005"/>
      <c r="AR125" s="1005"/>
      <c r="AS125" s="1005"/>
      <c r="AT125" s="100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65" t="s">
        <v>444</v>
      </c>
      <c r="CL125" s="1050"/>
      <c r="CM125" s="1050"/>
      <c r="CN125" s="1050"/>
      <c r="CO125" s="1051"/>
      <c r="CP125" s="982" t="s">
        <v>445</v>
      </c>
      <c r="CQ125" s="931"/>
      <c r="CR125" s="931"/>
      <c r="CS125" s="931"/>
      <c r="CT125" s="931"/>
      <c r="CU125" s="931"/>
      <c r="CV125" s="931"/>
      <c r="CW125" s="931"/>
      <c r="CX125" s="931"/>
      <c r="CY125" s="931"/>
      <c r="CZ125" s="931"/>
      <c r="DA125" s="931"/>
      <c r="DB125" s="931"/>
      <c r="DC125" s="931"/>
      <c r="DD125" s="931"/>
      <c r="DE125" s="931"/>
      <c r="DF125" s="932"/>
      <c r="DG125" s="968" t="s">
        <v>443</v>
      </c>
      <c r="DH125" s="969"/>
      <c r="DI125" s="969"/>
      <c r="DJ125" s="969"/>
      <c r="DK125" s="969"/>
      <c r="DL125" s="969" t="s">
        <v>443</v>
      </c>
      <c r="DM125" s="969"/>
      <c r="DN125" s="969"/>
      <c r="DO125" s="969"/>
      <c r="DP125" s="969"/>
      <c r="DQ125" s="969" t="s">
        <v>443</v>
      </c>
      <c r="DR125" s="969"/>
      <c r="DS125" s="969"/>
      <c r="DT125" s="969"/>
      <c r="DU125" s="969"/>
      <c r="DV125" s="970" t="s">
        <v>443</v>
      </c>
      <c r="DW125" s="970"/>
      <c r="DX125" s="970"/>
      <c r="DY125" s="970"/>
      <c r="DZ125" s="971"/>
    </row>
    <row r="126" spans="1:130" s="199" customFormat="1" ht="26.25" customHeight="1" thickBot="1" x14ac:dyDescent="0.2">
      <c r="A126" s="1101"/>
      <c r="B126" s="988"/>
      <c r="C126" s="958" t="s">
        <v>433</v>
      </c>
      <c r="D126" s="959"/>
      <c r="E126" s="959"/>
      <c r="F126" s="959"/>
      <c r="G126" s="959"/>
      <c r="H126" s="959"/>
      <c r="I126" s="959"/>
      <c r="J126" s="959"/>
      <c r="K126" s="959"/>
      <c r="L126" s="959"/>
      <c r="M126" s="959"/>
      <c r="N126" s="959"/>
      <c r="O126" s="959"/>
      <c r="P126" s="959"/>
      <c r="Q126" s="959"/>
      <c r="R126" s="959"/>
      <c r="S126" s="959"/>
      <c r="T126" s="959"/>
      <c r="U126" s="959"/>
      <c r="V126" s="959"/>
      <c r="W126" s="959"/>
      <c r="X126" s="959"/>
      <c r="Y126" s="959"/>
      <c r="Z126" s="960"/>
      <c r="AA126" s="1000" t="s">
        <v>443</v>
      </c>
      <c r="AB126" s="1001"/>
      <c r="AC126" s="1001"/>
      <c r="AD126" s="1001"/>
      <c r="AE126" s="1002"/>
      <c r="AF126" s="1003" t="s">
        <v>443</v>
      </c>
      <c r="AG126" s="1001"/>
      <c r="AH126" s="1001"/>
      <c r="AI126" s="1001"/>
      <c r="AJ126" s="1002"/>
      <c r="AK126" s="1003" t="s">
        <v>443</v>
      </c>
      <c r="AL126" s="1001"/>
      <c r="AM126" s="1001"/>
      <c r="AN126" s="1001"/>
      <c r="AO126" s="1002"/>
      <c r="AP126" s="1004" t="s">
        <v>443</v>
      </c>
      <c r="AQ126" s="1005"/>
      <c r="AR126" s="1005"/>
      <c r="AS126" s="1005"/>
      <c r="AT126" s="100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66"/>
      <c r="CL126" s="1053"/>
      <c r="CM126" s="1053"/>
      <c r="CN126" s="1053"/>
      <c r="CO126" s="1054"/>
      <c r="CP126" s="991" t="s">
        <v>446</v>
      </c>
      <c r="CQ126" s="992"/>
      <c r="CR126" s="992"/>
      <c r="CS126" s="992"/>
      <c r="CT126" s="992"/>
      <c r="CU126" s="992"/>
      <c r="CV126" s="992"/>
      <c r="CW126" s="992"/>
      <c r="CX126" s="992"/>
      <c r="CY126" s="992"/>
      <c r="CZ126" s="992"/>
      <c r="DA126" s="992"/>
      <c r="DB126" s="992"/>
      <c r="DC126" s="992"/>
      <c r="DD126" s="992"/>
      <c r="DE126" s="992"/>
      <c r="DF126" s="993"/>
      <c r="DG126" s="961" t="s">
        <v>443</v>
      </c>
      <c r="DH126" s="962"/>
      <c r="DI126" s="962"/>
      <c r="DJ126" s="962"/>
      <c r="DK126" s="962"/>
      <c r="DL126" s="962" t="s">
        <v>443</v>
      </c>
      <c r="DM126" s="962"/>
      <c r="DN126" s="962"/>
      <c r="DO126" s="962"/>
      <c r="DP126" s="962"/>
      <c r="DQ126" s="962" t="s">
        <v>443</v>
      </c>
      <c r="DR126" s="962"/>
      <c r="DS126" s="962"/>
      <c r="DT126" s="962"/>
      <c r="DU126" s="962"/>
      <c r="DV126" s="963" t="s">
        <v>443</v>
      </c>
      <c r="DW126" s="963"/>
      <c r="DX126" s="963"/>
      <c r="DY126" s="963"/>
      <c r="DZ126" s="964"/>
    </row>
    <row r="127" spans="1:130" s="199" customFormat="1" ht="26.25" customHeight="1" x14ac:dyDescent="0.15">
      <c r="A127" s="1102"/>
      <c r="B127" s="990"/>
      <c r="C127" s="1044" t="s">
        <v>447</v>
      </c>
      <c r="D127" s="1045"/>
      <c r="E127" s="1045"/>
      <c r="F127" s="1045"/>
      <c r="G127" s="1045"/>
      <c r="H127" s="1045"/>
      <c r="I127" s="1045"/>
      <c r="J127" s="1045"/>
      <c r="K127" s="1045"/>
      <c r="L127" s="1045"/>
      <c r="M127" s="1045"/>
      <c r="N127" s="1045"/>
      <c r="O127" s="1045"/>
      <c r="P127" s="1045"/>
      <c r="Q127" s="1045"/>
      <c r="R127" s="1045"/>
      <c r="S127" s="1045"/>
      <c r="T127" s="1045"/>
      <c r="U127" s="1045"/>
      <c r="V127" s="1045"/>
      <c r="W127" s="1045"/>
      <c r="X127" s="1045"/>
      <c r="Y127" s="1045"/>
      <c r="Z127" s="1046"/>
      <c r="AA127" s="1000" t="s">
        <v>443</v>
      </c>
      <c r="AB127" s="1001"/>
      <c r="AC127" s="1001"/>
      <c r="AD127" s="1001"/>
      <c r="AE127" s="1002"/>
      <c r="AF127" s="1003" t="s">
        <v>443</v>
      </c>
      <c r="AG127" s="1001"/>
      <c r="AH127" s="1001"/>
      <c r="AI127" s="1001"/>
      <c r="AJ127" s="1002"/>
      <c r="AK127" s="1003" t="s">
        <v>443</v>
      </c>
      <c r="AL127" s="1001"/>
      <c r="AM127" s="1001"/>
      <c r="AN127" s="1001"/>
      <c r="AO127" s="1002"/>
      <c r="AP127" s="1004" t="s">
        <v>443</v>
      </c>
      <c r="AQ127" s="1005"/>
      <c r="AR127" s="1005"/>
      <c r="AS127" s="1005"/>
      <c r="AT127" s="1006"/>
      <c r="AU127" s="235"/>
      <c r="AV127" s="235"/>
      <c r="AW127" s="235"/>
      <c r="AX127" s="1074" t="s">
        <v>448</v>
      </c>
      <c r="AY127" s="1075"/>
      <c r="AZ127" s="1075"/>
      <c r="BA127" s="1075"/>
      <c r="BB127" s="1075"/>
      <c r="BC127" s="1075"/>
      <c r="BD127" s="1075"/>
      <c r="BE127" s="1076"/>
      <c r="BF127" s="1077" t="s">
        <v>449</v>
      </c>
      <c r="BG127" s="1075"/>
      <c r="BH127" s="1075"/>
      <c r="BI127" s="1075"/>
      <c r="BJ127" s="1075"/>
      <c r="BK127" s="1075"/>
      <c r="BL127" s="1076"/>
      <c r="BM127" s="1077" t="s">
        <v>450</v>
      </c>
      <c r="BN127" s="1075"/>
      <c r="BO127" s="1075"/>
      <c r="BP127" s="1075"/>
      <c r="BQ127" s="1075"/>
      <c r="BR127" s="1075"/>
      <c r="BS127" s="1076"/>
      <c r="BT127" s="1077" t="s">
        <v>451</v>
      </c>
      <c r="BU127" s="1075"/>
      <c r="BV127" s="1075"/>
      <c r="BW127" s="1075"/>
      <c r="BX127" s="1075"/>
      <c r="BY127" s="1075"/>
      <c r="BZ127" s="1099"/>
      <c r="CA127" s="235"/>
      <c r="CB127" s="235"/>
      <c r="CC127" s="235"/>
      <c r="CD127" s="236"/>
      <c r="CE127" s="236"/>
      <c r="CF127" s="236"/>
      <c r="CG127" s="233"/>
      <c r="CH127" s="233"/>
      <c r="CI127" s="233"/>
      <c r="CJ127" s="234"/>
      <c r="CK127" s="1066"/>
      <c r="CL127" s="1053"/>
      <c r="CM127" s="1053"/>
      <c r="CN127" s="1053"/>
      <c r="CO127" s="1054"/>
      <c r="CP127" s="991" t="s">
        <v>452</v>
      </c>
      <c r="CQ127" s="992"/>
      <c r="CR127" s="992"/>
      <c r="CS127" s="992"/>
      <c r="CT127" s="992"/>
      <c r="CU127" s="992"/>
      <c r="CV127" s="992"/>
      <c r="CW127" s="992"/>
      <c r="CX127" s="992"/>
      <c r="CY127" s="992"/>
      <c r="CZ127" s="992"/>
      <c r="DA127" s="992"/>
      <c r="DB127" s="992"/>
      <c r="DC127" s="992"/>
      <c r="DD127" s="992"/>
      <c r="DE127" s="992"/>
      <c r="DF127" s="993"/>
      <c r="DG127" s="961" t="s">
        <v>443</v>
      </c>
      <c r="DH127" s="962"/>
      <c r="DI127" s="962"/>
      <c r="DJ127" s="962"/>
      <c r="DK127" s="962"/>
      <c r="DL127" s="962" t="s">
        <v>443</v>
      </c>
      <c r="DM127" s="962"/>
      <c r="DN127" s="962"/>
      <c r="DO127" s="962"/>
      <c r="DP127" s="962"/>
      <c r="DQ127" s="962" t="s">
        <v>443</v>
      </c>
      <c r="DR127" s="962"/>
      <c r="DS127" s="962"/>
      <c r="DT127" s="962"/>
      <c r="DU127" s="962"/>
      <c r="DV127" s="963" t="s">
        <v>443</v>
      </c>
      <c r="DW127" s="963"/>
      <c r="DX127" s="963"/>
      <c r="DY127" s="963"/>
      <c r="DZ127" s="964"/>
    </row>
    <row r="128" spans="1:130" s="199" customFormat="1" ht="26.25" customHeight="1" thickBot="1" x14ac:dyDescent="0.2">
      <c r="A128" s="1085" t="s">
        <v>453</v>
      </c>
      <c r="B128" s="1086"/>
      <c r="C128" s="1086"/>
      <c r="D128" s="1086"/>
      <c r="E128" s="1086"/>
      <c r="F128" s="1086"/>
      <c r="G128" s="1086"/>
      <c r="H128" s="1086"/>
      <c r="I128" s="1086"/>
      <c r="J128" s="1086"/>
      <c r="K128" s="1086"/>
      <c r="L128" s="1086"/>
      <c r="M128" s="1086"/>
      <c r="N128" s="1086"/>
      <c r="O128" s="1086"/>
      <c r="P128" s="1086"/>
      <c r="Q128" s="1086"/>
      <c r="R128" s="1086"/>
      <c r="S128" s="1086"/>
      <c r="T128" s="1086"/>
      <c r="U128" s="1086"/>
      <c r="V128" s="1086"/>
      <c r="W128" s="1087" t="s">
        <v>454</v>
      </c>
      <c r="X128" s="1087"/>
      <c r="Y128" s="1087"/>
      <c r="Z128" s="1088"/>
      <c r="AA128" s="1089">
        <v>13903</v>
      </c>
      <c r="AB128" s="1090"/>
      <c r="AC128" s="1090"/>
      <c r="AD128" s="1090"/>
      <c r="AE128" s="1091"/>
      <c r="AF128" s="1092">
        <v>10101</v>
      </c>
      <c r="AG128" s="1090"/>
      <c r="AH128" s="1090"/>
      <c r="AI128" s="1090"/>
      <c r="AJ128" s="1091"/>
      <c r="AK128" s="1092">
        <v>7606</v>
      </c>
      <c r="AL128" s="1090"/>
      <c r="AM128" s="1090"/>
      <c r="AN128" s="1090"/>
      <c r="AO128" s="1091"/>
      <c r="AP128" s="1093"/>
      <c r="AQ128" s="1094"/>
      <c r="AR128" s="1094"/>
      <c r="AS128" s="1094"/>
      <c r="AT128" s="1095"/>
      <c r="AU128" s="235"/>
      <c r="AV128" s="235"/>
      <c r="AW128" s="235"/>
      <c r="AX128" s="930" t="s">
        <v>455</v>
      </c>
      <c r="AY128" s="931"/>
      <c r="AZ128" s="931"/>
      <c r="BA128" s="931"/>
      <c r="BB128" s="931"/>
      <c r="BC128" s="931"/>
      <c r="BD128" s="931"/>
      <c r="BE128" s="932"/>
      <c r="BF128" s="1096" t="s">
        <v>113</v>
      </c>
      <c r="BG128" s="1097"/>
      <c r="BH128" s="1097"/>
      <c r="BI128" s="1097"/>
      <c r="BJ128" s="1097"/>
      <c r="BK128" s="1097"/>
      <c r="BL128" s="1098"/>
      <c r="BM128" s="1096">
        <v>15</v>
      </c>
      <c r="BN128" s="1097"/>
      <c r="BO128" s="1097"/>
      <c r="BP128" s="1097"/>
      <c r="BQ128" s="1097"/>
      <c r="BR128" s="1097"/>
      <c r="BS128" s="1098"/>
      <c r="BT128" s="1096">
        <v>20</v>
      </c>
      <c r="BU128" s="1097"/>
      <c r="BV128" s="1097"/>
      <c r="BW128" s="1097"/>
      <c r="BX128" s="1097"/>
      <c r="BY128" s="1097"/>
      <c r="BZ128" s="1121"/>
      <c r="CA128" s="236"/>
      <c r="CB128" s="236"/>
      <c r="CC128" s="236"/>
      <c r="CD128" s="236"/>
      <c r="CE128" s="236"/>
      <c r="CF128" s="236"/>
      <c r="CG128" s="233"/>
      <c r="CH128" s="233"/>
      <c r="CI128" s="233"/>
      <c r="CJ128" s="234"/>
      <c r="CK128" s="1067"/>
      <c r="CL128" s="1068"/>
      <c r="CM128" s="1068"/>
      <c r="CN128" s="1068"/>
      <c r="CO128" s="1069"/>
      <c r="CP128" s="1078" t="s">
        <v>456</v>
      </c>
      <c r="CQ128" s="1079"/>
      <c r="CR128" s="1079"/>
      <c r="CS128" s="1079"/>
      <c r="CT128" s="1079"/>
      <c r="CU128" s="1079"/>
      <c r="CV128" s="1079"/>
      <c r="CW128" s="1079"/>
      <c r="CX128" s="1079"/>
      <c r="CY128" s="1079"/>
      <c r="CZ128" s="1079"/>
      <c r="DA128" s="1079"/>
      <c r="DB128" s="1079"/>
      <c r="DC128" s="1079"/>
      <c r="DD128" s="1079"/>
      <c r="DE128" s="1079"/>
      <c r="DF128" s="1080"/>
      <c r="DG128" s="1081" t="s">
        <v>113</v>
      </c>
      <c r="DH128" s="1082"/>
      <c r="DI128" s="1082"/>
      <c r="DJ128" s="1082"/>
      <c r="DK128" s="1082"/>
      <c r="DL128" s="1082" t="s">
        <v>113</v>
      </c>
      <c r="DM128" s="1082"/>
      <c r="DN128" s="1082"/>
      <c r="DO128" s="1082"/>
      <c r="DP128" s="1082"/>
      <c r="DQ128" s="1082" t="s">
        <v>113</v>
      </c>
      <c r="DR128" s="1082"/>
      <c r="DS128" s="1082"/>
      <c r="DT128" s="1082"/>
      <c r="DU128" s="1082"/>
      <c r="DV128" s="1083" t="s">
        <v>113</v>
      </c>
      <c r="DW128" s="1083"/>
      <c r="DX128" s="1083"/>
      <c r="DY128" s="1083"/>
      <c r="DZ128" s="1084"/>
    </row>
    <row r="129" spans="1:131" s="199" customFormat="1" ht="26.25" customHeight="1" x14ac:dyDescent="0.15">
      <c r="A129" s="972" t="s">
        <v>92</v>
      </c>
      <c r="B129" s="973"/>
      <c r="C129" s="973"/>
      <c r="D129" s="973"/>
      <c r="E129" s="973"/>
      <c r="F129" s="973"/>
      <c r="G129" s="973"/>
      <c r="H129" s="973"/>
      <c r="I129" s="973"/>
      <c r="J129" s="973"/>
      <c r="K129" s="973"/>
      <c r="L129" s="973"/>
      <c r="M129" s="973"/>
      <c r="N129" s="973"/>
      <c r="O129" s="973"/>
      <c r="P129" s="973"/>
      <c r="Q129" s="973"/>
      <c r="R129" s="973"/>
      <c r="S129" s="973"/>
      <c r="T129" s="973"/>
      <c r="U129" s="973"/>
      <c r="V129" s="973"/>
      <c r="W129" s="1115" t="s">
        <v>457</v>
      </c>
      <c r="X129" s="1116"/>
      <c r="Y129" s="1116"/>
      <c r="Z129" s="1117"/>
      <c r="AA129" s="1000">
        <v>2701634</v>
      </c>
      <c r="AB129" s="1001"/>
      <c r="AC129" s="1001"/>
      <c r="AD129" s="1001"/>
      <c r="AE129" s="1002"/>
      <c r="AF129" s="1003">
        <v>2725645</v>
      </c>
      <c r="AG129" s="1001"/>
      <c r="AH129" s="1001"/>
      <c r="AI129" s="1001"/>
      <c r="AJ129" s="1002"/>
      <c r="AK129" s="1003">
        <v>2681046</v>
      </c>
      <c r="AL129" s="1001"/>
      <c r="AM129" s="1001"/>
      <c r="AN129" s="1001"/>
      <c r="AO129" s="1002"/>
      <c r="AP129" s="1118"/>
      <c r="AQ129" s="1119"/>
      <c r="AR129" s="1119"/>
      <c r="AS129" s="1119"/>
      <c r="AT129" s="1120"/>
      <c r="AU129" s="237"/>
      <c r="AV129" s="237"/>
      <c r="AW129" s="237"/>
      <c r="AX129" s="1109" t="s">
        <v>458</v>
      </c>
      <c r="AY129" s="992"/>
      <c r="AZ129" s="992"/>
      <c r="BA129" s="992"/>
      <c r="BB129" s="992"/>
      <c r="BC129" s="992"/>
      <c r="BD129" s="992"/>
      <c r="BE129" s="993"/>
      <c r="BF129" s="1110" t="s">
        <v>113</v>
      </c>
      <c r="BG129" s="1111"/>
      <c r="BH129" s="1111"/>
      <c r="BI129" s="1111"/>
      <c r="BJ129" s="1111"/>
      <c r="BK129" s="1111"/>
      <c r="BL129" s="1112"/>
      <c r="BM129" s="1110">
        <v>20</v>
      </c>
      <c r="BN129" s="1111"/>
      <c r="BO129" s="1111"/>
      <c r="BP129" s="1111"/>
      <c r="BQ129" s="1111"/>
      <c r="BR129" s="1111"/>
      <c r="BS129" s="1112"/>
      <c r="BT129" s="1110">
        <v>30</v>
      </c>
      <c r="BU129" s="1113"/>
      <c r="BV129" s="1113"/>
      <c r="BW129" s="1113"/>
      <c r="BX129" s="1113"/>
      <c r="BY129" s="1113"/>
      <c r="BZ129" s="111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72" t="s">
        <v>459</v>
      </c>
      <c r="B130" s="973"/>
      <c r="C130" s="973"/>
      <c r="D130" s="973"/>
      <c r="E130" s="973"/>
      <c r="F130" s="973"/>
      <c r="G130" s="973"/>
      <c r="H130" s="973"/>
      <c r="I130" s="973"/>
      <c r="J130" s="973"/>
      <c r="K130" s="973"/>
      <c r="L130" s="973"/>
      <c r="M130" s="973"/>
      <c r="N130" s="973"/>
      <c r="O130" s="973"/>
      <c r="P130" s="973"/>
      <c r="Q130" s="973"/>
      <c r="R130" s="973"/>
      <c r="S130" s="973"/>
      <c r="T130" s="973"/>
      <c r="U130" s="973"/>
      <c r="V130" s="973"/>
      <c r="W130" s="1115" t="s">
        <v>460</v>
      </c>
      <c r="X130" s="1116"/>
      <c r="Y130" s="1116"/>
      <c r="Z130" s="1117"/>
      <c r="AA130" s="1000">
        <v>542795</v>
      </c>
      <c r="AB130" s="1001"/>
      <c r="AC130" s="1001"/>
      <c r="AD130" s="1001"/>
      <c r="AE130" s="1002"/>
      <c r="AF130" s="1003">
        <v>510972</v>
      </c>
      <c r="AG130" s="1001"/>
      <c r="AH130" s="1001"/>
      <c r="AI130" s="1001"/>
      <c r="AJ130" s="1002"/>
      <c r="AK130" s="1003">
        <v>497128</v>
      </c>
      <c r="AL130" s="1001"/>
      <c r="AM130" s="1001"/>
      <c r="AN130" s="1001"/>
      <c r="AO130" s="1002"/>
      <c r="AP130" s="1118"/>
      <c r="AQ130" s="1119"/>
      <c r="AR130" s="1119"/>
      <c r="AS130" s="1119"/>
      <c r="AT130" s="1120"/>
      <c r="AU130" s="237"/>
      <c r="AV130" s="237"/>
      <c r="AW130" s="237"/>
      <c r="AX130" s="1109" t="s">
        <v>461</v>
      </c>
      <c r="AY130" s="992"/>
      <c r="AZ130" s="992"/>
      <c r="BA130" s="992"/>
      <c r="BB130" s="992"/>
      <c r="BC130" s="992"/>
      <c r="BD130" s="992"/>
      <c r="BE130" s="993"/>
      <c r="BF130" s="1146">
        <v>2.5</v>
      </c>
      <c r="BG130" s="1147"/>
      <c r="BH130" s="1147"/>
      <c r="BI130" s="1147"/>
      <c r="BJ130" s="1147"/>
      <c r="BK130" s="1147"/>
      <c r="BL130" s="1148"/>
      <c r="BM130" s="1146">
        <v>25</v>
      </c>
      <c r="BN130" s="1147"/>
      <c r="BO130" s="1147"/>
      <c r="BP130" s="1147"/>
      <c r="BQ130" s="1147"/>
      <c r="BR130" s="1147"/>
      <c r="BS130" s="1148"/>
      <c r="BT130" s="1146">
        <v>35</v>
      </c>
      <c r="BU130" s="1149"/>
      <c r="BV130" s="1149"/>
      <c r="BW130" s="1149"/>
      <c r="BX130" s="1149"/>
      <c r="BY130" s="1149"/>
      <c r="BZ130" s="115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51"/>
      <c r="B131" s="1152"/>
      <c r="C131" s="1152"/>
      <c r="D131" s="1152"/>
      <c r="E131" s="1152"/>
      <c r="F131" s="1152"/>
      <c r="G131" s="1152"/>
      <c r="H131" s="1152"/>
      <c r="I131" s="1152"/>
      <c r="J131" s="1152"/>
      <c r="K131" s="1152"/>
      <c r="L131" s="1152"/>
      <c r="M131" s="1152"/>
      <c r="N131" s="1152"/>
      <c r="O131" s="1152"/>
      <c r="P131" s="1152"/>
      <c r="Q131" s="1152"/>
      <c r="R131" s="1152"/>
      <c r="S131" s="1152"/>
      <c r="T131" s="1152"/>
      <c r="U131" s="1152"/>
      <c r="V131" s="1152"/>
      <c r="W131" s="1153" t="s">
        <v>462</v>
      </c>
      <c r="X131" s="1154"/>
      <c r="Y131" s="1154"/>
      <c r="Z131" s="1155"/>
      <c r="AA131" s="1047">
        <v>2158839</v>
      </c>
      <c r="AB131" s="1026"/>
      <c r="AC131" s="1026"/>
      <c r="AD131" s="1026"/>
      <c r="AE131" s="1027"/>
      <c r="AF131" s="1025">
        <v>2214673</v>
      </c>
      <c r="AG131" s="1026"/>
      <c r="AH131" s="1026"/>
      <c r="AI131" s="1026"/>
      <c r="AJ131" s="1027"/>
      <c r="AK131" s="1025">
        <v>2183918</v>
      </c>
      <c r="AL131" s="1026"/>
      <c r="AM131" s="1026"/>
      <c r="AN131" s="1026"/>
      <c r="AO131" s="1027"/>
      <c r="AP131" s="1156"/>
      <c r="AQ131" s="1157"/>
      <c r="AR131" s="1157"/>
      <c r="AS131" s="1157"/>
      <c r="AT131" s="1158"/>
      <c r="AU131" s="237"/>
      <c r="AV131" s="237"/>
      <c r="AW131" s="237"/>
      <c r="AX131" s="1128" t="s">
        <v>463</v>
      </c>
      <c r="AY131" s="1079"/>
      <c r="AZ131" s="1079"/>
      <c r="BA131" s="1079"/>
      <c r="BB131" s="1079"/>
      <c r="BC131" s="1079"/>
      <c r="BD131" s="1079"/>
      <c r="BE131" s="1080"/>
      <c r="BF131" s="1129" t="s">
        <v>113</v>
      </c>
      <c r="BG131" s="1130"/>
      <c r="BH131" s="1130"/>
      <c r="BI131" s="1130"/>
      <c r="BJ131" s="1130"/>
      <c r="BK131" s="1130"/>
      <c r="BL131" s="1131"/>
      <c r="BM131" s="1129">
        <v>350</v>
      </c>
      <c r="BN131" s="1130"/>
      <c r="BO131" s="1130"/>
      <c r="BP131" s="1130"/>
      <c r="BQ131" s="1130"/>
      <c r="BR131" s="1130"/>
      <c r="BS131" s="1131"/>
      <c r="BT131" s="1132"/>
      <c r="BU131" s="1133"/>
      <c r="BV131" s="1133"/>
      <c r="BW131" s="1133"/>
      <c r="BX131" s="1133"/>
      <c r="BY131" s="1133"/>
      <c r="BZ131" s="113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35" t="s">
        <v>464</v>
      </c>
      <c r="B132" s="1136"/>
      <c r="C132" s="1136"/>
      <c r="D132" s="1136"/>
      <c r="E132" s="1136"/>
      <c r="F132" s="1136"/>
      <c r="G132" s="1136"/>
      <c r="H132" s="1136"/>
      <c r="I132" s="1136"/>
      <c r="J132" s="1136"/>
      <c r="K132" s="1136"/>
      <c r="L132" s="1136"/>
      <c r="M132" s="1136"/>
      <c r="N132" s="1136"/>
      <c r="O132" s="1136"/>
      <c r="P132" s="1136"/>
      <c r="Q132" s="1136"/>
      <c r="R132" s="1136"/>
      <c r="S132" s="1136"/>
      <c r="T132" s="1136"/>
      <c r="U132" s="1136"/>
      <c r="V132" s="1139" t="s">
        <v>465</v>
      </c>
      <c r="W132" s="1139"/>
      <c r="X132" s="1139"/>
      <c r="Y132" s="1139"/>
      <c r="Z132" s="1140"/>
      <c r="AA132" s="1141">
        <v>2.9283795600000002</v>
      </c>
      <c r="AB132" s="1142"/>
      <c r="AC132" s="1142"/>
      <c r="AD132" s="1142"/>
      <c r="AE132" s="1143"/>
      <c r="AF132" s="1144">
        <v>3.9494769660000002</v>
      </c>
      <c r="AG132" s="1142"/>
      <c r="AH132" s="1142"/>
      <c r="AI132" s="1142"/>
      <c r="AJ132" s="1143"/>
      <c r="AK132" s="1144">
        <v>0.67438429499999997</v>
      </c>
      <c r="AL132" s="1142"/>
      <c r="AM132" s="1142"/>
      <c r="AN132" s="1142"/>
      <c r="AO132" s="1143"/>
      <c r="AP132" s="1041"/>
      <c r="AQ132" s="1042"/>
      <c r="AR132" s="1042"/>
      <c r="AS132" s="1042"/>
      <c r="AT132" s="114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37"/>
      <c r="B133" s="1138"/>
      <c r="C133" s="1138"/>
      <c r="D133" s="1138"/>
      <c r="E133" s="1138"/>
      <c r="F133" s="1138"/>
      <c r="G133" s="1138"/>
      <c r="H133" s="1138"/>
      <c r="I133" s="1138"/>
      <c r="J133" s="1138"/>
      <c r="K133" s="1138"/>
      <c r="L133" s="1138"/>
      <c r="M133" s="1138"/>
      <c r="N133" s="1138"/>
      <c r="O133" s="1138"/>
      <c r="P133" s="1138"/>
      <c r="Q133" s="1138"/>
      <c r="R133" s="1138"/>
      <c r="S133" s="1138"/>
      <c r="T133" s="1138"/>
      <c r="U133" s="1138"/>
      <c r="V133" s="1122" t="s">
        <v>466</v>
      </c>
      <c r="W133" s="1122"/>
      <c r="X133" s="1122"/>
      <c r="Y133" s="1122"/>
      <c r="Z133" s="1123"/>
      <c r="AA133" s="1124">
        <v>4.0999999999999996</v>
      </c>
      <c r="AB133" s="1125"/>
      <c r="AC133" s="1125"/>
      <c r="AD133" s="1125"/>
      <c r="AE133" s="1126"/>
      <c r="AF133" s="1124">
        <v>3.4</v>
      </c>
      <c r="AG133" s="1125"/>
      <c r="AH133" s="1125"/>
      <c r="AI133" s="1125"/>
      <c r="AJ133" s="1126"/>
      <c r="AK133" s="1124">
        <v>2.5</v>
      </c>
      <c r="AL133" s="1125"/>
      <c r="AM133" s="1125"/>
      <c r="AN133" s="1125"/>
      <c r="AO133" s="1126"/>
      <c r="AP133" s="1071"/>
      <c r="AQ133" s="1072"/>
      <c r="AR133" s="1072"/>
      <c r="AS133" s="1072"/>
      <c r="AT133" s="112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Normal="100" zoomScaleSheetLayoutView="100"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62" t="s">
        <v>469</v>
      </c>
      <c r="L7" s="256"/>
      <c r="M7" s="257" t="s">
        <v>470</v>
      </c>
      <c r="N7" s="258"/>
    </row>
    <row r="8" spans="1:16" x14ac:dyDescent="0.15">
      <c r="A8" s="250"/>
      <c r="B8" s="246"/>
      <c r="C8" s="246"/>
      <c r="D8" s="246"/>
      <c r="E8" s="246"/>
      <c r="F8" s="246"/>
      <c r="G8" s="259"/>
      <c r="H8" s="260"/>
      <c r="I8" s="260"/>
      <c r="J8" s="261"/>
      <c r="K8" s="1163"/>
      <c r="L8" s="262" t="s">
        <v>471</v>
      </c>
      <c r="M8" s="263" t="s">
        <v>472</v>
      </c>
      <c r="N8" s="264" t="s">
        <v>473</v>
      </c>
    </row>
    <row r="9" spans="1:16" x14ac:dyDescent="0.15">
      <c r="A9" s="250"/>
      <c r="B9" s="246"/>
      <c r="C9" s="246"/>
      <c r="D9" s="246"/>
      <c r="E9" s="246"/>
      <c r="F9" s="246"/>
      <c r="G9" s="1164" t="s">
        <v>474</v>
      </c>
      <c r="H9" s="1165"/>
      <c r="I9" s="1165"/>
      <c r="J9" s="1166"/>
      <c r="K9" s="265">
        <v>512366</v>
      </c>
      <c r="L9" s="266">
        <v>106058</v>
      </c>
      <c r="M9" s="267">
        <v>160295</v>
      </c>
      <c r="N9" s="268">
        <v>-33.799999999999997</v>
      </c>
    </row>
    <row r="10" spans="1:16" x14ac:dyDescent="0.15">
      <c r="A10" s="250"/>
      <c r="B10" s="246"/>
      <c r="C10" s="246"/>
      <c r="D10" s="246"/>
      <c r="E10" s="246"/>
      <c r="F10" s="246"/>
      <c r="G10" s="1164" t="s">
        <v>475</v>
      </c>
      <c r="H10" s="1165"/>
      <c r="I10" s="1165"/>
      <c r="J10" s="1166"/>
      <c r="K10" s="269">
        <v>13054</v>
      </c>
      <c r="L10" s="270">
        <v>2702</v>
      </c>
      <c r="M10" s="271">
        <v>18795</v>
      </c>
      <c r="N10" s="272">
        <v>-85.6</v>
      </c>
    </row>
    <row r="11" spans="1:16" ht="13.5" customHeight="1" x14ac:dyDescent="0.15">
      <c r="A11" s="250"/>
      <c r="B11" s="246"/>
      <c r="C11" s="246"/>
      <c r="D11" s="246"/>
      <c r="E11" s="246"/>
      <c r="F11" s="246"/>
      <c r="G11" s="1164" t="s">
        <v>476</v>
      </c>
      <c r="H11" s="1165"/>
      <c r="I11" s="1165"/>
      <c r="J11" s="1166"/>
      <c r="K11" s="269">
        <v>87027</v>
      </c>
      <c r="L11" s="270">
        <v>18014</v>
      </c>
      <c r="M11" s="271">
        <v>26340</v>
      </c>
      <c r="N11" s="272">
        <v>-31.6</v>
      </c>
    </row>
    <row r="12" spans="1:16" ht="13.5" customHeight="1" x14ac:dyDescent="0.15">
      <c r="A12" s="250"/>
      <c r="B12" s="246"/>
      <c r="C12" s="246"/>
      <c r="D12" s="246"/>
      <c r="E12" s="246"/>
      <c r="F12" s="246"/>
      <c r="G12" s="1164" t="s">
        <v>477</v>
      </c>
      <c r="H12" s="1165"/>
      <c r="I12" s="1165"/>
      <c r="J12" s="1166"/>
      <c r="K12" s="269" t="s">
        <v>478</v>
      </c>
      <c r="L12" s="270" t="s">
        <v>478</v>
      </c>
      <c r="M12" s="271">
        <v>1514</v>
      </c>
      <c r="N12" s="272" t="s">
        <v>478</v>
      </c>
    </row>
    <row r="13" spans="1:16" ht="13.5" customHeight="1" x14ac:dyDescent="0.15">
      <c r="A13" s="250"/>
      <c r="B13" s="246"/>
      <c r="C13" s="246"/>
      <c r="D13" s="246"/>
      <c r="E13" s="246"/>
      <c r="F13" s="246"/>
      <c r="G13" s="1164" t="s">
        <v>479</v>
      </c>
      <c r="H13" s="1165"/>
      <c r="I13" s="1165"/>
      <c r="J13" s="1166"/>
      <c r="K13" s="269" t="s">
        <v>478</v>
      </c>
      <c r="L13" s="270" t="s">
        <v>478</v>
      </c>
      <c r="M13" s="271" t="s">
        <v>478</v>
      </c>
      <c r="N13" s="272" t="s">
        <v>478</v>
      </c>
    </row>
    <row r="14" spans="1:16" ht="13.5" customHeight="1" x14ac:dyDescent="0.15">
      <c r="A14" s="250"/>
      <c r="B14" s="246"/>
      <c r="C14" s="246"/>
      <c r="D14" s="246"/>
      <c r="E14" s="246"/>
      <c r="F14" s="246"/>
      <c r="G14" s="1164" t="s">
        <v>480</v>
      </c>
      <c r="H14" s="1165"/>
      <c r="I14" s="1165"/>
      <c r="J14" s="1166"/>
      <c r="K14" s="269">
        <v>17725</v>
      </c>
      <c r="L14" s="270">
        <v>3669</v>
      </c>
      <c r="M14" s="271">
        <v>7022</v>
      </c>
      <c r="N14" s="272">
        <v>-47.7</v>
      </c>
    </row>
    <row r="15" spans="1:16" ht="13.5" customHeight="1" x14ac:dyDescent="0.15">
      <c r="A15" s="250"/>
      <c r="B15" s="246"/>
      <c r="C15" s="246"/>
      <c r="D15" s="246"/>
      <c r="E15" s="246"/>
      <c r="F15" s="246"/>
      <c r="G15" s="1164" t="s">
        <v>481</v>
      </c>
      <c r="H15" s="1165"/>
      <c r="I15" s="1165"/>
      <c r="J15" s="1166"/>
      <c r="K15" s="269">
        <v>22513</v>
      </c>
      <c r="L15" s="270">
        <v>4660</v>
      </c>
      <c r="M15" s="271">
        <v>5072</v>
      </c>
      <c r="N15" s="272">
        <v>-8.1</v>
      </c>
    </row>
    <row r="16" spans="1:16" x14ac:dyDescent="0.15">
      <c r="A16" s="250"/>
      <c r="B16" s="246"/>
      <c r="C16" s="246"/>
      <c r="D16" s="246"/>
      <c r="E16" s="246"/>
      <c r="F16" s="246"/>
      <c r="G16" s="1167" t="s">
        <v>482</v>
      </c>
      <c r="H16" s="1168"/>
      <c r="I16" s="1168"/>
      <c r="J16" s="1169"/>
      <c r="K16" s="270">
        <v>-40121</v>
      </c>
      <c r="L16" s="270">
        <v>-8305</v>
      </c>
      <c r="M16" s="271">
        <v>-16946</v>
      </c>
      <c r="N16" s="272">
        <v>-51</v>
      </c>
    </row>
    <row r="17" spans="1:16" x14ac:dyDescent="0.15">
      <c r="A17" s="250"/>
      <c r="B17" s="246"/>
      <c r="C17" s="246"/>
      <c r="D17" s="246"/>
      <c r="E17" s="246"/>
      <c r="F17" s="246"/>
      <c r="G17" s="1167" t="s">
        <v>171</v>
      </c>
      <c r="H17" s="1168"/>
      <c r="I17" s="1168"/>
      <c r="J17" s="1169"/>
      <c r="K17" s="270">
        <v>612564</v>
      </c>
      <c r="L17" s="270">
        <v>126799</v>
      </c>
      <c r="M17" s="271">
        <v>202093</v>
      </c>
      <c r="N17" s="272">
        <v>-37.299999999999997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59" t="s">
        <v>487</v>
      </c>
      <c r="H21" s="1160"/>
      <c r="I21" s="1160"/>
      <c r="J21" s="1161"/>
      <c r="K21" s="282">
        <v>14.08</v>
      </c>
      <c r="L21" s="283">
        <v>18.46</v>
      </c>
      <c r="M21" s="284">
        <v>-4.38</v>
      </c>
      <c r="N21" s="251"/>
      <c r="O21" s="285"/>
      <c r="P21" s="281"/>
    </row>
    <row r="22" spans="1:16" s="286" customFormat="1" x14ac:dyDescent="0.15">
      <c r="A22" s="281"/>
      <c r="B22" s="251"/>
      <c r="C22" s="251"/>
      <c r="D22" s="251"/>
      <c r="E22" s="251"/>
      <c r="F22" s="251"/>
      <c r="G22" s="1159" t="s">
        <v>488</v>
      </c>
      <c r="H22" s="1160"/>
      <c r="I22" s="1160"/>
      <c r="J22" s="1161"/>
      <c r="K22" s="287">
        <v>91.2</v>
      </c>
      <c r="L22" s="288">
        <v>94.7</v>
      </c>
      <c r="M22" s="289">
        <v>-3.5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62" t="s">
        <v>469</v>
      </c>
      <c r="L30" s="256"/>
      <c r="M30" s="257" t="s">
        <v>470</v>
      </c>
      <c r="N30" s="258"/>
    </row>
    <row r="31" spans="1:16" x14ac:dyDescent="0.15">
      <c r="A31" s="250"/>
      <c r="B31" s="246"/>
      <c r="C31" s="246"/>
      <c r="D31" s="246"/>
      <c r="E31" s="246"/>
      <c r="F31" s="246"/>
      <c r="G31" s="259"/>
      <c r="H31" s="260"/>
      <c r="I31" s="260"/>
      <c r="J31" s="261"/>
      <c r="K31" s="1163"/>
      <c r="L31" s="262" t="s">
        <v>471</v>
      </c>
      <c r="M31" s="263" t="s">
        <v>472</v>
      </c>
      <c r="N31" s="264" t="s">
        <v>473</v>
      </c>
    </row>
    <row r="32" spans="1:16" ht="27" customHeight="1" x14ac:dyDescent="0.15">
      <c r="A32" s="250"/>
      <c r="B32" s="246"/>
      <c r="C32" s="246"/>
      <c r="D32" s="246"/>
      <c r="E32" s="246"/>
      <c r="F32" s="246"/>
      <c r="G32" s="1175" t="s">
        <v>492</v>
      </c>
      <c r="H32" s="1176"/>
      <c r="I32" s="1176"/>
      <c r="J32" s="1177"/>
      <c r="K32" s="296">
        <v>327555</v>
      </c>
      <c r="L32" s="296">
        <v>67803</v>
      </c>
      <c r="M32" s="297">
        <v>103357</v>
      </c>
      <c r="N32" s="298">
        <v>-34.4</v>
      </c>
    </row>
    <row r="33" spans="1:16" ht="13.5" customHeight="1" x14ac:dyDescent="0.15">
      <c r="A33" s="250"/>
      <c r="B33" s="246"/>
      <c r="C33" s="246"/>
      <c r="D33" s="246"/>
      <c r="E33" s="246"/>
      <c r="F33" s="246"/>
      <c r="G33" s="1175" t="s">
        <v>493</v>
      </c>
      <c r="H33" s="1176"/>
      <c r="I33" s="1176"/>
      <c r="J33" s="1177"/>
      <c r="K33" s="296" t="s">
        <v>478</v>
      </c>
      <c r="L33" s="296" t="s">
        <v>478</v>
      </c>
      <c r="M33" s="297" t="s">
        <v>478</v>
      </c>
      <c r="N33" s="298" t="s">
        <v>478</v>
      </c>
    </row>
    <row r="34" spans="1:16" ht="27" customHeight="1" x14ac:dyDescent="0.15">
      <c r="A34" s="250"/>
      <c r="B34" s="246"/>
      <c r="C34" s="246"/>
      <c r="D34" s="246"/>
      <c r="E34" s="246"/>
      <c r="F34" s="246"/>
      <c r="G34" s="1175" t="s">
        <v>494</v>
      </c>
      <c r="H34" s="1176"/>
      <c r="I34" s="1176"/>
      <c r="J34" s="1177"/>
      <c r="K34" s="296" t="s">
        <v>478</v>
      </c>
      <c r="L34" s="296" t="s">
        <v>478</v>
      </c>
      <c r="M34" s="297" t="s">
        <v>478</v>
      </c>
      <c r="N34" s="298" t="s">
        <v>478</v>
      </c>
    </row>
    <row r="35" spans="1:16" ht="27" customHeight="1" x14ac:dyDescent="0.15">
      <c r="A35" s="250"/>
      <c r="B35" s="246"/>
      <c r="C35" s="246"/>
      <c r="D35" s="246"/>
      <c r="E35" s="246"/>
      <c r="F35" s="246"/>
      <c r="G35" s="1175" t="s">
        <v>495</v>
      </c>
      <c r="H35" s="1176"/>
      <c r="I35" s="1176"/>
      <c r="J35" s="1177"/>
      <c r="K35" s="296">
        <v>185531</v>
      </c>
      <c r="L35" s="296">
        <v>38404</v>
      </c>
      <c r="M35" s="297">
        <v>28799</v>
      </c>
      <c r="N35" s="298">
        <v>33.4</v>
      </c>
    </row>
    <row r="36" spans="1:16" ht="27" customHeight="1" x14ac:dyDescent="0.15">
      <c r="A36" s="250"/>
      <c r="B36" s="246"/>
      <c r="C36" s="246"/>
      <c r="D36" s="246"/>
      <c r="E36" s="246"/>
      <c r="F36" s="246"/>
      <c r="G36" s="1175" t="s">
        <v>496</v>
      </c>
      <c r="H36" s="1176"/>
      <c r="I36" s="1176"/>
      <c r="J36" s="1177"/>
      <c r="K36" s="296">
        <v>6376</v>
      </c>
      <c r="L36" s="296">
        <v>1320</v>
      </c>
      <c r="M36" s="297">
        <v>4510</v>
      </c>
      <c r="N36" s="298">
        <v>-70.7</v>
      </c>
    </row>
    <row r="37" spans="1:16" ht="13.5" customHeight="1" x14ac:dyDescent="0.15">
      <c r="A37" s="250"/>
      <c r="B37" s="246"/>
      <c r="C37" s="246"/>
      <c r="D37" s="246"/>
      <c r="E37" s="246"/>
      <c r="F37" s="246"/>
      <c r="G37" s="1175" t="s">
        <v>497</v>
      </c>
      <c r="H37" s="1176"/>
      <c r="I37" s="1176"/>
      <c r="J37" s="1177"/>
      <c r="K37" s="296" t="s">
        <v>478</v>
      </c>
      <c r="L37" s="296" t="s">
        <v>478</v>
      </c>
      <c r="M37" s="297">
        <v>1276</v>
      </c>
      <c r="N37" s="298" t="s">
        <v>478</v>
      </c>
    </row>
    <row r="38" spans="1:16" ht="27" customHeight="1" x14ac:dyDescent="0.15">
      <c r="A38" s="250"/>
      <c r="B38" s="246"/>
      <c r="C38" s="246"/>
      <c r="D38" s="246"/>
      <c r="E38" s="246"/>
      <c r="F38" s="246"/>
      <c r="G38" s="1178" t="s">
        <v>498</v>
      </c>
      <c r="H38" s="1179"/>
      <c r="I38" s="1179"/>
      <c r="J38" s="1180"/>
      <c r="K38" s="299" t="s">
        <v>478</v>
      </c>
      <c r="L38" s="299" t="s">
        <v>478</v>
      </c>
      <c r="M38" s="300">
        <v>40</v>
      </c>
      <c r="N38" s="301" t="s">
        <v>478</v>
      </c>
      <c r="O38" s="295"/>
    </row>
    <row r="39" spans="1:16" x14ac:dyDescent="0.15">
      <c r="A39" s="250"/>
      <c r="B39" s="246"/>
      <c r="C39" s="246"/>
      <c r="D39" s="246"/>
      <c r="E39" s="246"/>
      <c r="F39" s="246"/>
      <c r="G39" s="1178" t="s">
        <v>499</v>
      </c>
      <c r="H39" s="1179"/>
      <c r="I39" s="1179"/>
      <c r="J39" s="1180"/>
      <c r="K39" s="302">
        <v>-7606</v>
      </c>
      <c r="L39" s="302">
        <v>-1574</v>
      </c>
      <c r="M39" s="303">
        <v>-3340</v>
      </c>
      <c r="N39" s="304">
        <v>-52.9</v>
      </c>
      <c r="O39" s="295"/>
    </row>
    <row r="40" spans="1:16" ht="27" customHeight="1" x14ac:dyDescent="0.15">
      <c r="A40" s="250"/>
      <c r="B40" s="246"/>
      <c r="C40" s="246"/>
      <c r="D40" s="246"/>
      <c r="E40" s="246"/>
      <c r="F40" s="246"/>
      <c r="G40" s="1175" t="s">
        <v>500</v>
      </c>
      <c r="H40" s="1176"/>
      <c r="I40" s="1176"/>
      <c r="J40" s="1177"/>
      <c r="K40" s="302">
        <v>-497128</v>
      </c>
      <c r="L40" s="302">
        <v>-102904</v>
      </c>
      <c r="M40" s="303">
        <v>-104131</v>
      </c>
      <c r="N40" s="304">
        <v>-1.2</v>
      </c>
      <c r="O40" s="295"/>
    </row>
    <row r="41" spans="1:16" x14ac:dyDescent="0.15">
      <c r="A41" s="250"/>
      <c r="B41" s="246"/>
      <c r="C41" s="246"/>
      <c r="D41" s="246"/>
      <c r="E41" s="246"/>
      <c r="F41" s="246"/>
      <c r="G41" s="1181" t="s">
        <v>282</v>
      </c>
      <c r="H41" s="1182"/>
      <c r="I41" s="1182"/>
      <c r="J41" s="1183"/>
      <c r="K41" s="296">
        <v>14728</v>
      </c>
      <c r="L41" s="302">
        <v>3049</v>
      </c>
      <c r="M41" s="303">
        <v>30511</v>
      </c>
      <c r="N41" s="304">
        <v>-90</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70" t="s">
        <v>469</v>
      </c>
      <c r="J49" s="1172" t="s">
        <v>504</v>
      </c>
      <c r="K49" s="1173"/>
      <c r="L49" s="1173"/>
      <c r="M49" s="1173"/>
      <c r="N49" s="1174"/>
    </row>
    <row r="50" spans="1:14" x14ac:dyDescent="0.15">
      <c r="A50" s="250"/>
      <c r="B50" s="246"/>
      <c r="C50" s="246"/>
      <c r="D50" s="246"/>
      <c r="E50" s="246"/>
      <c r="F50" s="246"/>
      <c r="G50" s="314"/>
      <c r="H50" s="315"/>
      <c r="I50" s="1171"/>
      <c r="J50" s="316" t="s">
        <v>505</v>
      </c>
      <c r="K50" s="317" t="s">
        <v>506</v>
      </c>
      <c r="L50" s="318" t="s">
        <v>507</v>
      </c>
      <c r="M50" s="319" t="s">
        <v>508</v>
      </c>
      <c r="N50" s="320" t="s">
        <v>509</v>
      </c>
    </row>
    <row r="51" spans="1:14" x14ac:dyDescent="0.15">
      <c r="A51" s="250"/>
      <c r="B51" s="246"/>
      <c r="C51" s="246"/>
      <c r="D51" s="246"/>
      <c r="E51" s="246"/>
      <c r="F51" s="246"/>
      <c r="G51" s="312" t="s">
        <v>510</v>
      </c>
      <c r="H51" s="313"/>
      <c r="I51" s="321">
        <v>1039174</v>
      </c>
      <c r="J51" s="322">
        <v>200807</v>
      </c>
      <c r="K51" s="323">
        <v>-40.6</v>
      </c>
      <c r="L51" s="324">
        <v>117673</v>
      </c>
      <c r="M51" s="325">
        <v>22.2</v>
      </c>
      <c r="N51" s="326">
        <v>-62.8</v>
      </c>
    </row>
    <row r="52" spans="1:14" x14ac:dyDescent="0.15">
      <c r="A52" s="250"/>
      <c r="B52" s="246"/>
      <c r="C52" s="246"/>
      <c r="D52" s="246"/>
      <c r="E52" s="246"/>
      <c r="F52" s="246"/>
      <c r="G52" s="327"/>
      <c r="H52" s="328" t="s">
        <v>511</v>
      </c>
      <c r="I52" s="329">
        <v>879608</v>
      </c>
      <c r="J52" s="330">
        <v>169973</v>
      </c>
      <c r="K52" s="331">
        <v>-41</v>
      </c>
      <c r="L52" s="332">
        <v>62359</v>
      </c>
      <c r="M52" s="333">
        <v>9.3000000000000007</v>
      </c>
      <c r="N52" s="334">
        <v>-50.3</v>
      </c>
    </row>
    <row r="53" spans="1:14" x14ac:dyDescent="0.15">
      <c r="A53" s="250"/>
      <c r="B53" s="246"/>
      <c r="C53" s="246"/>
      <c r="D53" s="246"/>
      <c r="E53" s="246"/>
      <c r="F53" s="246"/>
      <c r="G53" s="312" t="s">
        <v>512</v>
      </c>
      <c r="H53" s="313"/>
      <c r="I53" s="321">
        <v>1340202</v>
      </c>
      <c r="J53" s="322">
        <v>260638</v>
      </c>
      <c r="K53" s="323">
        <v>29.8</v>
      </c>
      <c r="L53" s="324">
        <v>118223</v>
      </c>
      <c r="M53" s="325">
        <v>0.5</v>
      </c>
      <c r="N53" s="326">
        <v>29.3</v>
      </c>
    </row>
    <row r="54" spans="1:14" x14ac:dyDescent="0.15">
      <c r="A54" s="250"/>
      <c r="B54" s="246"/>
      <c r="C54" s="246"/>
      <c r="D54" s="246"/>
      <c r="E54" s="246"/>
      <c r="F54" s="246"/>
      <c r="G54" s="327"/>
      <c r="H54" s="328" t="s">
        <v>511</v>
      </c>
      <c r="I54" s="329">
        <v>718305</v>
      </c>
      <c r="J54" s="330">
        <v>139694</v>
      </c>
      <c r="K54" s="331">
        <v>-17.8</v>
      </c>
      <c r="L54" s="332">
        <v>57106</v>
      </c>
      <c r="M54" s="333">
        <v>-8.4</v>
      </c>
      <c r="N54" s="334">
        <v>-9.4</v>
      </c>
    </row>
    <row r="55" spans="1:14" x14ac:dyDescent="0.15">
      <c r="A55" s="250"/>
      <c r="B55" s="246"/>
      <c r="C55" s="246"/>
      <c r="D55" s="246"/>
      <c r="E55" s="246"/>
      <c r="F55" s="246"/>
      <c r="G55" s="312" t="s">
        <v>513</v>
      </c>
      <c r="H55" s="313"/>
      <c r="I55" s="321">
        <v>841330</v>
      </c>
      <c r="J55" s="322">
        <v>166666</v>
      </c>
      <c r="K55" s="323">
        <v>-36.1</v>
      </c>
      <c r="L55" s="324">
        <v>128485</v>
      </c>
      <c r="M55" s="325">
        <v>8.6999999999999993</v>
      </c>
      <c r="N55" s="326">
        <v>-44.8</v>
      </c>
    </row>
    <row r="56" spans="1:14" x14ac:dyDescent="0.15">
      <c r="A56" s="250"/>
      <c r="B56" s="246"/>
      <c r="C56" s="246"/>
      <c r="D56" s="246"/>
      <c r="E56" s="246"/>
      <c r="F56" s="246"/>
      <c r="G56" s="327"/>
      <c r="H56" s="328" t="s">
        <v>511</v>
      </c>
      <c r="I56" s="329">
        <v>520845</v>
      </c>
      <c r="J56" s="330">
        <v>103178</v>
      </c>
      <c r="K56" s="331">
        <v>-26.1</v>
      </c>
      <c r="L56" s="332">
        <v>62765</v>
      </c>
      <c r="M56" s="333">
        <v>9.9</v>
      </c>
      <c r="N56" s="334">
        <v>-36</v>
      </c>
    </row>
    <row r="57" spans="1:14" x14ac:dyDescent="0.15">
      <c r="A57" s="250"/>
      <c r="B57" s="246"/>
      <c r="C57" s="246"/>
      <c r="D57" s="246"/>
      <c r="E57" s="246"/>
      <c r="F57" s="246"/>
      <c r="G57" s="312" t="s">
        <v>514</v>
      </c>
      <c r="H57" s="313"/>
      <c r="I57" s="321">
        <v>748349</v>
      </c>
      <c r="J57" s="322">
        <v>149970</v>
      </c>
      <c r="K57" s="323">
        <v>-10</v>
      </c>
      <c r="L57" s="324">
        <v>245039</v>
      </c>
      <c r="M57" s="325">
        <v>90.7</v>
      </c>
      <c r="N57" s="326">
        <v>-100.7</v>
      </c>
    </row>
    <row r="58" spans="1:14" x14ac:dyDescent="0.15">
      <c r="A58" s="250"/>
      <c r="B58" s="246"/>
      <c r="C58" s="246"/>
      <c r="D58" s="246"/>
      <c r="E58" s="246"/>
      <c r="F58" s="246"/>
      <c r="G58" s="327"/>
      <c r="H58" s="328" t="s">
        <v>511</v>
      </c>
      <c r="I58" s="329">
        <v>443266</v>
      </c>
      <c r="J58" s="330">
        <v>88831</v>
      </c>
      <c r="K58" s="331">
        <v>-13.9</v>
      </c>
      <c r="L58" s="332">
        <v>108922</v>
      </c>
      <c r="M58" s="333">
        <v>73.5</v>
      </c>
      <c r="N58" s="334">
        <v>-87.4</v>
      </c>
    </row>
    <row r="59" spans="1:14" x14ac:dyDescent="0.15">
      <c r="A59" s="250"/>
      <c r="B59" s="246"/>
      <c r="C59" s="246"/>
      <c r="D59" s="246"/>
      <c r="E59" s="246"/>
      <c r="F59" s="246"/>
      <c r="G59" s="312" t="s">
        <v>515</v>
      </c>
      <c r="H59" s="313"/>
      <c r="I59" s="321">
        <v>833954</v>
      </c>
      <c r="J59" s="322">
        <v>172626</v>
      </c>
      <c r="K59" s="323">
        <v>15.1</v>
      </c>
      <c r="L59" s="324">
        <v>237994</v>
      </c>
      <c r="M59" s="325">
        <v>-2.9</v>
      </c>
      <c r="N59" s="326">
        <v>18</v>
      </c>
    </row>
    <row r="60" spans="1:14" x14ac:dyDescent="0.15">
      <c r="A60" s="250"/>
      <c r="B60" s="246"/>
      <c r="C60" s="246"/>
      <c r="D60" s="246"/>
      <c r="E60" s="246"/>
      <c r="F60" s="246"/>
      <c r="G60" s="327"/>
      <c r="H60" s="328" t="s">
        <v>511</v>
      </c>
      <c r="I60" s="335">
        <v>616127</v>
      </c>
      <c r="J60" s="330">
        <v>127536</v>
      </c>
      <c r="K60" s="331">
        <v>43.6</v>
      </c>
      <c r="L60" s="332">
        <v>110361</v>
      </c>
      <c r="M60" s="333">
        <v>1.3</v>
      </c>
      <c r="N60" s="334">
        <v>42.3</v>
      </c>
    </row>
    <row r="61" spans="1:14" x14ac:dyDescent="0.15">
      <c r="A61" s="250"/>
      <c r="B61" s="246"/>
      <c r="C61" s="246"/>
      <c r="D61" s="246"/>
      <c r="E61" s="246"/>
      <c r="F61" s="246"/>
      <c r="G61" s="312" t="s">
        <v>516</v>
      </c>
      <c r="H61" s="336"/>
      <c r="I61" s="337">
        <v>960602</v>
      </c>
      <c r="J61" s="338">
        <v>190141</v>
      </c>
      <c r="K61" s="339">
        <v>-8.4</v>
      </c>
      <c r="L61" s="340">
        <v>169483</v>
      </c>
      <c r="M61" s="341">
        <v>23.8</v>
      </c>
      <c r="N61" s="326">
        <v>-32.200000000000003</v>
      </c>
    </row>
    <row r="62" spans="1:14" x14ac:dyDescent="0.15">
      <c r="A62" s="250"/>
      <c r="B62" s="246"/>
      <c r="C62" s="246"/>
      <c r="D62" s="246"/>
      <c r="E62" s="246"/>
      <c r="F62" s="246"/>
      <c r="G62" s="327"/>
      <c r="H62" s="328" t="s">
        <v>511</v>
      </c>
      <c r="I62" s="329">
        <v>635630</v>
      </c>
      <c r="J62" s="330">
        <v>125842</v>
      </c>
      <c r="K62" s="331">
        <v>-11</v>
      </c>
      <c r="L62" s="332">
        <v>80303</v>
      </c>
      <c r="M62" s="333">
        <v>17.100000000000001</v>
      </c>
      <c r="N62" s="334">
        <v>-28.1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100" zoomScaleSheetLayoutView="10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100" zoomScaleSheetLayoutView="10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84" t="s">
        <v>3</v>
      </c>
      <c r="D47" s="1184"/>
      <c r="E47" s="1185"/>
      <c r="F47" s="11">
        <v>26.91</v>
      </c>
      <c r="G47" s="12">
        <v>34.14</v>
      </c>
      <c r="H47" s="12">
        <v>47.13</v>
      </c>
      <c r="I47" s="12">
        <v>55.08</v>
      </c>
      <c r="J47" s="13">
        <v>61.51</v>
      </c>
    </row>
    <row r="48" spans="2:10" ht="57.75" customHeight="1" x14ac:dyDescent="0.15">
      <c r="B48" s="14"/>
      <c r="C48" s="1186" t="s">
        <v>4</v>
      </c>
      <c r="D48" s="1186"/>
      <c r="E48" s="1187"/>
      <c r="F48" s="15">
        <v>3.48</v>
      </c>
      <c r="G48" s="16">
        <v>4.51</v>
      </c>
      <c r="H48" s="16">
        <v>5.48</v>
      </c>
      <c r="I48" s="16">
        <v>4.24</v>
      </c>
      <c r="J48" s="17">
        <v>4.32</v>
      </c>
    </row>
    <row r="49" spans="2:10" ht="57.75" customHeight="1" thickBot="1" x14ac:dyDescent="0.2">
      <c r="B49" s="18"/>
      <c r="C49" s="1188" t="s">
        <v>5</v>
      </c>
      <c r="D49" s="1188"/>
      <c r="E49" s="1189"/>
      <c r="F49" s="19">
        <v>1.38</v>
      </c>
      <c r="G49" s="20">
        <v>7.93</v>
      </c>
      <c r="H49" s="20">
        <v>12.97</v>
      </c>
      <c r="I49" s="20">
        <v>7.18</v>
      </c>
      <c r="J49" s="21">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2018-04-19T00:30:22Z</cp:lastPrinted>
  <dcterms:created xsi:type="dcterms:W3CDTF">2018-01-24T04:58:41Z</dcterms:created>
  <dcterms:modified xsi:type="dcterms:W3CDTF">2018-10-30T05:27:33Z</dcterms:modified>
  <cp:category/>
</cp:coreProperties>
</file>