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ky\全庁共有\本庁\02_企画振興部\06 市町村課\財政係\一般財政\01 財政状況資料集\H28財政状況資料集　←ここに保存\11月公表予定（５月分の修正）\08北アルプス\"/>
    </mc:Choice>
  </mc:AlternateContent>
  <bookViews>
    <workbookView xWindow="0" yWindow="0" windowWidth="20490" windowHeight="9660" tabRatio="5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4" i="9"/>
  <c r="C35" i="9" s="1"/>
  <c r="U34" i="9" l="1"/>
  <c r="U35"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<sst xmlns="http://schemas.openxmlformats.org/spreadsheetml/2006/main" count="1097" uniqueCount="566">
  <si>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</si>
  <si>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</si>
  <si>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</si>
  <si>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</si>
  <si>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</si>
  <si>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</si>
  <si>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</si>
  <si>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</si>
  <si>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</si>
  <si>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</si>
  <si>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</si>
  <si>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</si>
  <si>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</si>
  <si>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</si>
  <si>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</si>
  <si>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</si>
  <si>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</si>
  <si>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</si>
  <si>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</si>
  <si>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</si>
  <si>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</si>
  <si>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</si>
  <si>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</si>
  <si>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</si>
  <si>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</si>
  <si>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</si>
  <si>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</si>
  <si>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</si>
  <si>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</si>
  <si>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</si>
  <si>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</si>
  <si>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</si>
  <si>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</si>
  <si>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</si>
  <si>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</si>
  <si>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</si>
  <si>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</si>
  <si>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</si>
  <si>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</si>
  <si>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</si>
  <si>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</si>
  <si>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</si>
  <si>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</si>
  <si>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</si>
  <si>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</si>
  <si>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</si>
  <si>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</si>
  <si>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</si>
  <si>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</si>
  <si>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</si>
  <si>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</si>
  <si>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</si>
  <si>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</si>
  <si>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</si>
  <si>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</si>
  <si>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</si>
  <si>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</si>
  <si>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</si>
  <si>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</si>
  <si>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</si>
  <si>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</si>
  <si>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</si>
  <si>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</si>
  <si>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</si>
  <si>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</si>
  <si>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</si>
  <si>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</si>
  <si>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</si>
  <si>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</si>
  <si>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</si>
  <si>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</si>
  <si>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</si>
  <si>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</si>
  <si>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</si>
  <si>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</si>
  <si>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</si>
  <si>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</si>
  <si>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</si>
  <si>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</si>
  <si>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</si>
  <si>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</si>
  <si>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</si>
  <si>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</si>
  <si>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</si>
  <si>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</si>
  <si>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</si>
  <si>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</si>
  <si>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</si>
  <si>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</si>
  <si>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</si>
  <si>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</si>
  <si>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</si>
  <si>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</si>
  <si>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</si>
  <si>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</si>
  <si>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</si>
  <si>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</si>
  <si>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</si>
  <si>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</si>
  <si>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</si>
  <si>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</si>
  <si>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</si>
  <si>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</si>
  <si>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</si>
  <si>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</si>
  <si>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</si>
  <si>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</si>
  <si>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</si>
  <si>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</si>
  <si>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</si>
  <si>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</si>
  <si>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</si>
  <si>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</si>
  <si>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</si>
  <si>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</si>
  <si>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</si>
  <si>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</si>
  <si>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</si>
  <si>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</si>
  <si>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</si>
  <si>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</si>
  <si>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</si>
  <si>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</si>
  <si>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</si>
  <si>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</si>
  <si>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</si>
  <si>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</si>
  <si>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</si>
  <si>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</si>
  <si>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</si>
  <si>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</si>
  <si>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</si>
  <si>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</si>
  <si>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</si>
  <si>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</si>
  <si>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</si>
  <si>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</si>
  <si>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</si>
  <si>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</si>
  <si>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</si>
  <si>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</si>
  <si>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</si>
  <si>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</si>
  <si>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</si>
  <si>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</si>
  <si>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</si>
  <si>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</si>
  <si>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</si>
  <si>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</si>
  <si>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</si>
  <si>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</si>
  <si>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</si>
  <si>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</si>
  <si>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</si>
  <si>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</si>
  <si>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</si>
  <si>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</si>
  <si>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</si>
  <si>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</si>
  <si>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</si>
  <si>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</si>
  <si>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</si>
  <si>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</si>
  <si>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</si>
  <si>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</si>
  <si>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</si>
  <si>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</si>
  <si>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</si>
  <si>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</si>
  <si>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</si>
  <si>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</si>
  <si>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</si>
  <si>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</si>
  <si>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</si>
  <si>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</si>
  <si>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</si>
  <si>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</si>
  <si>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</si>
  <si>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</si>
  <si>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</si>
  <si>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</si>
  <si>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</si>
  <si>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</si>
  <si>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</si>
  <si>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</si>
  <si>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</si>
  <si>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</si>
  <si>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</si>
  <si>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</si>
  <si>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</si>
  <si>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</si>
  <si>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</si>
  <si>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</si>
  <si>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</si>
  <si>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</si>
  <si>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</si>
  <si>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長野県松川村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</si>
  <si>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</si>
  <si>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</si>
  <si>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</si>
  <si>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</si>
  <si>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</si>
  <si>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</si>
  <si>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</si>
  <si>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</si>
  <si>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</si>
  <si>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</si>
  <si>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</si>
  <si>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</si>
  <si>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</si>
  <si>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</si>
  <si>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</si>
  <si>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</si>
  <si>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</si>
  <si>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</si>
  <si>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</si>
  <si>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</si>
  <si>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</si>
  <si>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</si>
  <si>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</si>
  <si>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</si>
  <si>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</si>
  <si>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</si>
  <si>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</si>
  <si>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</si>
  <si>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</si>
  <si>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</si>
  <si>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</si>
  <si>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</si>
  <si>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</si>
  <si>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</si>
  <si>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</si>
  <si>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</si>
  <si>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</si>
  <si>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</si>
  <si>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</si>
  <si>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</si>
  <si>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</si>
  <si>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</si>
  <si>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</si>
  <si>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</si>
  <si>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</si>
  <si>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</si>
  <si>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</si>
  <si>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</si>
  <si>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</si>
  <si>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</si>
  <si>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</si>
  <si>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</si>
  <si>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</si>
  <si>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</si>
  <si>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</si>
  <si>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</si>
  <si>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</si>
  <si>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</si>
  <si>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</si>
  <si>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</si>
  <si>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</si>
  <si>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</si>
  <si>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</si>
  <si>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</si>
  <si>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</si>
  <si>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</si>
  <si>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</si>
  <si>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</si>
  <si>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</si>
  <si>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</si>
  <si>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</si>
  <si>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</si>
  <si>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</si>
  <si>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</si>
  <si>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</si>
  <si>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</si>
  <si>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</si>
  <si>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</si>
  <si>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</si>
  <si>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</si>
  <si>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</si>
  <si>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</si>
  <si>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</si>
  <si>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</si>
  <si>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</si>
  <si>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</si>
  <si>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</si>
  <si>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</si>
  <si>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</si>
  <si>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</si>
  <si>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</si>
  <si>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</si>
  <si>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</si>
  <si>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</si>
  <si>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</si>
  <si>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</si>
  <si>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</si>
  <si>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</si>
  <si>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</si>
  <si>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</si>
  <si>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</si>
  <si>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</si>
  <si>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</si>
  <si>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</si>
  <si>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</si>
  <si>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</si>
  <si>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</si>
  <si>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</si>
  <si>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</si>
  <si>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</si>
  <si>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</si>
  <si>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</si>
  <si>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</si>
  <si>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</si>
  <si>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</si>
  <si>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</si>
  <si>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</si>
  <si>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</si>
  <si>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</si>
  <si>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</si>
  <si>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</si>
  <si>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</si>
  <si>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</si>
  <si>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</si>
  <si>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</si>
  <si>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</si>
  <si>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</si>
  <si>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</si>
  <si>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</si>
  <si>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</si>
  <si>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</si>
  <si>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</si>
  <si>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</si>
  <si>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</si>
  <si>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</si>
  <si>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</si>
  <si>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</si>
  <si>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</si>
  <si>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</si>
  <si>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</si>
  <si>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</si>
  <si>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</si>
  <si>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</si>
  <si>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</si>
  <si>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</si>
  <si>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</si>
  <si>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</si>
  <si>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</si>
  <si>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長野県松川村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</si>
  <si>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</si>
  <si>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</si>
  <si>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</si>
  <si>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</si>
  <si>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</si>
  <si>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</si>
  <si>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</si>
  <si>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</si>
  <si>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</si>
  <si>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</si>
  <si>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</si>
  <si>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</si>
  <si>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</si>
  <si>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</si>
  <si>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</si>
  <si>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</si>
  <si>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</si>
  <si>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</si>
  <si>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</si>
  <si>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</si>
  <si>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</si>
  <si>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</si>
  <si>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</si>
  <si>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</si>
  <si>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</si>
  <si>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</si>
  <si>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</si>
  <si>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</si>
  <si>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</si>
  <si>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</si>
  <si>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</si>
  <si>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</si>
  <si>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</si>
  <si>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</si>
  <si>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</si>
  <si>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</si>
  <si>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</si>
  <si>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</si>
  <si>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</si>
  <si>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</si>
  <si>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</si>
  <si>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</si>
  <si>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</si>
  <si>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</si>
  <si>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</si>
  <si>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</si>
  <si>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</si>
  <si>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</si>
  <si>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</si>
  <si>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</si>
  <si>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</si>
  <si>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</si>
  <si>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</si>
  <si>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</si>
  <si>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</si>
  <si>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</si>
  <si>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</si>
  <si>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</si>
  <si>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</si>
  <si>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</si>
  <si>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</si>
  <si>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</si>
  <si>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</si>
  <si>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</si>
  <si>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</si>
  <si>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</si>
  <si>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</si>
  <si>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</si>
  <si>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</si>
  <si>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</si>
  <si>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</si>
  <si>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</si>
  <si>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</si>
  <si>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</si>
  <si>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</si>
  <si>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</si>
  <si>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</si>
  <si>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</si>
  <si>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</si>
  <si>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</si>
  <si>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</si>
  <si>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</si>
  <si>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</si>
  <si>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</si>
  <si>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</si>
  <si>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</si>
  <si>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</si>
  <si>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</si>
  <si>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</si>
  <si>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</si>
  <si>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</si>
  <si>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</si>
  <si>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</si>
  <si>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</si>
  <si>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</si>
  <si>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</si>
  <si>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</si>
  <si>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</si>
  <si>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</si>
  <si>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</si>
  <si>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</si>
  <si>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</si>
  <si>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</si>
  <si>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</si>
  <si>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</si>
  <si>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</si>
  <si>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</si>
  <si>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</si>
  <si>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</si>
  <si>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</si>
  <si>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</si>
  <si>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</si>
  <si>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</si>
  <si>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</si>
  <si>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</si>
  <si>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</si>
  <si>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</si>
  <si>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</si>
  <si>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</si>
  <si>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</si>
  <si>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</si>
  <si>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</si>
  <si>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</si>
  <si>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</si>
  <si>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</si>
  <si>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</si>
  <si>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</si>
  <si>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</si>
  <si>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</si>
  <si>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</si>
  <si>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</si>
  <si>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</si>
  <si>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</si>
  <si>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</si>
  <si>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</si>
  <si>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</si>
  <si>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</si>
  <si>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</si>
  <si>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</si>
  <si>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</si>
  <si>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</si>
  <si>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</si>
  <si>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</si>
  <si>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</si>
  <si>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</si>
  <si>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</si>
  <si>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</si>
  <si>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</si>
  <si>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</si>
  <si>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</si>
  <si>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</si>
  <si>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</si>
  <si>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</si>
  <si>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</si>
  <si>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</si>
  <si>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</si>
  <si>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</si>
  <si>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</si>
  <si>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</si>
  <si>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</si>
  <si>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</si>
  <si>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</si>
  <si>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</si>
  <si>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</si>
  <si>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</si>
  <si>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</si>
  <si>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</si>
  <si>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</si>
  <si>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</si>
  <si>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</si>
  <si>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</si>
  <si>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</si>
  <si>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</si>
  <si>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</si>
  <si>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</si>
  <si>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</si>
  <si>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0.46</t>
  </si>
  <si>
    <t>▲ 0.10</t>
  </si>
  <si>
    <t>水道事業会計</t>
  </si>
  <si>
    <t>一般会計</t>
  </si>
  <si>
    <t>特定環境保全公共下水道事業特別会計</t>
  </si>
  <si>
    <t>国民健康保険特別会計</t>
  </si>
  <si>
    <t>後期高齢者医療特別会計</t>
  </si>
  <si>
    <t>公園墓地造成事業特別会計</t>
  </si>
  <si>
    <t>その他会計（赤字）</t>
  </si>
  <si>
    <t>その他会計（黒字）</t>
  </si>
  <si>
    <t>-</t>
    <phoneticPr fontId="2"/>
  </si>
  <si>
    <t>松川村土地開発公社</t>
    <rPh sb="0" eb="3">
      <t>マツカワムラ</t>
    </rPh>
    <rPh sb="3" eb="5">
      <t>トチ</t>
    </rPh>
    <rPh sb="5" eb="7">
      <t>カイハツ</t>
    </rPh>
    <rPh sb="7" eb="9">
      <t>コウシャ</t>
    </rPh>
    <phoneticPr fontId="2"/>
  </si>
  <si>
    <t>-</t>
    <phoneticPr fontId="2"/>
  </si>
  <si>
    <t>北アルプス広域連合</t>
    <rPh sb="0" eb="1">
      <t>キタ</t>
    </rPh>
    <rPh sb="5" eb="7">
      <t>コウイキ</t>
    </rPh>
    <rPh sb="7" eb="9">
      <t>レンゴウ</t>
    </rPh>
    <phoneticPr fontId="2"/>
  </si>
  <si>
    <t>（普通会計）</t>
    <rPh sb="1" eb="3">
      <t>フツウ</t>
    </rPh>
    <rPh sb="3" eb="5">
      <t>カイケイ</t>
    </rPh>
    <phoneticPr fontId="2"/>
  </si>
  <si>
    <t>（介護保険事業特別会計）</t>
    <rPh sb="1" eb="3">
      <t>カイゴ</t>
    </rPh>
    <rPh sb="3" eb="5">
      <t>ホケン</t>
    </rPh>
    <rPh sb="5" eb="7">
      <t>ジギョウ</t>
    </rPh>
    <rPh sb="7" eb="9">
      <t>トクベツ</t>
    </rPh>
    <rPh sb="9" eb="11">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</si>
  <si>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</si>
  <si>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</si>
  <si>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（一般会計）</t>
    <rPh sb="1" eb="3">
      <t>イッパン</t>
    </rPh>
    <rPh sb="3" eb="5">
      <t>カイケイ</t>
    </rPh>
    <phoneticPr fontId="2"/>
  </si>
  <si>
    <t>（後期高齢者医療特別会計）</t>
    <rPh sb="1" eb="3">
      <t>コウキ</t>
    </rPh>
    <rPh sb="3" eb="6">
      <t>コウレイシャ</t>
    </rPh>
    <rPh sb="6" eb="8">
      <t>イリョウ</t>
    </rPh>
    <rPh sb="8" eb="10">
      <t>トクベツ</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</si>
  <si>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</si>
  <si>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</si>
  <si>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</si>
  <si>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穂高広域施設組合</t>
    <rPh sb="0" eb="2">
      <t>ホタカ</t>
    </rPh>
    <rPh sb="2" eb="4">
      <t>コウイキ</t>
    </rPh>
    <rPh sb="4" eb="6">
      <t>シセツ</t>
    </rPh>
    <rPh sb="6" eb="8">
      <t>クミアイ</t>
    </rPh>
    <phoneticPr fontId="2"/>
  </si>
  <si>
    <t>池田松川施設組合</t>
    <rPh sb="0" eb="2">
      <t>イケダ</t>
    </rPh>
    <rPh sb="2" eb="4">
      <t>マツカワ</t>
    </rPh>
    <rPh sb="4" eb="6">
      <t>シセツ</t>
    </rPh>
    <rPh sb="6" eb="8">
      <t>クミアイ</t>
    </rPh>
    <phoneticPr fontId="2"/>
  </si>
  <si>
    <t>高瀬広域水道企業団</t>
    <rPh sb="0" eb="2">
      <t>タカセ</t>
    </rPh>
    <rPh sb="2" eb="4">
      <t>コウイキ</t>
    </rPh>
    <rPh sb="4" eb="6">
      <t>スイドウ</t>
    </rPh>
    <rPh sb="6" eb="8">
      <t>キギョウ</t>
    </rPh>
    <rPh sb="8" eb="9">
      <t>ダン</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</si>
  <si>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</si>
  <si>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</si>
  <si>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</si>
  <si>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</si>
  <si>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</si>
  <si>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</si>
  <si>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</si>
  <si>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</si>
  <si>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</si>
  <si>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</si>
  <si>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</si>
  <si>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</si>
  <si>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</si>
  <si>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</si>
  <si>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</si>
  <si>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</si>
  <si>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</si>
  <si>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今後は、元利償還金の増加に伴い実質公債費比率の上昇が見込まれることから、将来的財政負担に留意した地方債の活用に努め、健全な財政水準を維持する。</t>
    <rPh sb="0" eb="2">
      <t>コンゴ</t>
    </rPh>
    <rPh sb="4" eb="6">
      <t>ガンリ</t>
    </rPh>
    <rPh sb="6" eb="9">
      <t>ショウカンキン</t>
    </rPh>
    <rPh sb="10" eb="12">
      <t>ゾウカ</t>
    </rPh>
    <rPh sb="13" eb="14">
      <t>トモナ</t>
    </rPh>
    <rPh sb="15" eb="17">
      <t>ジッシツ</t>
    </rPh>
    <rPh sb="17" eb="20">
      <t>コウサイヒ</t>
    </rPh>
    <rPh sb="20" eb="22">
      <t>ヒリツ</t>
    </rPh>
    <rPh sb="23" eb="25">
      <t>ジョウショウ</t>
    </rPh>
    <rPh sb="26" eb="28">
      <t>ミコ</t>
    </rPh>
    <rPh sb="36" eb="39">
      <t>ショウライテキ</t>
    </rPh>
    <rPh sb="39" eb="41">
      <t>ザイセイ</t>
    </rPh>
    <rPh sb="41" eb="43">
      <t>フタン</t>
    </rPh>
    <rPh sb="44" eb="46">
      <t>リュウイ</t>
    </rPh>
    <rPh sb="48" eb="51">
      <t>チホウサイ</t>
    </rPh>
    <rPh sb="52" eb="54">
      <t>カツヨウ</t>
    </rPh>
    <rPh sb="55" eb="56">
      <t>ツト</t>
    </rPh>
    <rPh sb="58" eb="60">
      <t>ケンゼン</t>
    </rPh>
    <rPh sb="61" eb="63">
      <t>ザイセイ</t>
    </rPh>
    <rPh sb="63" eb="65">
      <t>スイジュン</t>
    </rPh>
    <rPh sb="66" eb="6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</si>
</sst>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128611</c:v>
                </c:pt>
                <c:pt idx="4">
                  <c:v>138651</c:v>
                </c:pt>
              </c:numCache>
            </c:numRef>
          </c:val>
          <c:smooth val="0"/>
          <c:extLst>
            <c:ext xmlns:c16="http://schemas.microsoft.com/office/drawing/2014/chart" uri="{C3380CC4-5D6E-409C-BE32-E72D297353CC}">
              <c16:uniqueId val="{00000000-4EB9-4F66-95B9-6D3B34B152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34934</c:v>
                </c:pt>
                <c:pt idx="1">
                  <c:v>29919</c:v>
                </c:pt>
                <c:pt idx="2">
                  <c:v>59809</c:v>
                </c:pt>
                <c:pt idx="3">
                  <c:v>99607</c:v>
                </c:pt>
                <c:pt idx="4">
                  <c:v>81464</c:v>
                </c:pt>
              </c:numCache>
            </c:numRef>
          </c:val>
          <c:smooth val="0"/>
          <c:extLst>
            <c:ext xmlns:c16="http://schemas.microsoft.com/office/drawing/2014/chart" uri="{C3380CC4-5D6E-409C-BE32-E72D297353CC}">
              <c16:uniqueId val="{00000001-4EB9-4F66-95B9-6D3B34B1523B}"/>
            </c:ext>
          </c:extLst>
        </c:ser>
        <c:dLbls>
          <c:showLegendKey val="0"/>
          <c:showVal val="0"/>
          <c:showCatName val="0"/>
          <c:showSerName val="0"/>
          <c:showPercent val="0"/>
          <c:showBubbleSize val="0"/>
        </c:dLbls>
        <c:marker val="1"/>
        <c:smooth val="0"/>
        <c:axId val="249823664"/>
        <c:axId val="251395008"/>
      </c:lineChart>
      <c:catAx>
        <c:axId val="24982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395008"/>
        <c:crosses val="autoZero"/>
        <c:auto val="1"/>
        <c:lblAlgn val="ctr"/>
        <c:lblOffset val="100"/>
        <c:tickLblSkip val="1"/>
        <c:tickMarkSkip val="1"/>
        <c:noMultiLvlLbl val="0"/>
      </c:catAx>
      <c:valAx>
        <c:axId val="2513950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82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c:v>
                </c:pt>
                <c:pt idx="1">
                  <c:v>0.27</c:v>
                </c:pt>
                <c:pt idx="2">
                  <c:v>0.31</c:v>
                </c:pt>
                <c:pt idx="3">
                  <c:v>0.39</c:v>
                </c:pt>
                <c:pt idx="4">
                  <c:v>0.54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11.38</c:v>
                </c:pt>
                <c:pt idx="1">
                  <c:v>11.28</c:v>
                </c:pt>
                <c:pt idx="2">
                  <c:v>11.63</c:v>
                </c:pt>
                <c:pt idx="3">
                  <c:v>11.48</c:v>
                </c:pt>
                <c:pt idx="4">
                  <c:v>11.79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1391872"/>
        <c:axId val="251393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-0.46</c:v>
                </c:pt>
                <c:pt idx="1">
                  <c:v>-0.1</c:v>
                </c:pt>
                <c:pt idx="2">
                  <c:v>7.0000000000000007E-2</c:v>
                </c:pt>
                <c:pt idx="3">
                  <c:v>0.09</c:v>
                </c:pt>
                <c:pt idx="4">
                  <c:v>0.17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1391872"/>
        <c:axId val="251393048"/>
      </c:lineChart>
      <c:catAx>
        <c:axId val="2513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393048"/>
        <c:crosses val="autoZero"/>
        <c:auto val="1"/>
        <c:lblAlgn val="ctr"/>
        <c:lblOffset val="100"/>
        <c:tickLblSkip val="1"/>
        <c:tickMarkSkip val="1"/>
        <c:noMultiLvlLbl val="0"/>
      </c:catAx>
      <c:valAx>
        <c:axId val="251393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39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公園墓地造成事業特別会計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0.05</c:v>
                </c:pt>
                <c:pt idx="4">
                  <c:v>#N/A</c:v>
                </c:pt>
                <c:pt idx="5">
                  <c:v>0.05</c:v>
                </c:pt>
                <c:pt idx="6">
                  <c:v>#N/A</c:v>
                </c:pt>
                <c:pt idx="7">
                  <c:v>0.09</c:v>
                </c:pt>
                <c:pt idx="8">
                  <c:v>#N/A</c:v>
                </c:pt>
                <c:pt idx="9">
                  <c:v>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0.39</c:v>
                </c:pt>
                <c:pt idx="2">
                  <c:v>#N/A</c:v>
                </c:pt>
                <c:pt idx="3">
                  <c:v>0.26</c:v>
                </c:pt>
                <c:pt idx="4">
                  <c:v>#N/A</c:v>
                </c:pt>
                <c:pt idx="5">
                  <c:v>0.31</c:v>
                </c:pt>
                <c:pt idx="6">
                  <c:v>#N/A</c:v>
                </c:pt>
                <c:pt idx="7">
                  <c:v>0.39</c:v>
                </c:pt>
                <c:pt idx="8">
                  <c:v>#N/A</c:v>
                </c:pt>
                <c:pt idx="9">
                  <c:v>0.54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10.44</c:v>
                </c:pt>
                <c:pt idx="2">
                  <c:v>#N/A</c:v>
                </c:pt>
                <c:pt idx="3">
                  <c:v>10.56</c:v>
                </c:pt>
                <c:pt idx="4">
                  <c:v>#N/A</c:v>
                </c:pt>
                <c:pt idx="5">
                  <c:v>10.63</c:v>
                </c:pt>
                <c:pt idx="6">
                  <c:v>#N/A</c:v>
                </c:pt>
                <c:pt idx="7">
                  <c:v>8.5299999999999994</c:v>
                </c:pt>
                <c:pt idx="8">
                  <c:v>#N/A</c:v>
                </c:pt>
                <c:pt idx="9">
                  <c:v>8.68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7969032"/>
        <c:axId val="507971384"/>
      </c:barChart>
      <c:catAx>
        <c:axId val="50796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971384"/>
        <c:crosses val="autoZero"/>
        <c:auto val="1"/>
        <c:lblAlgn val="ctr"/>
        <c:lblOffset val="100"/>
        <c:tickLblSkip val="1"/>
        <c:tickMarkSkip val="1"/>
        <c:noMultiLvlLbl val="0"/>
      </c:catAx>
      <c:valAx>
        <c:axId val="507971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69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397</c:v>
                </c:pt>
                <c:pt idx="5">
                  <c:v>403</c:v>
                </c:pt>
                <c:pt idx="8">
                  <c:v>420</c:v>
                </c:pt>
                <c:pt idx="11">
                  <c:v>394</c:v>
                </c:pt>
                <c:pt idx="14">
                  <c:v>367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3</c:v>
                </c:pt>
                <c:pt idx="6">
                  <c:v>2</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13</c:v>
                </c:pt>
                <c:pt idx="6">
                  <c:v>25</c:v>
                </c:pt>
                <c:pt idx="9">
                  <c:v>24</c:v>
                </c:pt>
                <c:pt idx="12">
                  <c:v>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142</c:v>
                </c:pt>
                <c:pt idx="3">
                  <c:v>143</c:v>
                </c:pt>
                <c:pt idx="6">
                  <c:v>143</c:v>
                </c:pt>
                <c:pt idx="9">
                  <c:v>141</c:v>
                </c:pt>
                <c:pt idx="12">
                  <c:v>148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384</c:v>
                </c:pt>
                <c:pt idx="3">
                  <c:v>363</c:v>
                </c:pt>
                <c:pt idx="6">
                  <c:v>351</c:v>
                </c:pt>
                <c:pt idx="9">
                  <c:v>319</c:v>
                </c:pt>
                <c:pt idx="12">
                  <c:v>283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7970600"/>
        <c:axId val="50797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140</c:v>
                </c:pt>
                <c:pt idx="2">
                  <c:v>#N/A</c:v>
                </c:pt>
                <c:pt idx="3">
                  <c:v>#N/A</c:v>
                </c:pt>
                <c:pt idx="4">
                  <c:v>119</c:v>
                </c:pt>
                <c:pt idx="5">
                  <c:v>#N/A</c:v>
                </c:pt>
                <c:pt idx="6">
                  <c:v>#N/A</c:v>
                </c:pt>
                <c:pt idx="7">
                  <c:v>101</c:v>
                </c:pt>
                <c:pt idx="8">
                  <c:v>#N/A</c:v>
                </c:pt>
                <c:pt idx="9">
                  <c:v>#N/A</c:v>
                </c:pt>
                <c:pt idx="10">
                  <c:v>90</c:v>
                </c:pt>
                <c:pt idx="11">
                  <c:v>#N/A</c:v>
                </c:pt>
                <c:pt idx="12">
                  <c:v>#N/A</c:v>
                </c:pt>
                <c:pt idx="13">
                  <c:v>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7970600"/>
        <c:axId val="507970992"/>
      </c:lineChart>
      <c:catAx>
        <c:axId val="50797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970992"/>
        <c:crosses val="autoZero"/>
        <c:auto val="1"/>
        <c:lblAlgn val="ctr"/>
        <c:lblOffset val="100"/>
        <c:tickLblSkip val="1"/>
        <c:tickMarkSkip val="1"/>
        <c:noMultiLvlLbl val="0"/>
      </c:catAx>
      <c:valAx>
        <c:axId val="50797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7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5046</c:v>
                </c:pt>
                <c:pt idx="5">
                  <c:v>4909</c:v>
                </c:pt>
                <c:pt idx="8">
                  <c:v>4934</c:v>
                </c:pt>
                <c:pt idx="11">
                  <c:v>4797</c:v>
                </c:pt>
                <c:pt idx="14">
                  <c:v>4696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c:v>
                </c:pt>
                <c:pt idx="5">
                  <c:v>50</c:v>
                </c:pt>
                <c:pt idx="8">
                  <c:v>26</c:v>
                </c:pt>
                <c:pt idx="11">
                  <c:v>11</c:v>
                </c:pt>
                <c:pt idx="14">
                  <c:v>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2717</c:v>
                </c:pt>
                <c:pt idx="5">
                  <c:v>3086</c:v>
                </c:pt>
                <c:pt idx="8">
                  <c:v>3285</c:v>
                </c:pt>
                <c:pt idx="11">
                  <c:v>3143</c:v>
                </c:pt>
                <c:pt idx="14">
                  <c:v>3220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609</c:v>
                </c:pt>
                <c:pt idx="3">
                  <c:v>603</c:v>
                </c:pt>
                <c:pt idx="6">
                  <c:v>516</c:v>
                </c:pt>
                <c:pt idx="9">
                  <c:v>503</c:v>
                </c:pt>
                <c:pt idx="12">
                  <c:v>522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212</c:v>
                </c:pt>
                <c:pt idx="3">
                  <c:v>188</c:v>
                </c:pt>
                <c:pt idx="6">
                  <c:v>162</c:v>
                </c:pt>
                <c:pt idx="9">
                  <c:v>142</c:v>
                </c:pt>
                <c:pt idx="12">
                  <c:v>124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2289</c:v>
                </c:pt>
                <c:pt idx="3">
                  <c:v>2221</c:v>
                </c:pt>
                <c:pt idx="6">
                  <c:v>2034</c:v>
                </c:pt>
                <c:pt idx="9">
                  <c:v>1951</c:v>
                </c:pt>
                <c:pt idx="12">
                  <c:v>1890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3</c:v>
                </c:pt>
                <c:pt idx="6">
                  <c:v>5</c:v>
                </c:pt>
                <c:pt idx="9">
                  <c:v>53</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3307</c:v>
                </c:pt>
                <c:pt idx="3">
                  <c:v>3185</c:v>
                </c:pt>
                <c:pt idx="6">
                  <c:v>3197</c:v>
                </c:pt>
                <c:pt idx="9">
                  <c:v>3095</c:v>
                </c:pt>
                <c:pt idx="12">
                  <c:v>3135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7969816"/>
        <c:axId val="22446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7969816"/>
        <c:axId val="224466800"/>
      </c:lineChart>
      <c:catAx>
        <c:axId val="50796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466800"/>
        <c:crosses val="autoZero"/>
        <c:auto val="1"/>
        <c:lblAlgn val="ctr"/>
        <c:lblOffset val="100"/>
        <c:tickLblSkip val="1"/>
        <c:tickMarkSkip val="1"/>
        <c:noMultiLvlLbl val="0"/>
      </c:catAx>
      <c:valAx>
        <c:axId val="22446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6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{B5408EFF-45C1-406C-89B4-A26133DE4F91}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{3F84B77E-1AE7-41E4-A692-B6E8EAE24C36}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{97F8A550-F9DF-4AFB-A8B3-DA2C18271A61}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{A0EF69B8-C305-4BD3-9A81-C9152482BDBA}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{668BF42F-DF48-4638-AC88-9AF3D57BCCAF}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{D15F7814-35A9-4EA6-833F-88D337F1A5F4}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{06C3325D-D32D-4223-86CA-E54376B825EE}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{0F8AA0C9-DF60-4BAF-8D36-0D615C73A769}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{C23660BF-4A7F-4108-82AB-54117C0BB017}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{DE8AFBB6-CB61-4076-BFA1-61A8583E7850}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4466016"/>
        <c:axId val="224464840"/>
      </c:scatterChart>
      <c:valAx>
        <c:axId val="224466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464840"/>
        <c:crosses val="autoZero"/>
        <c:crossBetween val="midCat"/>
      </c:valAx>
      <c:valAx>
        <c:axId val="224464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466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{718F084F-DD97-40D6-AEDB-11EDF544FAE3}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{A37563D6-0CA9-47FF-8845-7B81E1AF149A}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{A3B249EB-C96C-4BF8-9270-D9E11FDF3604}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{1097B345-FA17-4868-B855-EF36BA43988C}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{2B75645C-B5CB-4E08-9C6C-86274A8DB39D}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6.1</c:v>
                </c:pt>
                <c:pt idx="2">
                  <c:v>5</c:v>
                </c:pt>
                <c:pt idx="3">
                  <c:v>4.2</c:v>
                </c:pt>
                <c:pt idx="4">
                  <c:v>3.8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{3F3F2411-50B1-4DE9-82AD-EF254485F09A}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{ADFAB4CB-C84E-4852-84C6-15ABF7BA5524}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{69635E45-CC8F-4ED9-8268-E6F03BE7B533}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{1F3D24E1-9D1D-4909-99A8-A499033DF66F}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{ABF525BA-EF51-49B8-A30A-62E554B54801}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8.1</c:v>
                </c:pt>
                <c:pt idx="4">
                  <c:v>7.3</c:v>
                </c:pt>
              </c:numCache>
            </c:numRef>
          </c:xVal>
          <c:yVal>
            <c:numRef>
              <c:f>公会計指標分析・財政指標組合せ分析表!$K$77:$O$77</c:f>
              <c:numCache>
                <c:formatCode>#,##0.0;"▲ "#,##0.0</c:formatCode>
                <c:ptCount val="5"/>
                <c:pt idx="0">
                  <c:v>29.4</c:v>
                </c:pt>
                <c:pt idx="1">
                  <c:v>18.899999999999999</c:v>
                </c:pt>
                <c:pt idx="2">
                  <c:v>10.199999999999999</c:v>
                </c:pt>
                <c:pt idx="3">
                  <c:v>0.8</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467976"/>
        <c:axId val="224464448"/>
      </c:scatterChart>
      <c:valAx>
        <c:axId val="224467976"/>
        <c:scaling>
          <c:orientation val="minMax"/>
          <c:max val="11.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464448"/>
        <c:crosses val="autoZero"/>
        <c:crossBetween val="midCat"/>
      </c:valAx>
      <c:valAx>
        <c:axId val="224464448"/>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46797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9,818
47.07
4,323,575
4,289,957
15,274
2,822,733
3,135,351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税収に乏しいことから、今後も、既存企業の育成や優良企業の誘致などを推進するとともに、村税等の徴収強化や村有財産の有効活用などにより歳入確保を図り、財政基盤の強化に努める。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49288</xdr:rowOff>
    </xdr:to>
    <xdr:cxnSp macro="">
      <xdr:nvCxnSpPr>
        <xdr:cNvPr id="69" name="直線コネクタ 68"/>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3525</xdr:rowOff>
    </xdr:from>
    <xdr:ext cx="762000" cy="259045"/>
    <xdr:sp macro="" textlink="">
      <xdr:nvSpPr>
        <xdr:cNvPr id="89" name="財政力該当値テキスト"/>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110265</xdr:rowOff>
    </xdr:from>
    <xdr:ext cx="736600" cy="259045"/>
    <xdr:sp macro="" textlink="">
      <xdr:nvSpPr>
        <xdr:cNvPr id="91" name="テキスト ボックス 90"/>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地方債の発行抑制などによる公債費の減少や経常経費抑制などの取り組みにより、類似団体平均を下回っている。</a:t>
          </a:r>
          <a:endParaRPr kumimoji="1" lang="en-US" altLang="ja-JP" sz="1300">
            <a:latin typeface="ＭＳ Ｐゴシック"/>
          </a:endParaRPr>
        </a:p>
        <a:p>
          <a:r>
            <a:rPr kumimoji="1" lang="ja-JP" altLang="en-US" sz="1300">
              <a:latin typeface="ＭＳ Ｐゴシック"/>
            </a:rPr>
            <a:t>今後は、社会保障関係費などの増大が見込まれるが、物件費削減や自主財源確保などの取り組みを継続することで上昇幅の抑制を図り、弾力的な財政運営に努める。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60</xdr:row>
      <xdr:rowOff>78486</xdr:rowOff>
    </xdr:to>
    <xdr:cxnSp macro="">
      <xdr:nvCxnSpPr>
        <xdr:cNvPr id="130" name="直線コネクタ 129"/>
        <xdr:cNvCxnSpPr/>
      </xdr:nvCxnSpPr>
      <xdr:spPr>
        <a:xfrm>
          <a:off x="4114800" y="1034618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59182</xdr:rowOff>
    </xdr:from>
    <xdr:to>
      <xdr:col>6</xdr:col>
      <xdr:colOff>0</xdr:colOff>
      <xdr:row>60</xdr:row>
      <xdr:rowOff>117094</xdr:rowOff>
    </xdr:to>
    <xdr:cxnSp macro="">
      <xdr:nvCxnSpPr>
        <xdr:cNvPr id="133" name="直線コネクタ 132"/>
        <xdr:cNvCxnSpPr/>
      </xdr:nvCxnSpPr>
      <xdr:spPr>
        <a:xfrm flipV="1">
          <a:off x="3225800" y="103461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107442</xdr:rowOff>
    </xdr:from>
    <xdr:to>
      <xdr:col>4</xdr:col>
      <xdr:colOff>482600</xdr:colOff>
      <xdr:row>60</xdr:row>
      <xdr:rowOff>117094</xdr:rowOff>
    </xdr:to>
    <xdr:cxnSp macro="">
      <xdr:nvCxnSpPr>
        <xdr:cNvPr id="136" name="直線コネクタ 135"/>
        <xdr:cNvCxnSpPr/>
      </xdr:nvCxnSpPr>
      <xdr:spPr>
        <a:xfrm>
          <a:off x="2336800" y="103944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54356</xdr:rowOff>
    </xdr:from>
    <xdr:to>
      <xdr:col>3</xdr:col>
      <xdr:colOff>279400</xdr:colOff>
      <xdr:row>60</xdr:row>
      <xdr:rowOff>107442</xdr:rowOff>
    </xdr:to>
    <xdr:cxnSp macro="">
      <xdr:nvCxnSpPr>
        <xdr:cNvPr id="139" name="直線コネクタ 138"/>
        <xdr:cNvCxnSpPr/>
      </xdr:nvCxnSpPr>
      <xdr:spPr>
        <a:xfrm>
          <a:off x="1447800" y="103413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27686</xdr:rowOff>
    </xdr:from>
    <xdr:to>
      <xdr:col>7</xdr:col>
      <xdr:colOff>203200</xdr:colOff>
      <xdr:row>60</xdr:row>
      <xdr:rowOff>129286</xdr:rowOff>
    </xdr:to>
    <xdr:sp macro="" textlink="">
      <xdr:nvSpPr>
        <xdr:cNvPr id="149" name="円/楕円 148"/>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120413</xdr:rowOff>
    </xdr:from>
    <xdr:ext cx="762000" cy="259045"/>
    <xdr:sp macro="" textlink="">
      <xdr:nvSpPr>
        <xdr:cNvPr id="150" name="財政構造の弾力性該当値テキスト"/>
        <xdr:cNvSpPr txBox="1"/>
      </xdr:nvSpPr>
      <xdr:spPr>
        <a:xfrm>
          <a:off x="5041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8382</xdr:rowOff>
    </xdr:from>
    <xdr:to>
      <xdr:col>6</xdr:col>
      <xdr:colOff>50800</xdr:colOff>
      <xdr:row>60</xdr:row>
      <xdr:rowOff>109982</xdr:rowOff>
    </xdr:to>
    <xdr:sp macro="" textlink="">
      <xdr:nvSpPr>
        <xdr:cNvPr id="151" name="円/楕円 150"/>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120159</xdr:rowOff>
    </xdr:from>
    <xdr:ext cx="736600" cy="259045"/>
    <xdr:sp macro="" textlink="">
      <xdr:nvSpPr>
        <xdr:cNvPr id="152" name="テキスト ボックス 151"/>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66294</xdr:rowOff>
    </xdr:from>
    <xdr:to>
      <xdr:col>4</xdr:col>
      <xdr:colOff>533400</xdr:colOff>
      <xdr:row>60</xdr:row>
      <xdr:rowOff>167894</xdr:rowOff>
    </xdr:to>
    <xdr:sp macro="" textlink="">
      <xdr:nvSpPr>
        <xdr:cNvPr id="153" name="円/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6621</xdr:rowOff>
    </xdr:from>
    <xdr:ext cx="762000" cy="259045"/>
    <xdr:sp macro="" textlink="">
      <xdr:nvSpPr>
        <xdr:cNvPr id="154" name="テキスト ボックス 153"/>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56642</xdr:rowOff>
    </xdr:from>
    <xdr:to>
      <xdr:col>3</xdr:col>
      <xdr:colOff>330200</xdr:colOff>
      <xdr:row>60</xdr:row>
      <xdr:rowOff>158242</xdr:rowOff>
    </xdr:to>
    <xdr:sp macro="" textlink="">
      <xdr:nvSpPr>
        <xdr:cNvPr id="155" name="円/楕円 154"/>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168419</xdr:rowOff>
    </xdr:from>
    <xdr:ext cx="762000" cy="259045"/>
    <xdr:sp macro="" textlink="">
      <xdr:nvSpPr>
        <xdr:cNvPr id="156" name="テキスト ボックス 155"/>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3556</xdr:rowOff>
    </xdr:from>
    <xdr:to>
      <xdr:col>2</xdr:col>
      <xdr:colOff>127000</xdr:colOff>
      <xdr:row>60</xdr:row>
      <xdr:rowOff>105156</xdr:rowOff>
    </xdr:to>
    <xdr:sp macro="" textlink="">
      <xdr:nvSpPr>
        <xdr:cNvPr id="157" name="円/楕円 156"/>
        <xdr:cNvSpPr/>
      </xdr:nvSpPr>
      <xdr:spPr>
        <a:xfrm>
          <a:off x="1397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115333</xdr:rowOff>
    </xdr:from>
    <xdr:ext cx="762000" cy="259045"/>
    <xdr:sp macro="" textlink="">
      <xdr:nvSpPr>
        <xdr:cNvPr id="158" name="テキスト ボックス 157"/>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今後、公共施設等の維持運営費など増加が見込まれることから、行財政運営の効率化を推進するため、各事業の事業評価を実施し、事業の見直しや改善を推進し、経費の継続的な抑制に努める。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160252</xdr:rowOff>
    </xdr:from>
    <xdr:to>
      <xdr:col>7</xdr:col>
      <xdr:colOff>152400</xdr:colOff>
      <xdr:row>82</xdr:row>
      <xdr:rowOff>7407</xdr:rowOff>
    </xdr:to>
    <xdr:cxnSp macro="">
      <xdr:nvCxnSpPr>
        <xdr:cNvPr id="192" name="直線コネクタ 191"/>
        <xdr:cNvCxnSpPr/>
      </xdr:nvCxnSpPr>
      <xdr:spPr>
        <a:xfrm>
          <a:off x="4114800" y="14047702"/>
          <a:ext cx="8382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150875</xdr:rowOff>
    </xdr:from>
    <xdr:to>
      <xdr:col>6</xdr:col>
      <xdr:colOff>0</xdr:colOff>
      <xdr:row>81</xdr:row>
      <xdr:rowOff>160252</xdr:rowOff>
    </xdr:to>
    <xdr:cxnSp macro="">
      <xdr:nvCxnSpPr>
        <xdr:cNvPr id="195" name="直線コネクタ 194"/>
        <xdr:cNvCxnSpPr/>
      </xdr:nvCxnSpPr>
      <xdr:spPr>
        <a:xfrm>
          <a:off x="3225800" y="14038325"/>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145408</xdr:rowOff>
    </xdr:from>
    <xdr:to>
      <xdr:col>4</xdr:col>
      <xdr:colOff>482600</xdr:colOff>
      <xdr:row>81</xdr:row>
      <xdr:rowOff>150875</xdr:rowOff>
    </xdr:to>
    <xdr:cxnSp macro="">
      <xdr:nvCxnSpPr>
        <xdr:cNvPr id="198" name="直線コネクタ 197"/>
        <xdr:cNvCxnSpPr/>
      </xdr:nvCxnSpPr>
      <xdr:spPr>
        <a:xfrm>
          <a:off x="2336800" y="14032858"/>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18994</xdr:rowOff>
    </xdr:from>
    <xdr:to>
      <xdr:col>4</xdr:col>
      <xdr:colOff>533400</xdr:colOff>
      <xdr:row>82</xdr:row>
      <xdr:rowOff>120594</xdr:rowOff>
    </xdr:to>
    <xdr:sp macro="" textlink="">
      <xdr:nvSpPr>
        <xdr:cNvPr id="199" name="フローチャート : 判断 198"/>
        <xdr:cNvSpPr/>
      </xdr:nvSpPr>
      <xdr:spPr>
        <a:xfrm>
          <a:off x="3175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105371</xdr:rowOff>
    </xdr:from>
    <xdr:ext cx="762000" cy="259045"/>
    <xdr:sp macro="" textlink="">
      <xdr:nvSpPr>
        <xdr:cNvPr id="200" name="テキスト ボックス 199"/>
        <xdr:cNvSpPr txBox="1"/>
      </xdr:nvSpPr>
      <xdr:spPr>
        <a:xfrm>
          <a:off x="2844800" y="1416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137173</xdr:rowOff>
    </xdr:from>
    <xdr:to>
      <xdr:col>3</xdr:col>
      <xdr:colOff>279400</xdr:colOff>
      <xdr:row>81</xdr:row>
      <xdr:rowOff>145408</xdr:rowOff>
    </xdr:to>
    <xdr:cxnSp macro="">
      <xdr:nvCxnSpPr>
        <xdr:cNvPr id="201" name="直線コネクタ 200"/>
        <xdr:cNvCxnSpPr/>
      </xdr:nvCxnSpPr>
      <xdr:spPr>
        <a:xfrm>
          <a:off x="1447800" y="14024623"/>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4029</xdr:rowOff>
    </xdr:from>
    <xdr:to>
      <xdr:col>3</xdr:col>
      <xdr:colOff>330200</xdr:colOff>
      <xdr:row>82</xdr:row>
      <xdr:rowOff>105629</xdr:rowOff>
    </xdr:to>
    <xdr:sp macro="" textlink="">
      <xdr:nvSpPr>
        <xdr:cNvPr id="202" name="フローチャート : 判断 201"/>
        <xdr:cNvSpPr/>
      </xdr:nvSpPr>
      <xdr:spPr>
        <a:xfrm>
          <a:off x="2286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90406</xdr:rowOff>
    </xdr:from>
    <xdr:ext cx="762000" cy="259045"/>
    <xdr:sp macro="" textlink="">
      <xdr:nvSpPr>
        <xdr:cNvPr id="203" name="テキスト ボックス 202"/>
        <xdr:cNvSpPr txBox="1"/>
      </xdr:nvSpPr>
      <xdr:spPr>
        <a:xfrm>
          <a:off x="1955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1532</xdr:rowOff>
    </xdr:from>
    <xdr:to>
      <xdr:col>2</xdr:col>
      <xdr:colOff>127000</xdr:colOff>
      <xdr:row>82</xdr:row>
      <xdr:rowOff>103132</xdr:rowOff>
    </xdr:to>
    <xdr:sp macro="" textlink="">
      <xdr:nvSpPr>
        <xdr:cNvPr id="204" name="フローチャート : 判断 203"/>
        <xdr:cNvSpPr/>
      </xdr:nvSpPr>
      <xdr:spPr>
        <a:xfrm>
          <a:off x="1397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87909</xdr:rowOff>
    </xdr:from>
    <xdr:ext cx="762000" cy="259045"/>
    <xdr:sp macro="" textlink="">
      <xdr:nvSpPr>
        <xdr:cNvPr id="205" name="テキスト ボックス 204"/>
        <xdr:cNvSpPr txBox="1"/>
      </xdr:nvSpPr>
      <xdr:spPr>
        <a:xfrm>
          <a:off x="1066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128057</xdr:rowOff>
    </xdr:from>
    <xdr:to>
      <xdr:col>7</xdr:col>
      <xdr:colOff>203200</xdr:colOff>
      <xdr:row>82</xdr:row>
      <xdr:rowOff>58207</xdr:rowOff>
    </xdr:to>
    <xdr:sp macro="" textlink="">
      <xdr:nvSpPr>
        <xdr:cNvPr id="211" name="円/楕円 210"/>
        <xdr:cNvSpPr/>
      </xdr:nvSpPr>
      <xdr:spPr>
        <a:xfrm>
          <a:off x="4902200" y="14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49334</xdr:rowOff>
    </xdr:from>
    <xdr:ext cx="762000" cy="259045"/>
    <xdr:sp macro="" textlink="">
      <xdr:nvSpPr>
        <xdr:cNvPr id="212" name="人件費・物件費等の状況該当値テキスト"/>
        <xdr:cNvSpPr txBox="1"/>
      </xdr:nvSpPr>
      <xdr:spPr>
        <a:xfrm>
          <a:off x="5041900" y="1393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109452</xdr:rowOff>
    </xdr:from>
    <xdr:to>
      <xdr:col>6</xdr:col>
      <xdr:colOff>50800</xdr:colOff>
      <xdr:row>82</xdr:row>
      <xdr:rowOff>39602</xdr:rowOff>
    </xdr:to>
    <xdr:sp macro="" textlink="">
      <xdr:nvSpPr>
        <xdr:cNvPr id="213" name="円/楕円 212"/>
        <xdr:cNvSpPr/>
      </xdr:nvSpPr>
      <xdr:spPr>
        <a:xfrm>
          <a:off x="4064000" y="139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49779</xdr:rowOff>
    </xdr:from>
    <xdr:ext cx="736600" cy="259045"/>
    <xdr:sp macro="" textlink="">
      <xdr:nvSpPr>
        <xdr:cNvPr id="214" name="テキスト ボックス 213"/>
        <xdr:cNvSpPr txBox="1"/>
      </xdr:nvSpPr>
      <xdr:spPr>
        <a:xfrm>
          <a:off x="3733800" y="13765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100075</xdr:rowOff>
    </xdr:from>
    <xdr:to>
      <xdr:col>4</xdr:col>
      <xdr:colOff>533400</xdr:colOff>
      <xdr:row>82</xdr:row>
      <xdr:rowOff>30225</xdr:rowOff>
    </xdr:to>
    <xdr:sp macro="" textlink="">
      <xdr:nvSpPr>
        <xdr:cNvPr id="215" name="円/楕円 214"/>
        <xdr:cNvSpPr/>
      </xdr:nvSpPr>
      <xdr:spPr>
        <a:xfrm>
          <a:off x="3175000" y="139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40402</xdr:rowOff>
    </xdr:from>
    <xdr:ext cx="762000" cy="259045"/>
    <xdr:sp macro="" textlink="">
      <xdr:nvSpPr>
        <xdr:cNvPr id="216" name="テキスト ボックス 215"/>
        <xdr:cNvSpPr txBox="1"/>
      </xdr:nvSpPr>
      <xdr:spPr>
        <a:xfrm>
          <a:off x="2844800" y="1375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94608</xdr:rowOff>
    </xdr:from>
    <xdr:to>
      <xdr:col>3</xdr:col>
      <xdr:colOff>330200</xdr:colOff>
      <xdr:row>82</xdr:row>
      <xdr:rowOff>24758</xdr:rowOff>
    </xdr:to>
    <xdr:sp macro="" textlink="">
      <xdr:nvSpPr>
        <xdr:cNvPr id="217" name="円/楕円 216"/>
        <xdr:cNvSpPr/>
      </xdr:nvSpPr>
      <xdr:spPr>
        <a:xfrm>
          <a:off x="2286000" y="139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34935</xdr:rowOff>
    </xdr:from>
    <xdr:ext cx="762000" cy="259045"/>
    <xdr:sp macro="" textlink="">
      <xdr:nvSpPr>
        <xdr:cNvPr id="218" name="テキスト ボックス 217"/>
        <xdr:cNvSpPr txBox="1"/>
      </xdr:nvSpPr>
      <xdr:spPr>
        <a:xfrm>
          <a:off x="1955800" y="1375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86373</xdr:rowOff>
    </xdr:from>
    <xdr:to>
      <xdr:col>2</xdr:col>
      <xdr:colOff>127000</xdr:colOff>
      <xdr:row>82</xdr:row>
      <xdr:rowOff>16523</xdr:rowOff>
    </xdr:to>
    <xdr:sp macro="" textlink="">
      <xdr:nvSpPr>
        <xdr:cNvPr id="219" name="円/楕円 218"/>
        <xdr:cNvSpPr/>
      </xdr:nvSpPr>
      <xdr:spPr>
        <a:xfrm>
          <a:off x="1397000" y="139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26700</xdr:rowOff>
    </xdr:from>
    <xdr:ext cx="762000" cy="259045"/>
    <xdr:sp macro="" textlink="">
      <xdr:nvSpPr>
        <xdr:cNvPr id="220" name="テキスト ボックス 219"/>
        <xdr:cNvSpPr txBox="1"/>
      </xdr:nvSpPr>
      <xdr:spPr>
        <a:xfrm>
          <a:off x="1066800" y="1374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適切な水準を維持するよう努める。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42334</xdr:rowOff>
    </xdr:to>
    <xdr:cxnSp macro="">
      <xdr:nvCxnSpPr>
        <xdr:cNvPr id="256" name="直線コネクタ 255"/>
        <xdr:cNvCxnSpPr/>
      </xdr:nvCxnSpPr>
      <xdr:spPr>
        <a:xfrm>
          <a:off x="16179800" y="1438668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156332</xdr:rowOff>
    </xdr:to>
    <xdr:cxnSp macro="">
      <xdr:nvCxnSpPr>
        <xdr:cNvPr id="259" name="直線コネクタ 258"/>
        <xdr:cNvCxnSpPr/>
      </xdr:nvCxnSpPr>
      <xdr:spPr>
        <a:xfrm>
          <a:off x="15290800" y="14191343"/>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144841</xdr:rowOff>
    </xdr:to>
    <xdr:cxnSp macro="">
      <xdr:nvCxnSpPr>
        <xdr:cNvPr id="262" name="直線コネクタ 261"/>
        <xdr:cNvCxnSpPr/>
      </xdr:nvCxnSpPr>
      <xdr:spPr>
        <a:xfrm flipV="1">
          <a:off x="14401800" y="141913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88</xdr:row>
      <xdr:rowOff>91923</xdr:rowOff>
    </xdr:to>
    <xdr:cxnSp macro="">
      <xdr:nvCxnSpPr>
        <xdr:cNvPr id="265" name="直線コネクタ 264"/>
        <xdr:cNvCxnSpPr/>
      </xdr:nvCxnSpPr>
      <xdr:spPr>
        <a:xfrm flipV="1">
          <a:off x="13512800" y="14375191"/>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6" name="フローチャート : 判断 265"/>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7" name="テキスト ボックス 266"/>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8" name="フローチャート : 判断 267"/>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69" name="テキスト ボックス 26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6"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7" name="円/楕円 276"/>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8" name="テキスト ボックス 277"/>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79" name="円/楕円 278"/>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80" name="テキスト ボックス 279"/>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1" name="円/楕円 280"/>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2" name="テキスト ボックス 281"/>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3" name="円/楕円 282"/>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4" name="テキスト ボックス 283"/>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当村の定員適正化計画を基調とした取り組みを継続するなかで、住民サービス水準の向上に努める。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146304</xdr:rowOff>
    </xdr:from>
    <xdr:to>
      <xdr:col>24</xdr:col>
      <xdr:colOff>558800</xdr:colOff>
      <xdr:row>58</xdr:row>
      <xdr:rowOff>157335</xdr:rowOff>
    </xdr:to>
    <xdr:cxnSp macro="">
      <xdr:nvCxnSpPr>
        <xdr:cNvPr id="321" name="直線コネクタ 320"/>
        <xdr:cNvCxnSpPr/>
      </xdr:nvCxnSpPr>
      <xdr:spPr>
        <a:xfrm>
          <a:off x="16179800" y="10090404"/>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146304</xdr:rowOff>
    </xdr:from>
    <xdr:to>
      <xdr:col>23</xdr:col>
      <xdr:colOff>406400</xdr:colOff>
      <xdr:row>58</xdr:row>
      <xdr:rowOff>158714</xdr:rowOff>
    </xdr:to>
    <xdr:cxnSp macro="">
      <xdr:nvCxnSpPr>
        <xdr:cNvPr id="324" name="直線コネクタ 323"/>
        <xdr:cNvCxnSpPr/>
      </xdr:nvCxnSpPr>
      <xdr:spPr>
        <a:xfrm flipV="1">
          <a:off x="15290800" y="1009040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147683</xdr:rowOff>
    </xdr:from>
    <xdr:to>
      <xdr:col>22</xdr:col>
      <xdr:colOff>203200</xdr:colOff>
      <xdr:row>58</xdr:row>
      <xdr:rowOff>158714</xdr:rowOff>
    </xdr:to>
    <xdr:cxnSp macro="">
      <xdr:nvCxnSpPr>
        <xdr:cNvPr id="327" name="直線コネクタ 326"/>
        <xdr:cNvCxnSpPr/>
      </xdr:nvCxnSpPr>
      <xdr:spPr>
        <a:xfrm>
          <a:off x="14401800" y="1009178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137777</xdr:rowOff>
    </xdr:from>
    <xdr:to>
      <xdr:col>22</xdr:col>
      <xdr:colOff>254000</xdr:colOff>
      <xdr:row>60</xdr:row>
      <xdr:rowOff>67927</xdr:rowOff>
    </xdr:to>
    <xdr:sp macro="" textlink="">
      <xdr:nvSpPr>
        <xdr:cNvPr id="328" name="フローチャート : 判断 327"/>
        <xdr:cNvSpPr/>
      </xdr:nvSpPr>
      <xdr:spPr>
        <a:xfrm>
          <a:off x="15240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52704</xdr:rowOff>
    </xdr:from>
    <xdr:ext cx="762000" cy="259045"/>
    <xdr:sp macro="" textlink="">
      <xdr:nvSpPr>
        <xdr:cNvPr id="329" name="テキスト ボックス 328"/>
        <xdr:cNvSpPr txBox="1"/>
      </xdr:nvSpPr>
      <xdr:spPr>
        <a:xfrm>
          <a:off x="14909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147683</xdr:rowOff>
    </xdr:from>
    <xdr:to>
      <xdr:col>21</xdr:col>
      <xdr:colOff>0</xdr:colOff>
      <xdr:row>58</xdr:row>
      <xdr:rowOff>166987</xdr:rowOff>
    </xdr:to>
    <xdr:cxnSp macro="">
      <xdr:nvCxnSpPr>
        <xdr:cNvPr id="330" name="直線コネクタ 329"/>
        <xdr:cNvCxnSpPr/>
      </xdr:nvCxnSpPr>
      <xdr:spPr>
        <a:xfrm flipV="1">
          <a:off x="13512800" y="1009178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130193</xdr:rowOff>
    </xdr:from>
    <xdr:to>
      <xdr:col>21</xdr:col>
      <xdr:colOff>50800</xdr:colOff>
      <xdr:row>60</xdr:row>
      <xdr:rowOff>60343</xdr:rowOff>
    </xdr:to>
    <xdr:sp macro="" textlink="">
      <xdr:nvSpPr>
        <xdr:cNvPr id="331" name="フローチャート : 判断 330"/>
        <xdr:cNvSpPr/>
      </xdr:nvSpPr>
      <xdr:spPr>
        <a:xfrm>
          <a:off x="14351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45120</xdr:rowOff>
    </xdr:from>
    <xdr:ext cx="762000" cy="259045"/>
    <xdr:sp macro="" textlink="">
      <xdr:nvSpPr>
        <xdr:cNvPr id="332" name="テキスト ボックス 331"/>
        <xdr:cNvSpPr txBox="1"/>
      </xdr:nvSpPr>
      <xdr:spPr>
        <a:xfrm>
          <a:off x="14020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33" name="フローチャート : 判断 332"/>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40294</xdr:rowOff>
    </xdr:from>
    <xdr:ext cx="762000" cy="259045"/>
    <xdr:sp macro="" textlink="">
      <xdr:nvSpPr>
        <xdr:cNvPr id="334" name="テキスト ボックス 333"/>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106535</xdr:rowOff>
    </xdr:from>
    <xdr:to>
      <xdr:col>24</xdr:col>
      <xdr:colOff>609600</xdr:colOff>
      <xdr:row>59</xdr:row>
      <xdr:rowOff>36685</xdr:rowOff>
    </xdr:to>
    <xdr:sp macro="" textlink="">
      <xdr:nvSpPr>
        <xdr:cNvPr id="340" name="円/楕円 339"/>
        <xdr:cNvSpPr/>
      </xdr:nvSpPr>
      <xdr:spPr>
        <a:xfrm>
          <a:off x="16967200" y="100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27812</xdr:rowOff>
    </xdr:from>
    <xdr:ext cx="762000" cy="259045"/>
    <xdr:sp macro="" textlink="">
      <xdr:nvSpPr>
        <xdr:cNvPr id="341" name="定員管理の状況該当値テキスト"/>
        <xdr:cNvSpPr txBox="1"/>
      </xdr:nvSpPr>
      <xdr:spPr>
        <a:xfrm>
          <a:off x="17106900" y="99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95504</xdr:rowOff>
    </xdr:from>
    <xdr:to>
      <xdr:col>23</xdr:col>
      <xdr:colOff>457200</xdr:colOff>
      <xdr:row>59</xdr:row>
      <xdr:rowOff>25654</xdr:rowOff>
    </xdr:to>
    <xdr:sp macro="" textlink="">
      <xdr:nvSpPr>
        <xdr:cNvPr id="342" name="円/楕円 341"/>
        <xdr:cNvSpPr/>
      </xdr:nvSpPr>
      <xdr:spPr>
        <a:xfrm>
          <a:off x="16129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35831</xdr:rowOff>
    </xdr:from>
    <xdr:ext cx="736600" cy="259045"/>
    <xdr:sp macro="" textlink="">
      <xdr:nvSpPr>
        <xdr:cNvPr id="343" name="テキスト ボックス 342"/>
        <xdr:cNvSpPr txBox="1"/>
      </xdr:nvSpPr>
      <xdr:spPr>
        <a:xfrm>
          <a:off x="15798800" y="980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107914</xdr:rowOff>
    </xdr:from>
    <xdr:to>
      <xdr:col>22</xdr:col>
      <xdr:colOff>254000</xdr:colOff>
      <xdr:row>59</xdr:row>
      <xdr:rowOff>38064</xdr:rowOff>
    </xdr:to>
    <xdr:sp macro="" textlink="">
      <xdr:nvSpPr>
        <xdr:cNvPr id="344" name="円/楕円 343"/>
        <xdr:cNvSpPr/>
      </xdr:nvSpPr>
      <xdr:spPr>
        <a:xfrm>
          <a:off x="15240000" y="100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48241</xdr:rowOff>
    </xdr:from>
    <xdr:ext cx="762000" cy="259045"/>
    <xdr:sp macro="" textlink="">
      <xdr:nvSpPr>
        <xdr:cNvPr id="345" name="テキスト ボックス 344"/>
        <xdr:cNvSpPr txBox="1"/>
      </xdr:nvSpPr>
      <xdr:spPr>
        <a:xfrm>
          <a:off x="14909800" y="98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96883</xdr:rowOff>
    </xdr:from>
    <xdr:to>
      <xdr:col>21</xdr:col>
      <xdr:colOff>50800</xdr:colOff>
      <xdr:row>59</xdr:row>
      <xdr:rowOff>27033</xdr:rowOff>
    </xdr:to>
    <xdr:sp macro="" textlink="">
      <xdr:nvSpPr>
        <xdr:cNvPr id="346" name="円/楕円 345"/>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37210</xdr:rowOff>
    </xdr:from>
    <xdr:ext cx="762000" cy="259045"/>
    <xdr:sp macro="" textlink="">
      <xdr:nvSpPr>
        <xdr:cNvPr id="347" name="テキスト ボックス 346"/>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116187</xdr:rowOff>
    </xdr:from>
    <xdr:to>
      <xdr:col>19</xdr:col>
      <xdr:colOff>533400</xdr:colOff>
      <xdr:row>59</xdr:row>
      <xdr:rowOff>46337</xdr:rowOff>
    </xdr:to>
    <xdr:sp macro="" textlink="">
      <xdr:nvSpPr>
        <xdr:cNvPr id="348" name="円/楕円 347"/>
        <xdr:cNvSpPr/>
      </xdr:nvSpPr>
      <xdr:spPr>
        <a:xfrm>
          <a:off x="13462000" y="100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56514</xdr:rowOff>
    </xdr:from>
    <xdr:ext cx="762000" cy="259045"/>
    <xdr:sp macro="" textlink="">
      <xdr:nvSpPr>
        <xdr:cNvPr id="349" name="テキスト ボックス 348"/>
        <xdr:cNvSpPr txBox="1"/>
      </xdr:nvSpPr>
      <xdr:spPr>
        <a:xfrm>
          <a:off x="13131800" y="98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類似団体平均値を下回っているが、今後は平成</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実施した子ども未来センター整備事業等に係る起債の償還に伴い上昇が見込まれることから、大規模な普通建設事業については、実施時期や規模を精査するとともに、その財源措置は基金を有効活用するなどして地方債の発行抑制を図り、健全な水準を維持するよう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38</xdr:row>
      <xdr:rowOff>151384</xdr:rowOff>
    </xdr:to>
    <xdr:cxnSp macro="">
      <xdr:nvCxnSpPr>
        <xdr:cNvPr id="381" name="直線コネクタ 380"/>
        <xdr:cNvCxnSpPr/>
      </xdr:nvCxnSpPr>
      <xdr:spPr>
        <a:xfrm flipV="1">
          <a:off x="16179800" y="66278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151384</xdr:rowOff>
    </xdr:from>
    <xdr:to>
      <xdr:col>23</xdr:col>
      <xdr:colOff>406400</xdr:colOff>
      <xdr:row>39</xdr:row>
      <xdr:rowOff>57150</xdr:rowOff>
    </xdr:to>
    <xdr:cxnSp macro="">
      <xdr:nvCxnSpPr>
        <xdr:cNvPr id="384" name="直線コネクタ 383"/>
        <xdr:cNvCxnSpPr/>
      </xdr:nvCxnSpPr>
      <xdr:spPr>
        <a:xfrm flipV="1">
          <a:off x="15290800" y="66664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163322</xdr:rowOff>
    </xdr:to>
    <xdr:cxnSp macro="">
      <xdr:nvCxnSpPr>
        <xdr:cNvPr id="387" name="直線コネクタ 386"/>
        <xdr:cNvCxnSpPr/>
      </xdr:nvCxnSpPr>
      <xdr:spPr>
        <a:xfrm flipV="1">
          <a:off x="14401800" y="67437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163322</xdr:rowOff>
    </xdr:from>
    <xdr:to>
      <xdr:col>21</xdr:col>
      <xdr:colOff>0</xdr:colOff>
      <xdr:row>41</xdr:row>
      <xdr:rowOff>42418</xdr:rowOff>
    </xdr:to>
    <xdr:cxnSp macro="">
      <xdr:nvCxnSpPr>
        <xdr:cNvPr id="390" name="直線コネクタ 389"/>
        <xdr:cNvCxnSpPr/>
      </xdr:nvCxnSpPr>
      <xdr:spPr>
        <a:xfrm flipV="1">
          <a:off x="13512800" y="684987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91" name="フローチャート : 判断 390"/>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92" name="テキスト ボックス 391"/>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4" name="テキスト ボックス 393"/>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400" name="円/楕円 399"/>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401"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100584</xdr:rowOff>
    </xdr:from>
    <xdr:to>
      <xdr:col>23</xdr:col>
      <xdr:colOff>457200</xdr:colOff>
      <xdr:row>39</xdr:row>
      <xdr:rowOff>30734</xdr:rowOff>
    </xdr:to>
    <xdr:sp macro="" textlink="">
      <xdr:nvSpPr>
        <xdr:cNvPr id="402" name="円/楕円 401"/>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40911</xdr:rowOff>
    </xdr:from>
    <xdr:ext cx="736600" cy="259045"/>
    <xdr:sp macro="" textlink="">
      <xdr:nvSpPr>
        <xdr:cNvPr id="403" name="テキスト ボックス 402"/>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4" name="円/楕円 403"/>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5" name="テキスト ボックス 404"/>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112522</xdr:rowOff>
    </xdr:from>
    <xdr:to>
      <xdr:col>21</xdr:col>
      <xdr:colOff>50800</xdr:colOff>
      <xdr:row>40</xdr:row>
      <xdr:rowOff>42672</xdr:rowOff>
    </xdr:to>
    <xdr:sp macro="" textlink="">
      <xdr:nvSpPr>
        <xdr:cNvPr id="406" name="円/楕円 405"/>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52849</xdr:rowOff>
    </xdr:from>
    <xdr:ext cx="762000" cy="259045"/>
    <xdr:sp macro="" textlink="">
      <xdr:nvSpPr>
        <xdr:cNvPr id="407" name="テキスト ボックス 406"/>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8" name="円/楕円 407"/>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409" name="テキスト ボックス 408"/>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将来負担すべき実質的な負債を捉えた比率は生じていない。</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47" name="フローチャート : 判断 446"/>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8" name="テキスト ボックス 447"/>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9" name="フローチャート : 判断 448"/>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0" name="テキスト ボックス 449"/>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1" name="フローチャート : 判断 450"/>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2" name="テキスト ボックス 451"/>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9,818
47.07
4,323,575
4,289,957
15,274
2,822,733
3,135,351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計画に沿った適正な定員管理計画実施のほか、常備消防や介護保険業務などを一部事務組合で行っていること等の要因により類似団体平均値を恒常的に下回っている。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66040</xdr:rowOff>
    </xdr:to>
    <xdr:cxnSp macro="">
      <xdr:nvCxnSpPr>
        <xdr:cNvPr id="66" name="直線コネクタ 65"/>
        <xdr:cNvCxnSpPr/>
      </xdr:nvCxnSpPr>
      <xdr:spPr>
        <a:xfrm>
          <a:off x="3987800" y="6207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35560</xdr:rowOff>
    </xdr:to>
    <xdr:cxnSp macro="">
      <xdr:nvCxnSpPr>
        <xdr:cNvPr id="69" name="直線コネクタ 68"/>
        <xdr:cNvCxnSpPr/>
      </xdr:nvCxnSpPr>
      <xdr:spPr>
        <a:xfrm>
          <a:off x="3098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73660</xdr:rowOff>
    </xdr:to>
    <xdr:cxnSp macro="">
      <xdr:nvCxnSpPr>
        <xdr:cNvPr id="72" name="直線コネクタ 71"/>
        <xdr:cNvCxnSpPr/>
      </xdr:nvCxnSpPr>
      <xdr:spPr>
        <a:xfrm flipV="1">
          <a:off x="2209800" y="616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73660</xdr:rowOff>
    </xdr:to>
    <xdr:cxnSp macro="">
      <xdr:nvCxnSpPr>
        <xdr:cNvPr id="75" name="直線コネクタ 74"/>
        <xdr:cNvCxnSpPr/>
      </xdr:nvCxnSpPr>
      <xdr:spPr>
        <a:xfrm>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指定管理者制度の活用により類似団体平均値を下回っているが、今後は公共施設等の老朽化に伴う維持運営費などの増加が想定されるため、効率的な行財政運営の推進や歳出削減の取り組みに努める。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42091</xdr:rowOff>
    </xdr:from>
    <xdr:to>
      <xdr:col>24</xdr:col>
      <xdr:colOff>31750</xdr:colOff>
      <xdr:row>14</xdr:row>
      <xdr:rowOff>61686</xdr:rowOff>
    </xdr:to>
    <xdr:cxnSp macro="">
      <xdr:nvCxnSpPr>
        <xdr:cNvPr id="129" name="直線コネクタ 128"/>
        <xdr:cNvCxnSpPr/>
      </xdr:nvCxnSpPr>
      <xdr:spPr>
        <a:xfrm>
          <a:off x="15671800" y="244239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42091</xdr:rowOff>
    </xdr:from>
    <xdr:to>
      <xdr:col>22</xdr:col>
      <xdr:colOff>565150</xdr:colOff>
      <xdr:row>14</xdr:row>
      <xdr:rowOff>61686</xdr:rowOff>
    </xdr:to>
    <xdr:cxnSp macro="">
      <xdr:nvCxnSpPr>
        <xdr:cNvPr id="132" name="直線コネクタ 131"/>
        <xdr:cNvCxnSpPr/>
      </xdr:nvCxnSpPr>
      <xdr:spPr>
        <a:xfrm flipV="1">
          <a:off x="14782800" y="244239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15966</xdr:rowOff>
    </xdr:from>
    <xdr:to>
      <xdr:col>21</xdr:col>
      <xdr:colOff>361950</xdr:colOff>
      <xdr:row>14</xdr:row>
      <xdr:rowOff>61686</xdr:rowOff>
    </xdr:to>
    <xdr:cxnSp macro="">
      <xdr:nvCxnSpPr>
        <xdr:cNvPr id="135" name="直線コネクタ 134"/>
        <xdr:cNvCxnSpPr/>
      </xdr:nvCxnSpPr>
      <xdr:spPr>
        <a:xfrm>
          <a:off x="13893800" y="24162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87630</xdr:rowOff>
    </xdr:from>
    <xdr:to>
      <xdr:col>21</xdr:col>
      <xdr:colOff>412750</xdr:colOff>
      <xdr:row>16</xdr:row>
      <xdr:rowOff>17780</xdr:rowOff>
    </xdr:to>
    <xdr:sp macro="" textlink="">
      <xdr:nvSpPr>
        <xdr:cNvPr id="136" name="フローチャート : 判断 135"/>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37" name="テキスト ボックス 136"/>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2903</xdr:rowOff>
    </xdr:from>
    <xdr:to>
      <xdr:col>20</xdr:col>
      <xdr:colOff>158750</xdr:colOff>
      <xdr:row>14</xdr:row>
      <xdr:rowOff>15966</xdr:rowOff>
    </xdr:to>
    <xdr:cxnSp macro="">
      <xdr:nvCxnSpPr>
        <xdr:cNvPr id="138" name="直線コネクタ 137"/>
        <xdr:cNvCxnSpPr/>
      </xdr:nvCxnSpPr>
      <xdr:spPr>
        <a:xfrm>
          <a:off x="13004800" y="24032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41" name="フローチャート :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8" name="円/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162741</xdr:rowOff>
    </xdr:from>
    <xdr:to>
      <xdr:col>22</xdr:col>
      <xdr:colOff>615950</xdr:colOff>
      <xdr:row>14</xdr:row>
      <xdr:rowOff>92891</xdr:rowOff>
    </xdr:to>
    <xdr:sp macro="" textlink="">
      <xdr:nvSpPr>
        <xdr:cNvPr id="150" name="円/楕円 149"/>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103068</xdr:rowOff>
    </xdr:from>
    <xdr:ext cx="736600" cy="259045"/>
    <xdr:sp macro="" textlink="">
      <xdr:nvSpPr>
        <xdr:cNvPr id="151" name="テキスト ボックス 150"/>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2" name="円/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136616</xdr:rowOff>
    </xdr:from>
    <xdr:to>
      <xdr:col>20</xdr:col>
      <xdr:colOff>209550</xdr:colOff>
      <xdr:row>14</xdr:row>
      <xdr:rowOff>66766</xdr:rowOff>
    </xdr:to>
    <xdr:sp macro="" textlink="">
      <xdr:nvSpPr>
        <xdr:cNvPr id="154" name="円/楕円 153"/>
        <xdr:cNvSpPr/>
      </xdr:nvSpPr>
      <xdr:spPr>
        <a:xfrm>
          <a:off x="13843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76943</xdr:rowOff>
    </xdr:from>
    <xdr:ext cx="762000" cy="259045"/>
    <xdr:sp macro="" textlink="">
      <xdr:nvSpPr>
        <xdr:cNvPr id="155" name="テキスト ボックス 154"/>
        <xdr:cNvSpPr txBox="1"/>
      </xdr:nvSpPr>
      <xdr:spPr>
        <a:xfrm>
          <a:off x="13512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123553</xdr:rowOff>
    </xdr:from>
    <xdr:to>
      <xdr:col>19</xdr:col>
      <xdr:colOff>6350</xdr:colOff>
      <xdr:row>14</xdr:row>
      <xdr:rowOff>53703</xdr:rowOff>
    </xdr:to>
    <xdr:sp macro="" textlink="">
      <xdr:nvSpPr>
        <xdr:cNvPr id="156" name="円/楕円 155"/>
        <xdr:cNvSpPr/>
      </xdr:nvSpPr>
      <xdr:spPr>
        <a:xfrm>
          <a:off x="12954000" y="2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63880</xdr:rowOff>
    </xdr:from>
    <xdr:ext cx="762000" cy="259045"/>
    <xdr:sp macro="" textlink="">
      <xdr:nvSpPr>
        <xdr:cNvPr id="157" name="テキスト ボックス 156"/>
        <xdr:cNvSpPr txBox="1"/>
      </xdr:nvSpPr>
      <xdr:spPr>
        <a:xfrm>
          <a:off x="12623800" y="21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福祉医療費給付対象者拡充などの独自の取り組みを行っていること等の要因により類似団体平均値を上回る傾向にあるが、介護予防や健康増進事業の推進などによる抑制の取り組みに努める。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56</xdr:row>
      <xdr:rowOff>165100</xdr:rowOff>
    </xdr:to>
    <xdr:cxnSp macro="">
      <xdr:nvCxnSpPr>
        <xdr:cNvPr id="190" name="直線コネクタ 189"/>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165100</xdr:rowOff>
    </xdr:to>
    <xdr:cxnSp macro="">
      <xdr:nvCxnSpPr>
        <xdr:cNvPr id="193" name="直線コネクタ 192"/>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107950</xdr:rowOff>
    </xdr:to>
    <xdr:cxnSp macro="">
      <xdr:nvCxnSpPr>
        <xdr:cNvPr id="196" name="直線コネクタ 195"/>
        <xdr:cNvCxnSpPr/>
      </xdr:nvCxnSpPr>
      <xdr:spPr>
        <a:xfrm>
          <a:off x="2209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8" name="テキスト ボックス 197"/>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107950</xdr:rowOff>
    </xdr:to>
    <xdr:cxnSp macro="">
      <xdr:nvCxnSpPr>
        <xdr:cNvPr id="199" name="直線コネクタ 198"/>
        <xdr:cNvCxnSpPr/>
      </xdr:nvCxnSpPr>
      <xdr:spPr>
        <a:xfrm flipV="1">
          <a:off x="1320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9" name="円/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10"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13" name="円/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4" name="テキスト ボックス 213"/>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特定環境保全公共下水道事業特別会計への繰出金増加が要因となり、類似団体平均値を上回っている。今後、下水道事業については独立採算の原則に立ち返り、財政健全化に向けた取り組みの推進に努める。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168910</xdr:rowOff>
    </xdr:to>
    <xdr:cxnSp macro="">
      <xdr:nvCxnSpPr>
        <xdr:cNvPr id="251" name="直線コネクタ 250"/>
        <xdr:cNvCxnSpPr/>
      </xdr:nvCxnSpPr>
      <xdr:spPr>
        <a:xfrm>
          <a:off x="15671800" y="9850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77470</xdr:rowOff>
    </xdr:to>
    <xdr:cxnSp macro="">
      <xdr:nvCxnSpPr>
        <xdr:cNvPr id="254" name="直線コネクタ 253"/>
        <xdr:cNvCxnSpPr/>
      </xdr:nvCxnSpPr>
      <xdr:spPr>
        <a:xfrm>
          <a:off x="14782800" y="985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77470</xdr:rowOff>
    </xdr:to>
    <xdr:cxnSp macro="">
      <xdr:nvCxnSpPr>
        <xdr:cNvPr id="257" name="直線コネクタ 256"/>
        <xdr:cNvCxnSpPr/>
      </xdr:nvCxnSpPr>
      <xdr:spPr>
        <a:xfrm>
          <a:off x="13893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62230</xdr:rowOff>
    </xdr:to>
    <xdr:cxnSp macro="">
      <xdr:nvCxnSpPr>
        <xdr:cNvPr id="260" name="直線コネクタ 259"/>
        <xdr:cNvCxnSpPr/>
      </xdr:nvCxnSpPr>
      <xdr:spPr>
        <a:xfrm>
          <a:off x="13004800" y="982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62" name="テキスト ボックス 261"/>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64" name="テキスト ボックス 263"/>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補助金制度については、その効果や必要性を精査して抑制を図る一方、住民の自主的な地域づくり活動に対する支援助成などを行い、協働の村づくりの推進に努めている。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154432</xdr:rowOff>
    </xdr:to>
    <xdr:cxnSp macro="">
      <xdr:nvCxnSpPr>
        <xdr:cNvPr id="309" name="直線コネクタ 308"/>
        <xdr:cNvCxnSpPr/>
      </xdr:nvCxnSpPr>
      <xdr:spPr>
        <a:xfrm flipV="1">
          <a:off x="15671800" y="6303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159004</xdr:rowOff>
    </xdr:to>
    <xdr:cxnSp macro="">
      <xdr:nvCxnSpPr>
        <xdr:cNvPr id="312" name="直線コネクタ 311"/>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159004</xdr:rowOff>
    </xdr:to>
    <xdr:cxnSp macro="">
      <xdr:nvCxnSpPr>
        <xdr:cNvPr id="315" name="直線コネクタ 314"/>
        <xdr:cNvCxnSpPr/>
      </xdr:nvCxnSpPr>
      <xdr:spPr>
        <a:xfrm>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7" name="テキスト ボックス 316"/>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149860</xdr:rowOff>
    </xdr:to>
    <xdr:cxnSp macro="">
      <xdr:nvCxnSpPr>
        <xdr:cNvPr id="318" name="直線コネクタ 317"/>
        <xdr:cNvCxnSpPr/>
      </xdr:nvCxnSpPr>
      <xdr:spPr>
        <a:xfrm>
          <a:off x="13004800" y="62443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9"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30" name="円/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31" name="テキスト ボックス 330"/>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2" name="円/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33" name="テキスト ボックス 332"/>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4" name="円/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5" name="テキスト ボックス 33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地方債発行の抑制や繰上償還などの取り組みにより、類似団体平均値を下回っている。今後も将来負担を考慮した慎重な措置に努める。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30987</xdr:rowOff>
    </xdr:to>
    <xdr:cxnSp macro="">
      <xdr:nvCxnSpPr>
        <xdr:cNvPr id="367" name="直線コネクタ 366"/>
        <xdr:cNvCxnSpPr/>
      </xdr:nvCxnSpPr>
      <xdr:spPr>
        <a:xfrm flipV="1">
          <a:off x="3987800" y="130200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108713</xdr:rowOff>
    </xdr:to>
    <xdr:cxnSp macro="">
      <xdr:nvCxnSpPr>
        <xdr:cNvPr id="370" name="直線コネクタ 369"/>
        <xdr:cNvCxnSpPr/>
      </xdr:nvCxnSpPr>
      <xdr:spPr>
        <a:xfrm flipV="1">
          <a:off x="3098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108713</xdr:rowOff>
    </xdr:to>
    <xdr:cxnSp macro="">
      <xdr:nvCxnSpPr>
        <xdr:cNvPr id="373" name="直線コネクタ 372"/>
        <xdr:cNvCxnSpPr/>
      </xdr:nvCxnSpPr>
      <xdr:spPr>
        <a:xfrm>
          <a:off x="2209800" y="13134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5" name="テキスト ボックス 37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154432</xdr:rowOff>
    </xdr:to>
    <xdr:cxnSp macro="">
      <xdr:nvCxnSpPr>
        <xdr:cNvPr id="376" name="直線コネクタ 375"/>
        <xdr:cNvCxnSpPr/>
      </xdr:nvCxnSpPr>
      <xdr:spPr>
        <a:xfrm flipV="1">
          <a:off x="1320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6" name="円/楕円 385"/>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7"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8" name="円/楕円 387"/>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9" name="テキスト ボックス 388"/>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0" name="円/楕円 389"/>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1" name="テキスト ボックス 390"/>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2" name="円/楕円 391"/>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3" name="テキスト ボックス 392"/>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今後、医療や介護などに対する負担増や公共施設等の維持運営費などの需要増が見込まれるが、恒常的な経常経費抑制の取り組みに努める。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140716</xdr:rowOff>
    </xdr:from>
    <xdr:to>
      <xdr:col>24</xdr:col>
      <xdr:colOff>31750</xdr:colOff>
      <xdr:row>75</xdr:row>
      <xdr:rowOff>28702</xdr:rowOff>
    </xdr:to>
    <xdr:cxnSp macro="">
      <xdr:nvCxnSpPr>
        <xdr:cNvPr id="426" name="直線コネクタ 425"/>
        <xdr:cNvCxnSpPr/>
      </xdr:nvCxnSpPr>
      <xdr:spPr>
        <a:xfrm>
          <a:off x="15671800" y="128280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117856</xdr:rowOff>
    </xdr:from>
    <xdr:to>
      <xdr:col>22</xdr:col>
      <xdr:colOff>565150</xdr:colOff>
      <xdr:row>74</xdr:row>
      <xdr:rowOff>140716</xdr:rowOff>
    </xdr:to>
    <xdr:cxnSp macro="">
      <xdr:nvCxnSpPr>
        <xdr:cNvPr id="429" name="直線コネクタ 428"/>
        <xdr:cNvCxnSpPr/>
      </xdr:nvCxnSpPr>
      <xdr:spPr>
        <a:xfrm>
          <a:off x="14782800" y="12805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113284</xdr:rowOff>
    </xdr:from>
    <xdr:to>
      <xdr:col>21</xdr:col>
      <xdr:colOff>361950</xdr:colOff>
      <xdr:row>74</xdr:row>
      <xdr:rowOff>117856</xdr:rowOff>
    </xdr:to>
    <xdr:cxnSp macro="">
      <xdr:nvCxnSpPr>
        <xdr:cNvPr id="432" name="直線コネクタ 431"/>
        <xdr:cNvCxnSpPr/>
      </xdr:nvCxnSpPr>
      <xdr:spPr>
        <a:xfrm>
          <a:off x="13893800" y="12800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113284</xdr:rowOff>
    </xdr:to>
    <xdr:cxnSp macro="">
      <xdr:nvCxnSpPr>
        <xdr:cNvPr id="435" name="直線コネクタ 434"/>
        <xdr:cNvCxnSpPr/>
      </xdr:nvCxnSpPr>
      <xdr:spPr>
        <a:xfrm>
          <a:off x="13004800" y="127000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36" name="フローチャート : 判断 435"/>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7" name="テキスト ボックス 436"/>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8" name="フローチャート : 判断 437"/>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9" name="テキスト ボックス 438"/>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149352</xdr:rowOff>
    </xdr:from>
    <xdr:to>
      <xdr:col>24</xdr:col>
      <xdr:colOff>82550</xdr:colOff>
      <xdr:row>75</xdr:row>
      <xdr:rowOff>79502</xdr:rowOff>
    </xdr:to>
    <xdr:sp macro="" textlink="">
      <xdr:nvSpPr>
        <xdr:cNvPr id="445" name="円/楕円 444"/>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165879</xdr:rowOff>
    </xdr:from>
    <xdr:ext cx="762000" cy="259045"/>
    <xdr:sp macro="" textlink="">
      <xdr:nvSpPr>
        <xdr:cNvPr id="446" name="公債費以外該当値テキスト"/>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89916</xdr:rowOff>
    </xdr:from>
    <xdr:to>
      <xdr:col>22</xdr:col>
      <xdr:colOff>615950</xdr:colOff>
      <xdr:row>75</xdr:row>
      <xdr:rowOff>20066</xdr:rowOff>
    </xdr:to>
    <xdr:sp macro="" textlink="">
      <xdr:nvSpPr>
        <xdr:cNvPr id="447" name="円/楕円 446"/>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30243</xdr:rowOff>
    </xdr:from>
    <xdr:ext cx="736600" cy="259045"/>
    <xdr:sp macro="" textlink="">
      <xdr:nvSpPr>
        <xdr:cNvPr id="448" name="テキスト ボックス 447"/>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49" name="円/楕円 448"/>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7383</xdr:rowOff>
    </xdr:from>
    <xdr:ext cx="762000" cy="259045"/>
    <xdr:sp macro="" textlink="">
      <xdr:nvSpPr>
        <xdr:cNvPr id="450" name="テキスト ボックス 449"/>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62484</xdr:rowOff>
    </xdr:from>
    <xdr:to>
      <xdr:col>20</xdr:col>
      <xdr:colOff>209550</xdr:colOff>
      <xdr:row>74</xdr:row>
      <xdr:rowOff>164084</xdr:rowOff>
    </xdr:to>
    <xdr:sp macro="" textlink="">
      <xdr:nvSpPr>
        <xdr:cNvPr id="451" name="円/楕円 450"/>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2811</xdr:rowOff>
    </xdr:from>
    <xdr:ext cx="762000" cy="259045"/>
    <xdr:sp macro="" textlink="">
      <xdr:nvSpPr>
        <xdr:cNvPr id="452" name="テキスト ボックス 451"/>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53" name="円/楕円 452"/>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54" name="テキスト ボックス 453"/>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長野県松川村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131429</xdr:rowOff>
    </xdr:from>
    <xdr:to>
      <xdr:col>4</xdr:col>
      <xdr:colOff>1117600</xdr:colOff>
      <xdr:row>19</xdr:row>
      <xdr:rowOff>146919</xdr:rowOff>
    </xdr:to>
    <xdr:cxnSp macro="">
      <xdr:nvCxnSpPr>
        <xdr:cNvPr id="48" name="直線コネクタ 47"/>
        <xdr:cNvCxnSpPr/>
      </xdr:nvCxnSpPr>
      <xdr:spPr bwMode="auto">
        <a:xfrm flipV="1">
          <a:off x="5003800" y="3436604"/>
          <a:ext cx="647700" cy="1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146919</xdr:rowOff>
    </xdr:from>
    <xdr:to>
      <xdr:col>4</xdr:col>
      <xdr:colOff>469900</xdr:colOff>
      <xdr:row>19</xdr:row>
      <xdr:rowOff>170739</xdr:rowOff>
    </xdr:to>
    <xdr:cxnSp macro="">
      <xdr:nvCxnSpPr>
        <xdr:cNvPr id="51" name="直線コネクタ 50"/>
        <xdr:cNvCxnSpPr/>
      </xdr:nvCxnSpPr>
      <xdr:spPr bwMode="auto">
        <a:xfrm flipV="1">
          <a:off x="4305300" y="3452094"/>
          <a:ext cx="698500" cy="2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170739</xdr:rowOff>
    </xdr:from>
    <xdr:to>
      <xdr:col>3</xdr:col>
      <xdr:colOff>904875</xdr:colOff>
      <xdr:row>20</xdr:row>
      <xdr:rowOff>19159</xdr:rowOff>
    </xdr:to>
    <xdr:cxnSp macro="">
      <xdr:nvCxnSpPr>
        <xdr:cNvPr id="54" name="直線コネクタ 53"/>
        <xdr:cNvCxnSpPr/>
      </xdr:nvCxnSpPr>
      <xdr:spPr bwMode="auto">
        <a:xfrm flipV="1">
          <a:off x="3606800" y="3475914"/>
          <a:ext cx="698500" cy="1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40468</xdr:rowOff>
    </xdr:from>
    <xdr:to>
      <xdr:col>3</xdr:col>
      <xdr:colOff>955675</xdr:colOff>
      <xdr:row>19</xdr:row>
      <xdr:rowOff>142068</xdr:rowOff>
    </xdr:to>
    <xdr:sp macro="" textlink="">
      <xdr:nvSpPr>
        <xdr:cNvPr id="55" name="フローチャート : 判断 54"/>
        <xdr:cNvSpPr/>
      </xdr:nvSpPr>
      <xdr:spPr bwMode="auto">
        <a:xfrm>
          <a:off x="4254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152245</xdr:rowOff>
    </xdr:from>
    <xdr:ext cx="762000" cy="259045"/>
    <xdr:sp macro="" textlink="">
      <xdr:nvSpPr>
        <xdr:cNvPr id="56" name="テキスト ボックス 55"/>
        <xdr:cNvSpPr txBox="1"/>
      </xdr:nvSpPr>
      <xdr:spPr>
        <a:xfrm>
          <a:off x="3924300" y="311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19159</xdr:rowOff>
    </xdr:from>
    <xdr:to>
      <xdr:col>3</xdr:col>
      <xdr:colOff>206375</xdr:colOff>
      <xdr:row>20</xdr:row>
      <xdr:rowOff>51547</xdr:rowOff>
    </xdr:to>
    <xdr:cxnSp macro="">
      <xdr:nvCxnSpPr>
        <xdr:cNvPr id="57" name="直線コネクタ 56"/>
        <xdr:cNvCxnSpPr/>
      </xdr:nvCxnSpPr>
      <xdr:spPr bwMode="auto">
        <a:xfrm flipV="1">
          <a:off x="2908300" y="3495784"/>
          <a:ext cx="698500" cy="3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67690</xdr:rowOff>
    </xdr:from>
    <xdr:to>
      <xdr:col>3</xdr:col>
      <xdr:colOff>257175</xdr:colOff>
      <xdr:row>19</xdr:row>
      <xdr:rowOff>169290</xdr:rowOff>
    </xdr:to>
    <xdr:sp macro="" textlink="">
      <xdr:nvSpPr>
        <xdr:cNvPr id="58" name="フローチャート : 判断 57"/>
        <xdr:cNvSpPr/>
      </xdr:nvSpPr>
      <xdr:spPr bwMode="auto">
        <a:xfrm>
          <a:off x="35560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8017</xdr:rowOff>
    </xdr:from>
    <xdr:ext cx="762000" cy="259045"/>
    <xdr:sp macro="" textlink="">
      <xdr:nvSpPr>
        <xdr:cNvPr id="59" name="テキスト ボックス 58"/>
        <xdr:cNvSpPr txBox="1"/>
      </xdr:nvSpPr>
      <xdr:spPr>
        <a:xfrm>
          <a:off x="3225800" y="31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59406</xdr:rowOff>
    </xdr:from>
    <xdr:to>
      <xdr:col>2</xdr:col>
      <xdr:colOff>692150</xdr:colOff>
      <xdr:row>19</xdr:row>
      <xdr:rowOff>161006</xdr:rowOff>
    </xdr:to>
    <xdr:sp macro="" textlink="">
      <xdr:nvSpPr>
        <xdr:cNvPr id="60" name="フローチャート : 判断 59"/>
        <xdr:cNvSpPr/>
      </xdr:nvSpPr>
      <xdr:spPr bwMode="auto">
        <a:xfrm>
          <a:off x="2857500" y="3364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171182</xdr:rowOff>
    </xdr:from>
    <xdr:ext cx="762000" cy="259045"/>
    <xdr:sp macro="" textlink="">
      <xdr:nvSpPr>
        <xdr:cNvPr id="61" name="テキスト ボックス 60"/>
        <xdr:cNvSpPr txBox="1"/>
      </xdr:nvSpPr>
      <xdr:spPr>
        <a:xfrm>
          <a:off x="2527300" y="31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80629</xdr:rowOff>
    </xdr:from>
    <xdr:to>
      <xdr:col>5</xdr:col>
      <xdr:colOff>34925</xdr:colOff>
      <xdr:row>20</xdr:row>
      <xdr:rowOff>10779</xdr:rowOff>
    </xdr:to>
    <xdr:sp macro="" textlink="">
      <xdr:nvSpPr>
        <xdr:cNvPr id="67" name="円/楕円 66"/>
        <xdr:cNvSpPr/>
      </xdr:nvSpPr>
      <xdr:spPr bwMode="auto">
        <a:xfrm>
          <a:off x="5600700" y="338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52706</xdr:rowOff>
    </xdr:from>
    <xdr:ext cx="762000" cy="259045"/>
    <xdr:sp macro="" textlink="">
      <xdr:nvSpPr>
        <xdr:cNvPr id="68" name="人口1人当たり決算額の推移該当値テキスト130"/>
        <xdr:cNvSpPr txBox="1"/>
      </xdr:nvSpPr>
      <xdr:spPr>
        <a:xfrm>
          <a:off x="5740400" y="335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104,724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96119</xdr:rowOff>
    </xdr:from>
    <xdr:to>
      <xdr:col>4</xdr:col>
      <xdr:colOff>520700</xdr:colOff>
      <xdr:row>20</xdr:row>
      <xdr:rowOff>26269</xdr:rowOff>
    </xdr:to>
    <xdr:sp macro="" textlink="">
      <xdr:nvSpPr>
        <xdr:cNvPr id="69" name="円/楕円 68"/>
        <xdr:cNvSpPr/>
      </xdr:nvSpPr>
      <xdr:spPr bwMode="auto">
        <a:xfrm>
          <a:off x="4953000" y="340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11046</xdr:rowOff>
    </xdr:from>
    <xdr:ext cx="736600" cy="259045"/>
    <xdr:sp macro="" textlink="">
      <xdr:nvSpPr>
        <xdr:cNvPr id="70" name="テキスト ボックス 69"/>
        <xdr:cNvSpPr txBox="1"/>
      </xdr:nvSpPr>
      <xdr:spPr>
        <a:xfrm>
          <a:off x="4622800" y="348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119939</xdr:rowOff>
    </xdr:from>
    <xdr:to>
      <xdr:col>3</xdr:col>
      <xdr:colOff>955675</xdr:colOff>
      <xdr:row>20</xdr:row>
      <xdr:rowOff>50089</xdr:rowOff>
    </xdr:to>
    <xdr:sp macro="" textlink="">
      <xdr:nvSpPr>
        <xdr:cNvPr id="71" name="円/楕円 70"/>
        <xdr:cNvSpPr/>
      </xdr:nvSpPr>
      <xdr:spPr bwMode="auto">
        <a:xfrm>
          <a:off x="4254500" y="342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34866</xdr:rowOff>
    </xdr:from>
    <xdr:ext cx="762000" cy="259045"/>
    <xdr:sp macro="" textlink="">
      <xdr:nvSpPr>
        <xdr:cNvPr id="72" name="テキスト ボックス 71"/>
        <xdr:cNvSpPr txBox="1"/>
      </xdr:nvSpPr>
      <xdr:spPr>
        <a:xfrm>
          <a:off x="3924300" y="351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100,425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139809</xdr:rowOff>
    </xdr:from>
    <xdr:to>
      <xdr:col>3</xdr:col>
      <xdr:colOff>257175</xdr:colOff>
      <xdr:row>20</xdr:row>
      <xdr:rowOff>69959</xdr:rowOff>
    </xdr:to>
    <xdr:sp macro="" textlink="">
      <xdr:nvSpPr>
        <xdr:cNvPr id="73" name="円/楕円 72"/>
        <xdr:cNvSpPr/>
      </xdr:nvSpPr>
      <xdr:spPr bwMode="auto">
        <a:xfrm>
          <a:off x="3556000" y="344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54736</xdr:rowOff>
    </xdr:from>
    <xdr:ext cx="762000" cy="259045"/>
    <xdr:sp macro="" textlink="">
      <xdr:nvSpPr>
        <xdr:cNvPr id="74" name="テキスト ボックス 73"/>
        <xdr:cNvSpPr txBox="1"/>
      </xdr:nvSpPr>
      <xdr:spPr>
        <a:xfrm>
          <a:off x="3225800" y="353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98,252</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747</xdr:rowOff>
    </xdr:from>
    <xdr:to>
      <xdr:col>2</xdr:col>
      <xdr:colOff>692150</xdr:colOff>
      <xdr:row>20</xdr:row>
      <xdr:rowOff>102347</xdr:rowOff>
    </xdr:to>
    <xdr:sp macro="" textlink="">
      <xdr:nvSpPr>
        <xdr:cNvPr id="75" name="円/楕円 74"/>
        <xdr:cNvSpPr/>
      </xdr:nvSpPr>
      <xdr:spPr bwMode="auto">
        <a:xfrm>
          <a:off x="2857500" y="347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87124</xdr:rowOff>
    </xdr:from>
    <xdr:ext cx="762000" cy="259045"/>
    <xdr:sp macro="" textlink="">
      <xdr:nvSpPr>
        <xdr:cNvPr id="76" name="テキスト ボックス 75"/>
        <xdr:cNvSpPr txBox="1"/>
      </xdr:nvSpPr>
      <xdr:spPr>
        <a:xfrm>
          <a:off x="2527300" y="35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50247</xdr:rowOff>
    </xdr:from>
    <xdr:to>
      <xdr:col>4</xdr:col>
      <xdr:colOff>1117600</xdr:colOff>
      <xdr:row>36</xdr:row>
      <xdr:rowOff>52515</xdr:rowOff>
    </xdr:to>
    <xdr:cxnSp macro="">
      <xdr:nvCxnSpPr>
        <xdr:cNvPr id="109" name="直線コネクタ 108"/>
        <xdr:cNvCxnSpPr/>
      </xdr:nvCxnSpPr>
      <xdr:spPr bwMode="auto">
        <a:xfrm>
          <a:off x="5003800" y="7003497"/>
          <a:ext cx="6477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32760</xdr:rowOff>
    </xdr:from>
    <xdr:to>
      <xdr:col>4</xdr:col>
      <xdr:colOff>469900</xdr:colOff>
      <xdr:row>36</xdr:row>
      <xdr:rowOff>50247</xdr:rowOff>
    </xdr:to>
    <xdr:cxnSp macro="">
      <xdr:nvCxnSpPr>
        <xdr:cNvPr id="112" name="直線コネクタ 111"/>
        <xdr:cNvCxnSpPr/>
      </xdr:nvCxnSpPr>
      <xdr:spPr bwMode="auto">
        <a:xfrm>
          <a:off x="4305300" y="6986010"/>
          <a:ext cx="698500" cy="1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340437</xdr:rowOff>
    </xdr:from>
    <xdr:to>
      <xdr:col>3</xdr:col>
      <xdr:colOff>904875</xdr:colOff>
      <xdr:row>36</xdr:row>
      <xdr:rowOff>32760</xdr:rowOff>
    </xdr:to>
    <xdr:cxnSp macro="">
      <xdr:nvCxnSpPr>
        <xdr:cNvPr id="115" name="直線コネクタ 114"/>
        <xdr:cNvCxnSpPr/>
      </xdr:nvCxnSpPr>
      <xdr:spPr bwMode="auto">
        <a:xfrm>
          <a:off x="3606800" y="6950787"/>
          <a:ext cx="698500" cy="3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16" name="フローチャート : 判断 115"/>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181500</xdr:rowOff>
    </xdr:from>
    <xdr:ext cx="762000" cy="259045"/>
    <xdr:sp macro="" textlink="">
      <xdr:nvSpPr>
        <xdr:cNvPr id="117" name="テキスト ボックス 116"/>
        <xdr:cNvSpPr txBox="1"/>
      </xdr:nvSpPr>
      <xdr:spPr>
        <a:xfrm>
          <a:off x="3924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302375</xdr:rowOff>
    </xdr:from>
    <xdr:to>
      <xdr:col>3</xdr:col>
      <xdr:colOff>206375</xdr:colOff>
      <xdr:row>35</xdr:row>
      <xdr:rowOff>340437</xdr:rowOff>
    </xdr:to>
    <xdr:cxnSp macro="">
      <xdr:nvCxnSpPr>
        <xdr:cNvPr id="118" name="直線コネクタ 117"/>
        <xdr:cNvCxnSpPr/>
      </xdr:nvCxnSpPr>
      <xdr:spPr bwMode="auto">
        <a:xfrm>
          <a:off x="2908300" y="6912725"/>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19" name="フローチャート : 判断 118"/>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136027</xdr:rowOff>
    </xdr:from>
    <xdr:ext cx="762000" cy="259045"/>
    <xdr:sp macro="" textlink="">
      <xdr:nvSpPr>
        <xdr:cNvPr id="120" name="テキスト ボックス 119"/>
        <xdr:cNvSpPr txBox="1"/>
      </xdr:nvSpPr>
      <xdr:spPr>
        <a:xfrm>
          <a:off x="32258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1" name="フローチャート : 判断 120"/>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106919</xdr:rowOff>
    </xdr:from>
    <xdr:ext cx="762000" cy="259045"/>
    <xdr:sp macro="" textlink="">
      <xdr:nvSpPr>
        <xdr:cNvPr id="122" name="テキスト ボックス 121"/>
        <xdr:cNvSpPr txBox="1"/>
      </xdr:nvSpPr>
      <xdr:spPr>
        <a:xfrm>
          <a:off x="2527300" y="63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1715</xdr:rowOff>
    </xdr:from>
    <xdr:to>
      <xdr:col>5</xdr:col>
      <xdr:colOff>34925</xdr:colOff>
      <xdr:row>36</xdr:row>
      <xdr:rowOff>103315</xdr:rowOff>
    </xdr:to>
    <xdr:sp macro="" textlink="">
      <xdr:nvSpPr>
        <xdr:cNvPr id="128" name="円/楕円 127"/>
        <xdr:cNvSpPr/>
      </xdr:nvSpPr>
      <xdr:spPr bwMode="auto">
        <a:xfrm>
          <a:off x="5600700" y="695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316692</xdr:rowOff>
    </xdr:from>
    <xdr:ext cx="762000" cy="259045"/>
    <xdr:sp macro="" textlink="">
      <xdr:nvSpPr>
        <xdr:cNvPr id="129" name="人口1人当たり決算額の推移該当値テキスト445"/>
        <xdr:cNvSpPr txBox="1"/>
      </xdr:nvSpPr>
      <xdr:spPr>
        <a:xfrm>
          <a:off x="5740400" y="69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342347</xdr:rowOff>
    </xdr:from>
    <xdr:to>
      <xdr:col>4</xdr:col>
      <xdr:colOff>520700</xdr:colOff>
      <xdr:row>36</xdr:row>
      <xdr:rowOff>101047</xdr:rowOff>
    </xdr:to>
    <xdr:sp macro="" textlink="">
      <xdr:nvSpPr>
        <xdr:cNvPr id="130" name="円/楕円 129"/>
        <xdr:cNvSpPr/>
      </xdr:nvSpPr>
      <xdr:spPr bwMode="auto">
        <a:xfrm>
          <a:off x="4953000" y="695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85824</xdr:rowOff>
    </xdr:from>
    <xdr:ext cx="736600" cy="259045"/>
    <xdr:sp macro="" textlink="">
      <xdr:nvSpPr>
        <xdr:cNvPr id="131" name="テキスト ボックス 130"/>
        <xdr:cNvSpPr txBox="1"/>
      </xdr:nvSpPr>
      <xdr:spPr>
        <a:xfrm>
          <a:off x="4622800" y="7039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324860</xdr:rowOff>
    </xdr:from>
    <xdr:to>
      <xdr:col>3</xdr:col>
      <xdr:colOff>955675</xdr:colOff>
      <xdr:row>36</xdr:row>
      <xdr:rowOff>83560</xdr:rowOff>
    </xdr:to>
    <xdr:sp macro="" textlink="">
      <xdr:nvSpPr>
        <xdr:cNvPr id="132" name="円/楕円 131"/>
        <xdr:cNvSpPr/>
      </xdr:nvSpPr>
      <xdr:spPr bwMode="auto">
        <a:xfrm>
          <a:off x="4254500" y="693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68337</xdr:rowOff>
    </xdr:from>
    <xdr:ext cx="762000" cy="259045"/>
    <xdr:sp macro="" textlink="">
      <xdr:nvSpPr>
        <xdr:cNvPr id="133" name="テキスト ボックス 132"/>
        <xdr:cNvSpPr txBox="1"/>
      </xdr:nvSpPr>
      <xdr:spPr>
        <a:xfrm>
          <a:off x="3924300" y="70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289637</xdr:rowOff>
    </xdr:from>
    <xdr:to>
      <xdr:col>3</xdr:col>
      <xdr:colOff>257175</xdr:colOff>
      <xdr:row>36</xdr:row>
      <xdr:rowOff>48337</xdr:rowOff>
    </xdr:to>
    <xdr:sp macro="" textlink="">
      <xdr:nvSpPr>
        <xdr:cNvPr id="134" name="円/楕円 133"/>
        <xdr:cNvSpPr/>
      </xdr:nvSpPr>
      <xdr:spPr bwMode="auto">
        <a:xfrm>
          <a:off x="3556000" y="689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33114</xdr:rowOff>
    </xdr:from>
    <xdr:ext cx="762000" cy="259045"/>
    <xdr:sp macro="" textlink="">
      <xdr:nvSpPr>
        <xdr:cNvPr id="135" name="テキスト ボックス 134"/>
        <xdr:cNvSpPr txBox="1"/>
      </xdr:nvSpPr>
      <xdr:spPr>
        <a:xfrm>
          <a:off x="3225800" y="69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251575</xdr:rowOff>
    </xdr:from>
    <xdr:to>
      <xdr:col>2</xdr:col>
      <xdr:colOff>692150</xdr:colOff>
      <xdr:row>36</xdr:row>
      <xdr:rowOff>10275</xdr:rowOff>
    </xdr:to>
    <xdr:sp macro="" textlink="">
      <xdr:nvSpPr>
        <xdr:cNvPr id="136" name="円/楕円 135"/>
        <xdr:cNvSpPr/>
      </xdr:nvSpPr>
      <xdr:spPr bwMode="auto">
        <a:xfrm>
          <a:off x="2857500" y="686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337952</xdr:rowOff>
    </xdr:from>
    <xdr:ext cx="762000" cy="259045"/>
    <xdr:sp macro="" textlink="">
      <xdr:nvSpPr>
        <xdr:cNvPr id="137" name="テキスト ボックス 136"/>
        <xdr:cNvSpPr txBox="1"/>
      </xdr:nvSpPr>
      <xdr:spPr>
        <a:xfrm>
          <a:off x="2527300" y="694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9,818
47.07
4,323,575
4,289,957
15,274
2,822,733
3,135,351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142215</xdr:rowOff>
    </xdr:from>
    <xdr:to>
      <xdr:col>6</xdr:col>
      <xdr:colOff>511175</xdr:colOff>
      <xdr:row>38</xdr:row>
      <xdr:rowOff>153035</xdr:rowOff>
    </xdr:to>
    <xdr:cxnSp macro="">
      <xdr:nvCxnSpPr>
        <xdr:cNvPr id="63" name="直線コネクタ 62"/>
        <xdr:cNvCxnSpPr/>
      </xdr:nvCxnSpPr>
      <xdr:spPr>
        <a:xfrm>
          <a:off x="3797300" y="6657315"/>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142215</xdr:rowOff>
    </xdr:from>
    <xdr:to>
      <xdr:col>5</xdr:col>
      <xdr:colOff>358775</xdr:colOff>
      <xdr:row>38</xdr:row>
      <xdr:rowOff>162995</xdr:rowOff>
    </xdr:to>
    <xdr:cxnSp macro="">
      <xdr:nvCxnSpPr>
        <xdr:cNvPr id="66" name="直線コネクタ 65"/>
        <xdr:cNvCxnSpPr/>
      </xdr:nvCxnSpPr>
      <xdr:spPr>
        <a:xfrm flipV="1">
          <a:off x="2908300" y="665731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151826</xdr:rowOff>
    </xdr:from>
    <xdr:to>
      <xdr:col>4</xdr:col>
      <xdr:colOff>155575</xdr:colOff>
      <xdr:row>38</xdr:row>
      <xdr:rowOff>162995</xdr:rowOff>
    </xdr:to>
    <xdr:cxnSp macro="">
      <xdr:nvCxnSpPr>
        <xdr:cNvPr id="69" name="直線コネクタ 68"/>
        <xdr:cNvCxnSpPr/>
      </xdr:nvCxnSpPr>
      <xdr:spPr>
        <a:xfrm>
          <a:off x="2019300" y="6666926"/>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15493</xdr:rowOff>
    </xdr:from>
    <xdr:ext cx="534377" cy="259045"/>
    <xdr:sp macro="" textlink="">
      <xdr:nvSpPr>
        <xdr:cNvPr id="71" name="テキスト ボックス 70"/>
        <xdr:cNvSpPr txBox="1"/>
      </xdr:nvSpPr>
      <xdr:spPr>
        <a:xfrm>
          <a:off x="2641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151826</xdr:rowOff>
    </xdr:from>
    <xdr:to>
      <xdr:col>2</xdr:col>
      <xdr:colOff>638175</xdr:colOff>
      <xdr:row>39</xdr:row>
      <xdr:rowOff>6437</xdr:rowOff>
    </xdr:to>
    <xdr:cxnSp macro="">
      <xdr:nvCxnSpPr>
        <xdr:cNvPr id="72" name="直線コネクタ 71"/>
        <xdr:cNvCxnSpPr/>
      </xdr:nvCxnSpPr>
      <xdr:spPr>
        <a:xfrm flipV="1">
          <a:off x="1130300" y="666692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40029</xdr:rowOff>
    </xdr:from>
    <xdr:ext cx="534377" cy="259045"/>
    <xdr:sp macro="" textlink="">
      <xdr:nvSpPr>
        <xdr:cNvPr id="74" name="テキスト ボックス 73"/>
        <xdr:cNvSpPr txBox="1"/>
      </xdr:nvSpPr>
      <xdr:spPr>
        <a:xfrm>
          <a:off x="1752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20086</xdr:rowOff>
    </xdr:from>
    <xdr:ext cx="534377" cy="259045"/>
    <xdr:sp macro="" textlink="">
      <xdr:nvSpPr>
        <xdr:cNvPr id="76" name="テキスト ボックス 75"/>
        <xdr:cNvSpPr txBox="1"/>
      </xdr:nvSpPr>
      <xdr:spPr>
        <a:xfrm>
          <a:off x="863111" y="61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102235</xdr:rowOff>
    </xdr:from>
    <xdr:to>
      <xdr:col>6</xdr:col>
      <xdr:colOff>561975</xdr:colOff>
      <xdr:row>39</xdr:row>
      <xdr:rowOff>32385</xdr:rowOff>
    </xdr:to>
    <xdr:sp macro="" textlink="">
      <xdr:nvSpPr>
        <xdr:cNvPr id="82" name="円/楕円 81"/>
        <xdr:cNvSpPr/>
      </xdr:nvSpPr>
      <xdr:spPr>
        <a:xfrm>
          <a:off x="45847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17162</xdr:rowOff>
    </xdr:from>
    <xdr:ext cx="534377" cy="259045"/>
    <xdr:sp macro="" textlink="">
      <xdr:nvSpPr>
        <xdr:cNvPr id="83" name="人件費該当値テキスト"/>
        <xdr:cNvSpPr txBox="1"/>
      </xdr:nvSpPr>
      <xdr:spPr>
        <a:xfrm>
          <a:off x="4686300" y="65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70,775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91415</xdr:rowOff>
    </xdr:from>
    <xdr:to>
      <xdr:col>5</xdr:col>
      <xdr:colOff>409575</xdr:colOff>
      <xdr:row>39</xdr:row>
      <xdr:rowOff>21565</xdr:rowOff>
    </xdr:to>
    <xdr:sp macro="" textlink="">
      <xdr:nvSpPr>
        <xdr:cNvPr id="84" name="円/楕円 83"/>
        <xdr:cNvSpPr/>
      </xdr:nvSpPr>
      <xdr:spPr>
        <a:xfrm>
          <a:off x="3746500" y="66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12692</xdr:rowOff>
    </xdr:from>
    <xdr:ext cx="534377" cy="259045"/>
    <xdr:sp macro="" textlink="">
      <xdr:nvSpPr>
        <xdr:cNvPr id="85" name="テキスト ボックス 84"/>
        <xdr:cNvSpPr txBox="1"/>
      </xdr:nvSpPr>
      <xdr:spPr>
        <a:xfrm>
          <a:off x="3530111" y="66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112195</xdr:rowOff>
    </xdr:from>
    <xdr:to>
      <xdr:col>4</xdr:col>
      <xdr:colOff>206375</xdr:colOff>
      <xdr:row>39</xdr:row>
      <xdr:rowOff>42345</xdr:rowOff>
    </xdr:to>
    <xdr:sp macro="" textlink="">
      <xdr:nvSpPr>
        <xdr:cNvPr id="86" name="円/楕円 85"/>
        <xdr:cNvSpPr/>
      </xdr:nvSpPr>
      <xdr:spPr>
        <a:xfrm>
          <a:off x="2857500" y="66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33472</xdr:rowOff>
    </xdr:from>
    <xdr:ext cx="534377" cy="259045"/>
    <xdr:sp macro="" textlink="">
      <xdr:nvSpPr>
        <xdr:cNvPr id="87" name="テキスト ボックス 86"/>
        <xdr:cNvSpPr txBox="1"/>
      </xdr:nvSpPr>
      <xdr:spPr>
        <a:xfrm>
          <a:off x="2641111" y="672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101026</xdr:rowOff>
    </xdr:from>
    <xdr:to>
      <xdr:col>3</xdr:col>
      <xdr:colOff>3175</xdr:colOff>
      <xdr:row>39</xdr:row>
      <xdr:rowOff>31176</xdr:rowOff>
    </xdr:to>
    <xdr:sp macro="" textlink="">
      <xdr:nvSpPr>
        <xdr:cNvPr id="88" name="円/楕円 87"/>
        <xdr:cNvSpPr/>
      </xdr:nvSpPr>
      <xdr:spPr>
        <a:xfrm>
          <a:off x="1968500" y="66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22303</xdr:rowOff>
    </xdr:from>
    <xdr:ext cx="534377" cy="259045"/>
    <xdr:sp macro="" textlink="">
      <xdr:nvSpPr>
        <xdr:cNvPr id="89" name="テキスト ボックス 88"/>
        <xdr:cNvSpPr txBox="1"/>
      </xdr:nvSpPr>
      <xdr:spPr>
        <a:xfrm>
          <a:off x="1752111" y="67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127087</xdr:rowOff>
    </xdr:from>
    <xdr:to>
      <xdr:col>1</xdr:col>
      <xdr:colOff>485775</xdr:colOff>
      <xdr:row>39</xdr:row>
      <xdr:rowOff>57237</xdr:rowOff>
    </xdr:to>
    <xdr:sp macro="" textlink="">
      <xdr:nvSpPr>
        <xdr:cNvPr id="90" name="円/楕円 89"/>
        <xdr:cNvSpPr/>
      </xdr:nvSpPr>
      <xdr:spPr>
        <a:xfrm>
          <a:off x="1079500" y="66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48364</xdr:rowOff>
    </xdr:from>
    <xdr:ext cx="534377" cy="259045"/>
    <xdr:sp macro="" textlink="">
      <xdr:nvSpPr>
        <xdr:cNvPr id="91" name="テキスト ボックス 90"/>
        <xdr:cNvSpPr txBox="1"/>
      </xdr:nvSpPr>
      <xdr:spPr>
        <a:xfrm>
          <a:off x="863111" y="673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1331</xdr:rowOff>
    </xdr:from>
    <xdr:to>
      <xdr:col>6</xdr:col>
      <xdr:colOff>511175</xdr:colOff>
      <xdr:row>58</xdr:row>
      <xdr:rowOff>22081</xdr:rowOff>
    </xdr:to>
    <xdr:cxnSp macro="">
      <xdr:nvCxnSpPr>
        <xdr:cNvPr id="118" name="直線コネクタ 117"/>
        <xdr:cNvCxnSpPr/>
      </xdr:nvCxnSpPr>
      <xdr:spPr>
        <a:xfrm flipV="1">
          <a:off x="3797300" y="9945431"/>
          <a:ext cx="8382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22081</xdr:rowOff>
    </xdr:from>
    <xdr:to>
      <xdr:col>5</xdr:col>
      <xdr:colOff>358775</xdr:colOff>
      <xdr:row>58</xdr:row>
      <xdr:rowOff>30297</xdr:rowOff>
    </xdr:to>
    <xdr:cxnSp macro="">
      <xdr:nvCxnSpPr>
        <xdr:cNvPr id="121" name="直線コネクタ 120"/>
        <xdr:cNvCxnSpPr/>
      </xdr:nvCxnSpPr>
      <xdr:spPr>
        <a:xfrm flipV="1">
          <a:off x="2908300" y="9966181"/>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30297</xdr:rowOff>
    </xdr:from>
    <xdr:to>
      <xdr:col>4</xdr:col>
      <xdr:colOff>155575</xdr:colOff>
      <xdr:row>58</xdr:row>
      <xdr:rowOff>38126</xdr:rowOff>
    </xdr:to>
    <xdr:cxnSp macro="">
      <xdr:nvCxnSpPr>
        <xdr:cNvPr id="124" name="直線コネクタ 123"/>
        <xdr:cNvCxnSpPr/>
      </xdr:nvCxnSpPr>
      <xdr:spPr>
        <a:xfrm flipV="1">
          <a:off x="2019300" y="9974397"/>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88235</xdr:rowOff>
    </xdr:from>
    <xdr:to>
      <xdr:col>4</xdr:col>
      <xdr:colOff>206375</xdr:colOff>
      <xdr:row>58</xdr:row>
      <xdr:rowOff>18385</xdr:rowOff>
    </xdr:to>
    <xdr:sp macro="" textlink="">
      <xdr:nvSpPr>
        <xdr:cNvPr id="125" name="フローチャート : 判断 124"/>
        <xdr:cNvSpPr/>
      </xdr:nvSpPr>
      <xdr:spPr>
        <a:xfrm>
          <a:off x="2857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34912</xdr:rowOff>
    </xdr:from>
    <xdr:ext cx="534377" cy="259045"/>
    <xdr:sp macro="" textlink="">
      <xdr:nvSpPr>
        <xdr:cNvPr id="126" name="テキスト ボックス 125"/>
        <xdr:cNvSpPr txBox="1"/>
      </xdr:nvSpPr>
      <xdr:spPr>
        <a:xfrm>
          <a:off x="2641111" y="96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38126</xdr:rowOff>
    </xdr:from>
    <xdr:to>
      <xdr:col>2</xdr:col>
      <xdr:colOff>638175</xdr:colOff>
      <xdr:row>58</xdr:row>
      <xdr:rowOff>39098</xdr:rowOff>
    </xdr:to>
    <xdr:cxnSp macro="">
      <xdr:nvCxnSpPr>
        <xdr:cNvPr id="127" name="直線コネクタ 126"/>
        <xdr:cNvCxnSpPr/>
      </xdr:nvCxnSpPr>
      <xdr:spPr>
        <a:xfrm flipV="1">
          <a:off x="1130300" y="9982226"/>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97829</xdr:rowOff>
    </xdr:from>
    <xdr:to>
      <xdr:col>3</xdr:col>
      <xdr:colOff>3175</xdr:colOff>
      <xdr:row>58</xdr:row>
      <xdr:rowOff>27979</xdr:rowOff>
    </xdr:to>
    <xdr:sp macro="" textlink="">
      <xdr:nvSpPr>
        <xdr:cNvPr id="128" name="フローチャート : 判断 127"/>
        <xdr:cNvSpPr/>
      </xdr:nvSpPr>
      <xdr:spPr>
        <a:xfrm>
          <a:off x="1968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44506</xdr:rowOff>
    </xdr:from>
    <xdr:ext cx="534377" cy="259045"/>
    <xdr:sp macro="" textlink="">
      <xdr:nvSpPr>
        <xdr:cNvPr id="129" name="テキスト ボックス 128"/>
        <xdr:cNvSpPr txBox="1"/>
      </xdr:nvSpPr>
      <xdr:spPr>
        <a:xfrm>
          <a:off x="1752111" y="96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103103</xdr:rowOff>
    </xdr:from>
    <xdr:to>
      <xdr:col>1</xdr:col>
      <xdr:colOff>485775</xdr:colOff>
      <xdr:row>58</xdr:row>
      <xdr:rowOff>33253</xdr:rowOff>
    </xdr:to>
    <xdr:sp macro="" textlink="">
      <xdr:nvSpPr>
        <xdr:cNvPr id="130" name="フローチャート : 判断 129"/>
        <xdr:cNvSpPr/>
      </xdr:nvSpPr>
      <xdr:spPr>
        <a:xfrm>
          <a:off x="1079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49780</xdr:rowOff>
    </xdr:from>
    <xdr:ext cx="534377" cy="259045"/>
    <xdr:sp macro="" textlink="">
      <xdr:nvSpPr>
        <xdr:cNvPr id="131" name="テキスト ボックス 130"/>
        <xdr:cNvSpPr txBox="1"/>
      </xdr:nvSpPr>
      <xdr:spPr>
        <a:xfrm>
          <a:off x="863111" y="96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121981</xdr:rowOff>
    </xdr:from>
    <xdr:to>
      <xdr:col>6</xdr:col>
      <xdr:colOff>561975</xdr:colOff>
      <xdr:row>58</xdr:row>
      <xdr:rowOff>52131</xdr:rowOff>
    </xdr:to>
    <xdr:sp macro="" textlink="">
      <xdr:nvSpPr>
        <xdr:cNvPr id="137" name="円/楕円 136"/>
        <xdr:cNvSpPr/>
      </xdr:nvSpPr>
      <xdr:spPr>
        <a:xfrm>
          <a:off x="4584700" y="98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36908</xdr:rowOff>
    </xdr:from>
    <xdr:ext cx="534377" cy="259045"/>
    <xdr:sp macro="" textlink="">
      <xdr:nvSpPr>
        <xdr:cNvPr id="138" name="物件費該当値テキスト"/>
        <xdr:cNvSpPr txBox="1"/>
      </xdr:nvSpPr>
      <xdr:spPr>
        <a:xfrm>
          <a:off x="4686300" y="98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142731</xdr:rowOff>
    </xdr:from>
    <xdr:to>
      <xdr:col>5</xdr:col>
      <xdr:colOff>409575</xdr:colOff>
      <xdr:row>58</xdr:row>
      <xdr:rowOff>72881</xdr:rowOff>
    </xdr:to>
    <xdr:sp macro="" textlink="">
      <xdr:nvSpPr>
        <xdr:cNvPr id="139" name="円/楕円 138"/>
        <xdr:cNvSpPr/>
      </xdr:nvSpPr>
      <xdr:spPr>
        <a:xfrm>
          <a:off x="3746500" y="99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64008</xdr:rowOff>
    </xdr:from>
    <xdr:ext cx="534377" cy="259045"/>
    <xdr:sp macro="" textlink="">
      <xdr:nvSpPr>
        <xdr:cNvPr id="140" name="テキスト ボックス 139"/>
        <xdr:cNvSpPr txBox="1"/>
      </xdr:nvSpPr>
      <xdr:spPr>
        <a:xfrm>
          <a:off x="3530111" y="100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150947</xdr:rowOff>
    </xdr:from>
    <xdr:to>
      <xdr:col>4</xdr:col>
      <xdr:colOff>206375</xdr:colOff>
      <xdr:row>58</xdr:row>
      <xdr:rowOff>81097</xdr:rowOff>
    </xdr:to>
    <xdr:sp macro="" textlink="">
      <xdr:nvSpPr>
        <xdr:cNvPr id="141" name="円/楕円 140"/>
        <xdr:cNvSpPr/>
      </xdr:nvSpPr>
      <xdr:spPr>
        <a:xfrm>
          <a:off x="2857500" y="99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72224</xdr:rowOff>
    </xdr:from>
    <xdr:ext cx="534377" cy="259045"/>
    <xdr:sp macro="" textlink="">
      <xdr:nvSpPr>
        <xdr:cNvPr id="142" name="テキスト ボックス 141"/>
        <xdr:cNvSpPr txBox="1"/>
      </xdr:nvSpPr>
      <xdr:spPr>
        <a:xfrm>
          <a:off x="2641111" y="100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158776</xdr:rowOff>
    </xdr:from>
    <xdr:to>
      <xdr:col>3</xdr:col>
      <xdr:colOff>3175</xdr:colOff>
      <xdr:row>58</xdr:row>
      <xdr:rowOff>88926</xdr:rowOff>
    </xdr:to>
    <xdr:sp macro="" textlink="">
      <xdr:nvSpPr>
        <xdr:cNvPr id="143" name="円/楕円 142"/>
        <xdr:cNvSpPr/>
      </xdr:nvSpPr>
      <xdr:spPr>
        <a:xfrm>
          <a:off x="1968500" y="99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80053</xdr:rowOff>
    </xdr:from>
    <xdr:ext cx="534377" cy="259045"/>
    <xdr:sp macro="" textlink="">
      <xdr:nvSpPr>
        <xdr:cNvPr id="144" name="テキスト ボックス 143"/>
        <xdr:cNvSpPr txBox="1"/>
      </xdr:nvSpPr>
      <xdr:spPr>
        <a:xfrm>
          <a:off x="1752111" y="100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159748</xdr:rowOff>
    </xdr:from>
    <xdr:to>
      <xdr:col>1</xdr:col>
      <xdr:colOff>485775</xdr:colOff>
      <xdr:row>58</xdr:row>
      <xdr:rowOff>89898</xdr:rowOff>
    </xdr:to>
    <xdr:sp macro="" textlink="">
      <xdr:nvSpPr>
        <xdr:cNvPr id="145" name="円/楕円 144"/>
        <xdr:cNvSpPr/>
      </xdr:nvSpPr>
      <xdr:spPr>
        <a:xfrm>
          <a:off x="1079500" y="99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81025</xdr:rowOff>
    </xdr:from>
    <xdr:ext cx="534377" cy="259045"/>
    <xdr:sp macro="" textlink="">
      <xdr:nvSpPr>
        <xdr:cNvPr id="146" name="テキスト ボックス 145"/>
        <xdr:cNvSpPr txBox="1"/>
      </xdr:nvSpPr>
      <xdr:spPr>
        <a:xfrm>
          <a:off x="863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152795</xdr:rowOff>
    </xdr:from>
    <xdr:to>
      <xdr:col>6</xdr:col>
      <xdr:colOff>511175</xdr:colOff>
      <xdr:row>79</xdr:row>
      <xdr:rowOff>8843</xdr:rowOff>
    </xdr:to>
    <xdr:cxnSp macro="">
      <xdr:nvCxnSpPr>
        <xdr:cNvPr id="177" name="直線コネクタ 176"/>
        <xdr:cNvCxnSpPr/>
      </xdr:nvCxnSpPr>
      <xdr:spPr>
        <a:xfrm flipV="1">
          <a:off x="3797300" y="13525895"/>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2639</xdr:rowOff>
    </xdr:from>
    <xdr:to>
      <xdr:col>5</xdr:col>
      <xdr:colOff>358775</xdr:colOff>
      <xdr:row>79</xdr:row>
      <xdr:rowOff>8843</xdr:rowOff>
    </xdr:to>
    <xdr:cxnSp macro="">
      <xdr:nvCxnSpPr>
        <xdr:cNvPr id="180" name="直線コネクタ 179"/>
        <xdr:cNvCxnSpPr/>
      </xdr:nvCxnSpPr>
      <xdr:spPr>
        <a:xfrm>
          <a:off x="2908300" y="135471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132091</xdr:rowOff>
    </xdr:from>
    <xdr:to>
      <xdr:col>4</xdr:col>
      <xdr:colOff>155575</xdr:colOff>
      <xdr:row>79</xdr:row>
      <xdr:rowOff>2639</xdr:rowOff>
    </xdr:to>
    <xdr:cxnSp macro="">
      <xdr:nvCxnSpPr>
        <xdr:cNvPr id="183" name="直線コネクタ 182"/>
        <xdr:cNvCxnSpPr/>
      </xdr:nvCxnSpPr>
      <xdr:spPr>
        <a:xfrm>
          <a:off x="2019300" y="13505191"/>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132091</xdr:rowOff>
    </xdr:from>
    <xdr:to>
      <xdr:col>2</xdr:col>
      <xdr:colOff>638175</xdr:colOff>
      <xdr:row>79</xdr:row>
      <xdr:rowOff>8941</xdr:rowOff>
    </xdr:to>
    <xdr:cxnSp macro="">
      <xdr:nvCxnSpPr>
        <xdr:cNvPr id="186" name="直線コネクタ 185"/>
        <xdr:cNvCxnSpPr/>
      </xdr:nvCxnSpPr>
      <xdr:spPr>
        <a:xfrm flipV="1">
          <a:off x="1130300" y="13505191"/>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101995</xdr:rowOff>
    </xdr:from>
    <xdr:to>
      <xdr:col>6</xdr:col>
      <xdr:colOff>561975</xdr:colOff>
      <xdr:row>79</xdr:row>
      <xdr:rowOff>32145</xdr:rowOff>
    </xdr:to>
    <xdr:sp macro="" textlink="">
      <xdr:nvSpPr>
        <xdr:cNvPr id="196" name="円/楕円 195"/>
        <xdr:cNvSpPr/>
      </xdr:nvSpPr>
      <xdr:spPr>
        <a:xfrm>
          <a:off x="4584700" y="13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16922</xdr:rowOff>
    </xdr:from>
    <xdr:ext cx="469744" cy="259045"/>
    <xdr:sp macro="" textlink="">
      <xdr:nvSpPr>
        <xdr:cNvPr id="197" name="維持補修費該当値テキスト"/>
        <xdr:cNvSpPr txBox="1"/>
      </xdr:nvSpPr>
      <xdr:spPr>
        <a:xfrm>
          <a:off x="4686300" y="13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129493</xdr:rowOff>
    </xdr:from>
    <xdr:to>
      <xdr:col>5</xdr:col>
      <xdr:colOff>409575</xdr:colOff>
      <xdr:row>79</xdr:row>
      <xdr:rowOff>59643</xdr:rowOff>
    </xdr:to>
    <xdr:sp macro="" textlink="">
      <xdr:nvSpPr>
        <xdr:cNvPr id="198" name="円/楕円 197"/>
        <xdr:cNvSpPr/>
      </xdr:nvSpPr>
      <xdr:spPr>
        <a:xfrm>
          <a:off x="3746500" y="135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50770</xdr:rowOff>
    </xdr:from>
    <xdr:ext cx="469744" cy="259045"/>
    <xdr:sp macro="" textlink="">
      <xdr:nvSpPr>
        <xdr:cNvPr id="199" name="テキスト ボックス 198"/>
        <xdr:cNvSpPr txBox="1"/>
      </xdr:nvSpPr>
      <xdr:spPr>
        <a:xfrm>
          <a:off x="3562427" y="1359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123289</xdr:rowOff>
    </xdr:from>
    <xdr:to>
      <xdr:col>4</xdr:col>
      <xdr:colOff>206375</xdr:colOff>
      <xdr:row>79</xdr:row>
      <xdr:rowOff>53439</xdr:rowOff>
    </xdr:to>
    <xdr:sp macro="" textlink="">
      <xdr:nvSpPr>
        <xdr:cNvPr id="200" name="円/楕円 199"/>
        <xdr:cNvSpPr/>
      </xdr:nvSpPr>
      <xdr:spPr>
        <a:xfrm>
          <a:off x="2857500" y="134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44566</xdr:rowOff>
    </xdr:from>
    <xdr:ext cx="469744" cy="259045"/>
    <xdr:sp macro="" textlink="">
      <xdr:nvSpPr>
        <xdr:cNvPr id="201" name="テキスト ボックス 200"/>
        <xdr:cNvSpPr txBox="1"/>
      </xdr:nvSpPr>
      <xdr:spPr>
        <a:xfrm>
          <a:off x="2673427" y="135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81291</xdr:rowOff>
    </xdr:from>
    <xdr:to>
      <xdr:col>3</xdr:col>
      <xdr:colOff>3175</xdr:colOff>
      <xdr:row>79</xdr:row>
      <xdr:rowOff>11441</xdr:rowOff>
    </xdr:to>
    <xdr:sp macro="" textlink="">
      <xdr:nvSpPr>
        <xdr:cNvPr id="202" name="円/楕円 201"/>
        <xdr:cNvSpPr/>
      </xdr:nvSpPr>
      <xdr:spPr>
        <a:xfrm>
          <a:off x="1968500" y="134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2568</xdr:rowOff>
    </xdr:from>
    <xdr:ext cx="469744" cy="259045"/>
    <xdr:sp macro="" textlink="">
      <xdr:nvSpPr>
        <xdr:cNvPr id="203" name="テキスト ボックス 202"/>
        <xdr:cNvSpPr txBox="1"/>
      </xdr:nvSpPr>
      <xdr:spPr>
        <a:xfrm>
          <a:off x="1784427" y="1354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129591</xdr:rowOff>
    </xdr:from>
    <xdr:to>
      <xdr:col>1</xdr:col>
      <xdr:colOff>485775</xdr:colOff>
      <xdr:row>79</xdr:row>
      <xdr:rowOff>59741</xdr:rowOff>
    </xdr:to>
    <xdr:sp macro="" textlink="">
      <xdr:nvSpPr>
        <xdr:cNvPr id="204" name="円/楕円 203"/>
        <xdr:cNvSpPr/>
      </xdr:nvSpPr>
      <xdr:spPr>
        <a:xfrm>
          <a:off x="10795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50868</xdr:rowOff>
    </xdr:from>
    <xdr:ext cx="469744" cy="259045"/>
    <xdr:sp macro="" textlink="">
      <xdr:nvSpPr>
        <xdr:cNvPr id="205" name="テキスト ボックス 204"/>
        <xdr:cNvSpPr txBox="1"/>
      </xdr:nvSpPr>
      <xdr:spPr>
        <a:xfrm>
          <a:off x="895427" y="135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80215</xdr:rowOff>
    </xdr:from>
    <xdr:to>
      <xdr:col>6</xdr:col>
      <xdr:colOff>511175</xdr:colOff>
      <xdr:row>96</xdr:row>
      <xdr:rowOff>156420</xdr:rowOff>
    </xdr:to>
    <xdr:cxnSp macro="">
      <xdr:nvCxnSpPr>
        <xdr:cNvPr id="237" name="直線コネクタ 236"/>
        <xdr:cNvCxnSpPr/>
      </xdr:nvCxnSpPr>
      <xdr:spPr>
        <a:xfrm flipV="1">
          <a:off x="3797300" y="16539415"/>
          <a:ext cx="838200" cy="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150558</xdr:rowOff>
    </xdr:from>
    <xdr:to>
      <xdr:col>5</xdr:col>
      <xdr:colOff>358775</xdr:colOff>
      <xdr:row>96</xdr:row>
      <xdr:rowOff>156420</xdr:rowOff>
    </xdr:to>
    <xdr:cxnSp macro="">
      <xdr:nvCxnSpPr>
        <xdr:cNvPr id="240" name="直線コネクタ 239"/>
        <xdr:cNvCxnSpPr/>
      </xdr:nvCxnSpPr>
      <xdr:spPr>
        <a:xfrm>
          <a:off x="2908300" y="16609758"/>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150558</xdr:rowOff>
    </xdr:from>
    <xdr:to>
      <xdr:col>4</xdr:col>
      <xdr:colOff>155575</xdr:colOff>
      <xdr:row>97</xdr:row>
      <xdr:rowOff>27882</xdr:rowOff>
    </xdr:to>
    <xdr:cxnSp macro="">
      <xdr:nvCxnSpPr>
        <xdr:cNvPr id="243" name="直線コネクタ 242"/>
        <xdr:cNvCxnSpPr/>
      </xdr:nvCxnSpPr>
      <xdr:spPr>
        <a:xfrm flipV="1">
          <a:off x="2019300" y="16609758"/>
          <a:ext cx="889000" cy="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4" name="フローチャート : 判断 243"/>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5" name="テキスト ボックス 244"/>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27882</xdr:rowOff>
    </xdr:from>
    <xdr:to>
      <xdr:col>2</xdr:col>
      <xdr:colOff>638175</xdr:colOff>
      <xdr:row>97</xdr:row>
      <xdr:rowOff>58139</xdr:rowOff>
    </xdr:to>
    <xdr:cxnSp macro="">
      <xdr:nvCxnSpPr>
        <xdr:cNvPr id="246" name="直線コネクタ 245"/>
        <xdr:cNvCxnSpPr/>
      </xdr:nvCxnSpPr>
      <xdr:spPr>
        <a:xfrm flipV="1">
          <a:off x="1130300" y="16658532"/>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7" name="フローチャート : 判断 246"/>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8" name="テキスト ボックス 247"/>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9" name="フローチャート : 判断 248"/>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0" name="テキスト ボックス 249"/>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29415</xdr:rowOff>
    </xdr:from>
    <xdr:to>
      <xdr:col>6</xdr:col>
      <xdr:colOff>561975</xdr:colOff>
      <xdr:row>96</xdr:row>
      <xdr:rowOff>131015</xdr:rowOff>
    </xdr:to>
    <xdr:sp macro="" textlink="">
      <xdr:nvSpPr>
        <xdr:cNvPr id="256" name="円/楕円 255"/>
        <xdr:cNvSpPr/>
      </xdr:nvSpPr>
      <xdr:spPr>
        <a:xfrm>
          <a:off x="4584700" y="16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7842</xdr:rowOff>
    </xdr:from>
    <xdr:ext cx="534377" cy="259045"/>
    <xdr:sp macro="" textlink="">
      <xdr:nvSpPr>
        <xdr:cNvPr id="257" name="扶助費該当値テキスト"/>
        <xdr:cNvSpPr txBox="1"/>
      </xdr:nvSpPr>
      <xdr:spPr>
        <a:xfrm>
          <a:off x="4686300" y="164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105620</xdr:rowOff>
    </xdr:from>
    <xdr:to>
      <xdr:col>5</xdr:col>
      <xdr:colOff>409575</xdr:colOff>
      <xdr:row>97</xdr:row>
      <xdr:rowOff>35770</xdr:rowOff>
    </xdr:to>
    <xdr:sp macro="" textlink="">
      <xdr:nvSpPr>
        <xdr:cNvPr id="258" name="円/楕円 257"/>
        <xdr:cNvSpPr/>
      </xdr:nvSpPr>
      <xdr:spPr>
        <a:xfrm>
          <a:off x="3746500" y="165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26897</xdr:rowOff>
    </xdr:from>
    <xdr:ext cx="534377" cy="259045"/>
    <xdr:sp macro="" textlink="">
      <xdr:nvSpPr>
        <xdr:cNvPr id="259" name="テキスト ボックス 258"/>
        <xdr:cNvSpPr txBox="1"/>
      </xdr:nvSpPr>
      <xdr:spPr>
        <a:xfrm>
          <a:off x="3530111" y="166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99758</xdr:rowOff>
    </xdr:from>
    <xdr:to>
      <xdr:col>4</xdr:col>
      <xdr:colOff>206375</xdr:colOff>
      <xdr:row>97</xdr:row>
      <xdr:rowOff>29908</xdr:rowOff>
    </xdr:to>
    <xdr:sp macro="" textlink="">
      <xdr:nvSpPr>
        <xdr:cNvPr id="260" name="円/楕円 259"/>
        <xdr:cNvSpPr/>
      </xdr:nvSpPr>
      <xdr:spPr>
        <a:xfrm>
          <a:off x="2857500" y="16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21035</xdr:rowOff>
    </xdr:from>
    <xdr:ext cx="534377" cy="259045"/>
    <xdr:sp macro="" textlink="">
      <xdr:nvSpPr>
        <xdr:cNvPr id="261" name="テキスト ボックス 260"/>
        <xdr:cNvSpPr txBox="1"/>
      </xdr:nvSpPr>
      <xdr:spPr>
        <a:xfrm>
          <a:off x="2641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148532</xdr:rowOff>
    </xdr:from>
    <xdr:to>
      <xdr:col>3</xdr:col>
      <xdr:colOff>3175</xdr:colOff>
      <xdr:row>97</xdr:row>
      <xdr:rowOff>78682</xdr:rowOff>
    </xdr:to>
    <xdr:sp macro="" textlink="">
      <xdr:nvSpPr>
        <xdr:cNvPr id="262" name="円/楕円 261"/>
        <xdr:cNvSpPr/>
      </xdr:nvSpPr>
      <xdr:spPr>
        <a:xfrm>
          <a:off x="1968500" y="166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69809</xdr:rowOff>
    </xdr:from>
    <xdr:ext cx="534377" cy="259045"/>
    <xdr:sp macro="" textlink="">
      <xdr:nvSpPr>
        <xdr:cNvPr id="263" name="テキスト ボックス 262"/>
        <xdr:cNvSpPr txBox="1"/>
      </xdr:nvSpPr>
      <xdr:spPr>
        <a:xfrm>
          <a:off x="1752111" y="167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7339</xdr:rowOff>
    </xdr:from>
    <xdr:to>
      <xdr:col>1</xdr:col>
      <xdr:colOff>485775</xdr:colOff>
      <xdr:row>97</xdr:row>
      <xdr:rowOff>108939</xdr:rowOff>
    </xdr:to>
    <xdr:sp macro="" textlink="">
      <xdr:nvSpPr>
        <xdr:cNvPr id="264" name="円/楕円 263"/>
        <xdr:cNvSpPr/>
      </xdr:nvSpPr>
      <xdr:spPr>
        <a:xfrm>
          <a:off x="1079500" y="16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100066</xdr:rowOff>
    </xdr:from>
    <xdr:ext cx="534377" cy="259045"/>
    <xdr:sp macro="" textlink="">
      <xdr:nvSpPr>
        <xdr:cNvPr id="265" name="テキスト ボックス 264"/>
        <xdr:cNvSpPr txBox="1"/>
      </xdr:nvSpPr>
      <xdr:spPr>
        <a:xfrm>
          <a:off x="863111" y="167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161925</xdr:rowOff>
    </xdr:from>
    <xdr:to>
      <xdr:col>15</xdr:col>
      <xdr:colOff>180975</xdr:colOff>
      <xdr:row>37</xdr:row>
      <xdr:rowOff>20723</xdr:rowOff>
    </xdr:to>
    <xdr:cxnSp macro="">
      <xdr:nvCxnSpPr>
        <xdr:cNvPr id="292" name="直線コネクタ 291"/>
        <xdr:cNvCxnSpPr/>
      </xdr:nvCxnSpPr>
      <xdr:spPr>
        <a:xfrm>
          <a:off x="9639300" y="6334125"/>
          <a:ext cx="8382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161925</xdr:rowOff>
    </xdr:from>
    <xdr:to>
      <xdr:col>14</xdr:col>
      <xdr:colOff>28575</xdr:colOff>
      <xdr:row>37</xdr:row>
      <xdr:rowOff>52443</xdr:rowOff>
    </xdr:to>
    <xdr:cxnSp macro="">
      <xdr:nvCxnSpPr>
        <xdr:cNvPr id="295" name="直線コネクタ 294"/>
        <xdr:cNvCxnSpPr/>
      </xdr:nvCxnSpPr>
      <xdr:spPr>
        <a:xfrm flipV="1">
          <a:off x="8750300" y="6334125"/>
          <a:ext cx="889000" cy="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49773</xdr:rowOff>
    </xdr:from>
    <xdr:to>
      <xdr:col>12</xdr:col>
      <xdr:colOff>511175</xdr:colOff>
      <xdr:row>37</xdr:row>
      <xdr:rowOff>52443</xdr:rowOff>
    </xdr:to>
    <xdr:cxnSp macro="">
      <xdr:nvCxnSpPr>
        <xdr:cNvPr id="298" name="直線コネクタ 297"/>
        <xdr:cNvCxnSpPr/>
      </xdr:nvCxnSpPr>
      <xdr:spPr>
        <a:xfrm>
          <a:off x="7861300" y="6393423"/>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9" name="フローチャート : 判断 298"/>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300" name="テキスト ボックス 299"/>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71989</xdr:rowOff>
    </xdr:from>
    <xdr:to>
      <xdr:col>11</xdr:col>
      <xdr:colOff>307975</xdr:colOff>
      <xdr:row>37</xdr:row>
      <xdr:rowOff>49773</xdr:rowOff>
    </xdr:to>
    <xdr:cxnSp macro="">
      <xdr:nvCxnSpPr>
        <xdr:cNvPr id="301" name="直線コネクタ 300"/>
        <xdr:cNvCxnSpPr/>
      </xdr:nvCxnSpPr>
      <xdr:spPr>
        <a:xfrm>
          <a:off x="6972300" y="6244189"/>
          <a:ext cx="889000" cy="1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2" name="フローチャート : 判断 301"/>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3" name="テキスト ボックス 302"/>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4" name="フローチャート : 判断 303"/>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5" name="テキスト ボックス 304"/>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141373</xdr:rowOff>
    </xdr:from>
    <xdr:to>
      <xdr:col>15</xdr:col>
      <xdr:colOff>231775</xdr:colOff>
      <xdr:row>37</xdr:row>
      <xdr:rowOff>71523</xdr:rowOff>
    </xdr:to>
    <xdr:sp macro="" textlink="">
      <xdr:nvSpPr>
        <xdr:cNvPr id="311" name="円/楕円 310"/>
        <xdr:cNvSpPr/>
      </xdr:nvSpPr>
      <xdr:spPr>
        <a:xfrm>
          <a:off x="10426700" y="63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56300</xdr:rowOff>
    </xdr:from>
    <xdr:ext cx="534377" cy="259045"/>
    <xdr:sp macro="" textlink="">
      <xdr:nvSpPr>
        <xdr:cNvPr id="312" name="補助費等該当値テキスト"/>
        <xdr:cNvSpPr txBox="1"/>
      </xdr:nvSpPr>
      <xdr:spPr>
        <a:xfrm>
          <a:off x="10528300" y="62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111125</xdr:rowOff>
    </xdr:from>
    <xdr:to>
      <xdr:col>14</xdr:col>
      <xdr:colOff>79375</xdr:colOff>
      <xdr:row>37</xdr:row>
      <xdr:rowOff>41275</xdr:rowOff>
    </xdr:to>
    <xdr:sp macro="" textlink="">
      <xdr:nvSpPr>
        <xdr:cNvPr id="313" name="円/楕円 312"/>
        <xdr:cNvSpPr/>
      </xdr:nvSpPr>
      <xdr:spPr>
        <a:xfrm>
          <a:off x="958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32402</xdr:rowOff>
    </xdr:from>
    <xdr:ext cx="534377" cy="259045"/>
    <xdr:sp macro="" textlink="">
      <xdr:nvSpPr>
        <xdr:cNvPr id="314" name="テキスト ボックス 313"/>
        <xdr:cNvSpPr txBox="1"/>
      </xdr:nvSpPr>
      <xdr:spPr>
        <a:xfrm>
          <a:off x="9372111" y="63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1643</xdr:rowOff>
    </xdr:from>
    <xdr:to>
      <xdr:col>12</xdr:col>
      <xdr:colOff>561975</xdr:colOff>
      <xdr:row>37</xdr:row>
      <xdr:rowOff>103243</xdr:rowOff>
    </xdr:to>
    <xdr:sp macro="" textlink="">
      <xdr:nvSpPr>
        <xdr:cNvPr id="315" name="円/楕円 314"/>
        <xdr:cNvSpPr/>
      </xdr:nvSpPr>
      <xdr:spPr>
        <a:xfrm>
          <a:off x="8699500" y="63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94370</xdr:rowOff>
    </xdr:from>
    <xdr:ext cx="534377" cy="259045"/>
    <xdr:sp macro="" textlink="">
      <xdr:nvSpPr>
        <xdr:cNvPr id="316" name="テキスト ボックス 315"/>
        <xdr:cNvSpPr txBox="1"/>
      </xdr:nvSpPr>
      <xdr:spPr>
        <a:xfrm>
          <a:off x="8483111" y="64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170423</xdr:rowOff>
    </xdr:from>
    <xdr:to>
      <xdr:col>11</xdr:col>
      <xdr:colOff>358775</xdr:colOff>
      <xdr:row>37</xdr:row>
      <xdr:rowOff>100573</xdr:rowOff>
    </xdr:to>
    <xdr:sp macro="" textlink="">
      <xdr:nvSpPr>
        <xdr:cNvPr id="317" name="円/楕円 316"/>
        <xdr:cNvSpPr/>
      </xdr:nvSpPr>
      <xdr:spPr>
        <a:xfrm>
          <a:off x="7810500" y="63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91700</xdr:rowOff>
    </xdr:from>
    <xdr:ext cx="534377" cy="259045"/>
    <xdr:sp macro="" textlink="">
      <xdr:nvSpPr>
        <xdr:cNvPr id="318" name="テキスト ボックス 317"/>
        <xdr:cNvSpPr txBox="1"/>
      </xdr:nvSpPr>
      <xdr:spPr>
        <a:xfrm>
          <a:off x="7594111" y="64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21189</xdr:rowOff>
    </xdr:from>
    <xdr:to>
      <xdr:col>10</xdr:col>
      <xdr:colOff>155575</xdr:colOff>
      <xdr:row>36</xdr:row>
      <xdr:rowOff>122789</xdr:rowOff>
    </xdr:to>
    <xdr:sp macro="" textlink="">
      <xdr:nvSpPr>
        <xdr:cNvPr id="319" name="円/楕円 318"/>
        <xdr:cNvSpPr/>
      </xdr:nvSpPr>
      <xdr:spPr>
        <a:xfrm>
          <a:off x="6921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139316</xdr:rowOff>
    </xdr:from>
    <xdr:ext cx="534377" cy="259045"/>
    <xdr:sp macro="" textlink="">
      <xdr:nvSpPr>
        <xdr:cNvPr id="320" name="テキスト ボックス 319"/>
        <xdr:cNvSpPr txBox="1"/>
      </xdr:nvSpPr>
      <xdr:spPr>
        <a:xfrm>
          <a:off x="6705111" y="59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66349</xdr:rowOff>
    </xdr:from>
    <xdr:to>
      <xdr:col>15</xdr:col>
      <xdr:colOff>180975</xdr:colOff>
      <xdr:row>59</xdr:row>
      <xdr:rowOff>72275</xdr:rowOff>
    </xdr:to>
    <xdr:cxnSp macro="">
      <xdr:nvCxnSpPr>
        <xdr:cNvPr id="351" name="直線コネクタ 350"/>
        <xdr:cNvCxnSpPr/>
      </xdr:nvCxnSpPr>
      <xdr:spPr>
        <a:xfrm>
          <a:off x="9639300" y="10181899"/>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66349</xdr:rowOff>
    </xdr:from>
    <xdr:to>
      <xdr:col>14</xdr:col>
      <xdr:colOff>28575</xdr:colOff>
      <xdr:row>59</xdr:row>
      <xdr:rowOff>79346</xdr:rowOff>
    </xdr:to>
    <xdr:cxnSp macro="">
      <xdr:nvCxnSpPr>
        <xdr:cNvPr id="354" name="直線コネクタ 353"/>
        <xdr:cNvCxnSpPr/>
      </xdr:nvCxnSpPr>
      <xdr:spPr>
        <a:xfrm flipV="1">
          <a:off x="8750300" y="1018189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79346</xdr:rowOff>
    </xdr:from>
    <xdr:to>
      <xdr:col>12</xdr:col>
      <xdr:colOff>511175</xdr:colOff>
      <xdr:row>59</xdr:row>
      <xdr:rowOff>89108</xdr:rowOff>
    </xdr:to>
    <xdr:cxnSp macro="">
      <xdr:nvCxnSpPr>
        <xdr:cNvPr id="357" name="直線コネクタ 356"/>
        <xdr:cNvCxnSpPr/>
      </xdr:nvCxnSpPr>
      <xdr:spPr>
        <a:xfrm flipV="1">
          <a:off x="7861300" y="10194896"/>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18087</xdr:rowOff>
    </xdr:from>
    <xdr:to>
      <xdr:col>12</xdr:col>
      <xdr:colOff>561975</xdr:colOff>
      <xdr:row>59</xdr:row>
      <xdr:rowOff>119687</xdr:rowOff>
    </xdr:to>
    <xdr:sp macro="" textlink="">
      <xdr:nvSpPr>
        <xdr:cNvPr id="358" name="フローチャート : 判断 357"/>
        <xdr:cNvSpPr/>
      </xdr:nvSpPr>
      <xdr:spPr>
        <a:xfrm>
          <a:off x="8699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136214</xdr:rowOff>
    </xdr:from>
    <xdr:ext cx="534377" cy="259045"/>
    <xdr:sp macro="" textlink="">
      <xdr:nvSpPr>
        <xdr:cNvPr id="359" name="テキスト ボックス 358"/>
        <xdr:cNvSpPr txBox="1"/>
      </xdr:nvSpPr>
      <xdr:spPr>
        <a:xfrm>
          <a:off x="8483111" y="99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87470</xdr:rowOff>
    </xdr:from>
    <xdr:to>
      <xdr:col>11</xdr:col>
      <xdr:colOff>307975</xdr:colOff>
      <xdr:row>59</xdr:row>
      <xdr:rowOff>89108</xdr:rowOff>
    </xdr:to>
    <xdr:cxnSp macro="">
      <xdr:nvCxnSpPr>
        <xdr:cNvPr id="360" name="直線コネクタ 359"/>
        <xdr:cNvCxnSpPr/>
      </xdr:nvCxnSpPr>
      <xdr:spPr>
        <a:xfrm>
          <a:off x="6972300" y="1020302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21055</xdr:rowOff>
    </xdr:from>
    <xdr:to>
      <xdr:col>11</xdr:col>
      <xdr:colOff>358775</xdr:colOff>
      <xdr:row>59</xdr:row>
      <xdr:rowOff>122655</xdr:rowOff>
    </xdr:to>
    <xdr:sp macro="" textlink="">
      <xdr:nvSpPr>
        <xdr:cNvPr id="361" name="フローチャート : 判断 360"/>
        <xdr:cNvSpPr/>
      </xdr:nvSpPr>
      <xdr:spPr>
        <a:xfrm>
          <a:off x="7810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139182</xdr:rowOff>
    </xdr:from>
    <xdr:ext cx="534377" cy="259045"/>
    <xdr:sp macro="" textlink="">
      <xdr:nvSpPr>
        <xdr:cNvPr id="362" name="テキスト ボックス 361"/>
        <xdr:cNvSpPr txBox="1"/>
      </xdr:nvSpPr>
      <xdr:spPr>
        <a:xfrm>
          <a:off x="7594111" y="9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26363</xdr:rowOff>
    </xdr:from>
    <xdr:to>
      <xdr:col>10</xdr:col>
      <xdr:colOff>155575</xdr:colOff>
      <xdr:row>59</xdr:row>
      <xdr:rowOff>127963</xdr:rowOff>
    </xdr:to>
    <xdr:sp macro="" textlink="">
      <xdr:nvSpPr>
        <xdr:cNvPr id="363" name="フローチャート : 判断 362"/>
        <xdr:cNvSpPr/>
      </xdr:nvSpPr>
      <xdr:spPr>
        <a:xfrm>
          <a:off x="6921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144490</xdr:rowOff>
    </xdr:from>
    <xdr:ext cx="534377" cy="259045"/>
    <xdr:sp macro="" textlink="">
      <xdr:nvSpPr>
        <xdr:cNvPr id="364" name="テキスト ボックス 363"/>
        <xdr:cNvSpPr txBox="1"/>
      </xdr:nvSpPr>
      <xdr:spPr>
        <a:xfrm>
          <a:off x="6705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21475</xdr:rowOff>
    </xdr:from>
    <xdr:to>
      <xdr:col>15</xdr:col>
      <xdr:colOff>231775</xdr:colOff>
      <xdr:row>59</xdr:row>
      <xdr:rowOff>123075</xdr:rowOff>
    </xdr:to>
    <xdr:sp macro="" textlink="">
      <xdr:nvSpPr>
        <xdr:cNvPr id="370" name="円/楕円 369"/>
        <xdr:cNvSpPr/>
      </xdr:nvSpPr>
      <xdr:spPr>
        <a:xfrm>
          <a:off x="10426700" y="101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81,464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15549</xdr:rowOff>
    </xdr:from>
    <xdr:to>
      <xdr:col>14</xdr:col>
      <xdr:colOff>79375</xdr:colOff>
      <xdr:row>59</xdr:row>
      <xdr:rowOff>117149</xdr:rowOff>
    </xdr:to>
    <xdr:sp macro="" textlink="">
      <xdr:nvSpPr>
        <xdr:cNvPr id="372" name="円/楕円 371"/>
        <xdr:cNvSpPr/>
      </xdr:nvSpPr>
      <xdr:spPr>
        <a:xfrm>
          <a:off x="9588500" y="101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108276</xdr:rowOff>
    </xdr:from>
    <xdr:ext cx="534377" cy="259045"/>
    <xdr:sp macro="" textlink="">
      <xdr:nvSpPr>
        <xdr:cNvPr id="373" name="テキスト ボックス 372"/>
        <xdr:cNvSpPr txBox="1"/>
      </xdr:nvSpPr>
      <xdr:spPr>
        <a:xfrm>
          <a:off x="9372111" y="1022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28546</xdr:rowOff>
    </xdr:from>
    <xdr:to>
      <xdr:col>12</xdr:col>
      <xdr:colOff>561975</xdr:colOff>
      <xdr:row>59</xdr:row>
      <xdr:rowOff>130146</xdr:rowOff>
    </xdr:to>
    <xdr:sp macro="" textlink="">
      <xdr:nvSpPr>
        <xdr:cNvPr id="374" name="円/楕円 373"/>
        <xdr:cNvSpPr/>
      </xdr:nvSpPr>
      <xdr:spPr>
        <a:xfrm>
          <a:off x="8699500" y="101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121273</xdr:rowOff>
    </xdr:from>
    <xdr:ext cx="534377" cy="259045"/>
    <xdr:sp macro="" textlink="">
      <xdr:nvSpPr>
        <xdr:cNvPr id="375" name="テキスト ボックス 374"/>
        <xdr:cNvSpPr txBox="1"/>
      </xdr:nvSpPr>
      <xdr:spPr>
        <a:xfrm>
          <a:off x="8483111" y="1023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38308</xdr:rowOff>
    </xdr:from>
    <xdr:to>
      <xdr:col>11</xdr:col>
      <xdr:colOff>358775</xdr:colOff>
      <xdr:row>59</xdr:row>
      <xdr:rowOff>139908</xdr:rowOff>
    </xdr:to>
    <xdr:sp macro="" textlink="">
      <xdr:nvSpPr>
        <xdr:cNvPr id="376" name="円/楕円 375"/>
        <xdr:cNvSpPr/>
      </xdr:nvSpPr>
      <xdr:spPr>
        <a:xfrm>
          <a:off x="7810500" y="101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131035</xdr:rowOff>
    </xdr:from>
    <xdr:ext cx="534377" cy="259045"/>
    <xdr:sp macro="" textlink="">
      <xdr:nvSpPr>
        <xdr:cNvPr id="377" name="テキスト ボックス 376"/>
        <xdr:cNvSpPr txBox="1"/>
      </xdr:nvSpPr>
      <xdr:spPr>
        <a:xfrm>
          <a:off x="7594111" y="102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36670</xdr:rowOff>
    </xdr:from>
    <xdr:to>
      <xdr:col>10</xdr:col>
      <xdr:colOff>155575</xdr:colOff>
      <xdr:row>59</xdr:row>
      <xdr:rowOff>138270</xdr:rowOff>
    </xdr:to>
    <xdr:sp macro="" textlink="">
      <xdr:nvSpPr>
        <xdr:cNvPr id="378" name="円/楕円 377"/>
        <xdr:cNvSpPr/>
      </xdr:nvSpPr>
      <xdr:spPr>
        <a:xfrm>
          <a:off x="6921500" y="101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129397</xdr:rowOff>
    </xdr:from>
    <xdr:ext cx="534377" cy="259045"/>
    <xdr:sp macro="" textlink="">
      <xdr:nvSpPr>
        <xdr:cNvPr id="379" name="テキスト ボックス 378"/>
        <xdr:cNvSpPr txBox="1"/>
      </xdr:nvSpPr>
      <xdr:spPr>
        <a:xfrm>
          <a:off x="6705111" y="102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27625</xdr:rowOff>
    </xdr:from>
    <xdr:to>
      <xdr:col>15</xdr:col>
      <xdr:colOff>180975</xdr:colOff>
      <xdr:row>79</xdr:row>
      <xdr:rowOff>29172</xdr:rowOff>
    </xdr:to>
    <xdr:cxnSp macro="">
      <xdr:nvCxnSpPr>
        <xdr:cNvPr id="408" name="直線コネクタ 407"/>
        <xdr:cNvCxnSpPr/>
      </xdr:nvCxnSpPr>
      <xdr:spPr>
        <a:xfrm flipV="1">
          <a:off x="9639300" y="13572175"/>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27532</xdr:rowOff>
    </xdr:from>
    <xdr:to>
      <xdr:col>14</xdr:col>
      <xdr:colOff>28575</xdr:colOff>
      <xdr:row>79</xdr:row>
      <xdr:rowOff>29172</xdr:rowOff>
    </xdr:to>
    <xdr:cxnSp macro="">
      <xdr:nvCxnSpPr>
        <xdr:cNvPr id="411" name="直線コネクタ 410"/>
        <xdr:cNvCxnSpPr/>
      </xdr:nvCxnSpPr>
      <xdr:spPr>
        <a:xfrm>
          <a:off x="8750300" y="13572082"/>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150532</xdr:rowOff>
    </xdr:from>
    <xdr:to>
      <xdr:col>12</xdr:col>
      <xdr:colOff>561975</xdr:colOff>
      <xdr:row>79</xdr:row>
      <xdr:rowOff>80682</xdr:rowOff>
    </xdr:to>
    <xdr:sp macro="" textlink="">
      <xdr:nvSpPr>
        <xdr:cNvPr id="414" name="フローチャート : 判断 413"/>
        <xdr:cNvSpPr/>
      </xdr:nvSpPr>
      <xdr:spPr>
        <a:xfrm>
          <a:off x="8699500" y="135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71809</xdr:rowOff>
    </xdr:from>
    <xdr:ext cx="534377" cy="259045"/>
    <xdr:sp macro="" textlink="">
      <xdr:nvSpPr>
        <xdr:cNvPr id="415" name="テキスト ボックス 414"/>
        <xdr:cNvSpPr txBox="1"/>
      </xdr:nvSpPr>
      <xdr:spPr>
        <a:xfrm>
          <a:off x="8483111" y="136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148275</xdr:rowOff>
    </xdr:from>
    <xdr:to>
      <xdr:col>15</xdr:col>
      <xdr:colOff>231775</xdr:colOff>
      <xdr:row>79</xdr:row>
      <xdr:rowOff>78425</xdr:rowOff>
    </xdr:to>
    <xdr:sp macro="" textlink="">
      <xdr:nvSpPr>
        <xdr:cNvPr id="421" name="円/楕円 420"/>
        <xdr:cNvSpPr/>
      </xdr:nvSpPr>
      <xdr:spPr>
        <a:xfrm>
          <a:off x="10426700" y="135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149822</xdr:rowOff>
    </xdr:from>
    <xdr:to>
      <xdr:col>14</xdr:col>
      <xdr:colOff>79375</xdr:colOff>
      <xdr:row>79</xdr:row>
      <xdr:rowOff>79972</xdr:rowOff>
    </xdr:to>
    <xdr:sp macro="" textlink="">
      <xdr:nvSpPr>
        <xdr:cNvPr id="423" name="円/楕円 422"/>
        <xdr:cNvSpPr/>
      </xdr:nvSpPr>
      <xdr:spPr>
        <a:xfrm>
          <a:off x="9588500" y="135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71099</xdr:rowOff>
    </xdr:from>
    <xdr:ext cx="534377" cy="259045"/>
    <xdr:sp macro="" textlink="">
      <xdr:nvSpPr>
        <xdr:cNvPr id="424" name="テキスト ボックス 423"/>
        <xdr:cNvSpPr txBox="1"/>
      </xdr:nvSpPr>
      <xdr:spPr>
        <a:xfrm>
          <a:off x="9372111" y="136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148182</xdr:rowOff>
    </xdr:from>
    <xdr:to>
      <xdr:col>12</xdr:col>
      <xdr:colOff>561975</xdr:colOff>
      <xdr:row>79</xdr:row>
      <xdr:rowOff>78332</xdr:rowOff>
    </xdr:to>
    <xdr:sp macro="" textlink="">
      <xdr:nvSpPr>
        <xdr:cNvPr id="425" name="円/楕円 424"/>
        <xdr:cNvSpPr/>
      </xdr:nvSpPr>
      <xdr:spPr>
        <a:xfrm>
          <a:off x="8699500" y="135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94859</xdr:rowOff>
    </xdr:from>
    <xdr:ext cx="534377" cy="259045"/>
    <xdr:sp macro="" textlink="">
      <xdr:nvSpPr>
        <xdr:cNvPr id="426" name="テキスト ボックス 425"/>
        <xdr:cNvSpPr txBox="1"/>
      </xdr:nvSpPr>
      <xdr:spPr>
        <a:xfrm>
          <a:off x="8483111" y="132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166684</xdr:rowOff>
    </xdr:from>
    <xdr:to>
      <xdr:col>15</xdr:col>
      <xdr:colOff>180975</xdr:colOff>
      <xdr:row>98</xdr:row>
      <xdr:rowOff>17742</xdr:rowOff>
    </xdr:to>
    <xdr:cxnSp macro="">
      <xdr:nvCxnSpPr>
        <xdr:cNvPr id="453" name="直線コネクタ 452"/>
        <xdr:cNvCxnSpPr/>
      </xdr:nvCxnSpPr>
      <xdr:spPr>
        <a:xfrm>
          <a:off x="9639300" y="16797334"/>
          <a:ext cx="8382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166684</xdr:rowOff>
    </xdr:from>
    <xdr:to>
      <xdr:col>14</xdr:col>
      <xdr:colOff>28575</xdr:colOff>
      <xdr:row>98</xdr:row>
      <xdr:rowOff>92484</xdr:rowOff>
    </xdr:to>
    <xdr:cxnSp macro="">
      <xdr:nvCxnSpPr>
        <xdr:cNvPr id="456" name="直線コネクタ 455"/>
        <xdr:cNvCxnSpPr/>
      </xdr:nvCxnSpPr>
      <xdr:spPr>
        <a:xfrm flipV="1">
          <a:off x="8750300" y="16797334"/>
          <a:ext cx="8890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9" name="フローチャート : 判断 458"/>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60" name="テキスト ボックス 459"/>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138392</xdr:rowOff>
    </xdr:from>
    <xdr:to>
      <xdr:col>15</xdr:col>
      <xdr:colOff>231775</xdr:colOff>
      <xdr:row>98</xdr:row>
      <xdr:rowOff>68542</xdr:rowOff>
    </xdr:to>
    <xdr:sp macro="" textlink="">
      <xdr:nvSpPr>
        <xdr:cNvPr id="466" name="円/楕円 465"/>
        <xdr:cNvSpPr/>
      </xdr:nvSpPr>
      <xdr:spPr>
        <a:xfrm>
          <a:off x="10426700" y="167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53319</xdr:rowOff>
    </xdr:from>
    <xdr:ext cx="534377" cy="259045"/>
    <xdr:sp macro="" textlink="">
      <xdr:nvSpPr>
        <xdr:cNvPr id="467" name="普通建設事業費 （ うち更新整備　）該当値テキスト"/>
        <xdr:cNvSpPr txBox="1"/>
      </xdr:nvSpPr>
      <xdr:spPr>
        <a:xfrm>
          <a:off x="10528300" y="166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115884</xdr:rowOff>
    </xdr:from>
    <xdr:to>
      <xdr:col>14</xdr:col>
      <xdr:colOff>79375</xdr:colOff>
      <xdr:row>98</xdr:row>
      <xdr:rowOff>46034</xdr:rowOff>
    </xdr:to>
    <xdr:sp macro="" textlink="">
      <xdr:nvSpPr>
        <xdr:cNvPr id="468" name="円/楕円 467"/>
        <xdr:cNvSpPr/>
      </xdr:nvSpPr>
      <xdr:spPr>
        <a:xfrm>
          <a:off x="9588500" y="167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37161</xdr:rowOff>
    </xdr:from>
    <xdr:ext cx="534377" cy="259045"/>
    <xdr:sp macro="" textlink="">
      <xdr:nvSpPr>
        <xdr:cNvPr id="469" name="テキスト ボックス 468"/>
        <xdr:cNvSpPr txBox="1"/>
      </xdr:nvSpPr>
      <xdr:spPr>
        <a:xfrm>
          <a:off x="9372111" y="168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41684</xdr:rowOff>
    </xdr:from>
    <xdr:to>
      <xdr:col>12</xdr:col>
      <xdr:colOff>561975</xdr:colOff>
      <xdr:row>98</xdr:row>
      <xdr:rowOff>143284</xdr:rowOff>
    </xdr:to>
    <xdr:sp macro="" textlink="">
      <xdr:nvSpPr>
        <xdr:cNvPr id="470" name="円/楕円 469"/>
        <xdr:cNvSpPr/>
      </xdr:nvSpPr>
      <xdr:spPr>
        <a:xfrm>
          <a:off x="8699500" y="16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134411</xdr:rowOff>
    </xdr:from>
    <xdr:ext cx="534377" cy="259045"/>
    <xdr:sp macro="" textlink="">
      <xdr:nvSpPr>
        <xdr:cNvPr id="471" name="テキスト ボックス 470"/>
        <xdr:cNvSpPr txBox="1"/>
      </xdr:nvSpPr>
      <xdr:spPr>
        <a:xfrm>
          <a:off x="8483111" y="16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137419</xdr:rowOff>
    </xdr:from>
    <xdr:to>
      <xdr:col>23</xdr:col>
      <xdr:colOff>517525</xdr:colOff>
      <xdr:row>38</xdr:row>
      <xdr:rowOff>139700</xdr:rowOff>
    </xdr:to>
    <xdr:cxnSp macro="">
      <xdr:nvCxnSpPr>
        <xdr:cNvPr id="498" name="直線コネクタ 497"/>
        <xdr:cNvCxnSpPr/>
      </xdr:nvCxnSpPr>
      <xdr:spPr>
        <a:xfrm flipV="1">
          <a:off x="15481300" y="6652519"/>
          <a:ext cx="8382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5" name="フローチャート : 判断 504"/>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6" name="テキスト ボックス 505"/>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8" name="フローチャート : 判断 507"/>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9" name="テキスト ボックス 508"/>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10" name="フローチャート : 判断 509"/>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11" name="テキスト ボックス 510"/>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86619</xdr:rowOff>
    </xdr:from>
    <xdr:to>
      <xdr:col>23</xdr:col>
      <xdr:colOff>568325</xdr:colOff>
      <xdr:row>39</xdr:row>
      <xdr:rowOff>16769</xdr:rowOff>
    </xdr:to>
    <xdr:sp macro="" textlink="">
      <xdr:nvSpPr>
        <xdr:cNvPr id="517" name="円/楕円 516"/>
        <xdr:cNvSpPr/>
      </xdr:nvSpPr>
      <xdr:spPr>
        <a:xfrm>
          <a:off x="16268700" y="66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378565" cy="259045"/>
    <xdr:sp macro="" textlink="">
      <xdr:nvSpPr>
        <xdr:cNvPr id="518" name="災害復旧事業費該当値テキスト"/>
        <xdr:cNvSpPr txBox="1"/>
      </xdr:nvSpPr>
      <xdr:spPr>
        <a:xfrm>
          <a:off x="16370300" y="656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15433</xdr:rowOff>
    </xdr:from>
    <xdr:to>
      <xdr:col>23</xdr:col>
      <xdr:colOff>517525</xdr:colOff>
      <xdr:row>77</xdr:row>
      <xdr:rowOff>34452</xdr:rowOff>
    </xdr:to>
    <xdr:cxnSp macro="">
      <xdr:nvCxnSpPr>
        <xdr:cNvPr id="600" name="直線コネクタ 599"/>
        <xdr:cNvCxnSpPr/>
      </xdr:nvCxnSpPr>
      <xdr:spPr>
        <a:xfrm>
          <a:off x="15481300" y="13217083"/>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169035</xdr:rowOff>
    </xdr:from>
    <xdr:to>
      <xdr:col>22</xdr:col>
      <xdr:colOff>365125</xdr:colOff>
      <xdr:row>77</xdr:row>
      <xdr:rowOff>15433</xdr:rowOff>
    </xdr:to>
    <xdr:cxnSp macro="">
      <xdr:nvCxnSpPr>
        <xdr:cNvPr id="603" name="直線コネクタ 602"/>
        <xdr:cNvCxnSpPr/>
      </xdr:nvCxnSpPr>
      <xdr:spPr>
        <a:xfrm>
          <a:off x="14592300" y="13199235"/>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163463</xdr:rowOff>
    </xdr:from>
    <xdr:to>
      <xdr:col>21</xdr:col>
      <xdr:colOff>161925</xdr:colOff>
      <xdr:row>76</xdr:row>
      <xdr:rowOff>169035</xdr:rowOff>
    </xdr:to>
    <xdr:cxnSp macro="">
      <xdr:nvCxnSpPr>
        <xdr:cNvPr id="606" name="直線コネクタ 605"/>
        <xdr:cNvCxnSpPr/>
      </xdr:nvCxnSpPr>
      <xdr:spPr>
        <a:xfrm>
          <a:off x="13703300" y="13193663"/>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152381</xdr:rowOff>
    </xdr:from>
    <xdr:to>
      <xdr:col>19</xdr:col>
      <xdr:colOff>644525</xdr:colOff>
      <xdr:row>76</xdr:row>
      <xdr:rowOff>163463</xdr:rowOff>
    </xdr:to>
    <xdr:cxnSp macro="">
      <xdr:nvCxnSpPr>
        <xdr:cNvPr id="609" name="直線コネクタ 608"/>
        <xdr:cNvCxnSpPr/>
      </xdr:nvCxnSpPr>
      <xdr:spPr>
        <a:xfrm>
          <a:off x="12814300" y="13182581"/>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86298</xdr:rowOff>
    </xdr:from>
    <xdr:ext cx="534377" cy="259045"/>
    <xdr:sp macro="" textlink="">
      <xdr:nvSpPr>
        <xdr:cNvPr id="613" name="テキスト ボックス 612"/>
        <xdr:cNvSpPr txBox="1"/>
      </xdr:nvSpPr>
      <xdr:spPr>
        <a:xfrm>
          <a:off x="12547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155102</xdr:rowOff>
    </xdr:from>
    <xdr:to>
      <xdr:col>23</xdr:col>
      <xdr:colOff>568325</xdr:colOff>
      <xdr:row>77</xdr:row>
      <xdr:rowOff>85252</xdr:rowOff>
    </xdr:to>
    <xdr:sp macro="" textlink="">
      <xdr:nvSpPr>
        <xdr:cNvPr id="619" name="円/楕円 618"/>
        <xdr:cNvSpPr/>
      </xdr:nvSpPr>
      <xdr:spPr>
        <a:xfrm>
          <a:off x="162687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70029</xdr:rowOff>
    </xdr:from>
    <xdr:ext cx="534377" cy="259045"/>
    <xdr:sp macro="" textlink="">
      <xdr:nvSpPr>
        <xdr:cNvPr id="620" name="公債費該当値テキスト"/>
        <xdr:cNvSpPr txBox="1"/>
      </xdr:nvSpPr>
      <xdr:spPr>
        <a:xfrm>
          <a:off x="16370300" y="1310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136083</xdr:rowOff>
    </xdr:from>
    <xdr:to>
      <xdr:col>22</xdr:col>
      <xdr:colOff>415925</xdr:colOff>
      <xdr:row>77</xdr:row>
      <xdr:rowOff>66233</xdr:rowOff>
    </xdr:to>
    <xdr:sp macro="" textlink="">
      <xdr:nvSpPr>
        <xdr:cNvPr id="621" name="円/楕円 620"/>
        <xdr:cNvSpPr/>
      </xdr:nvSpPr>
      <xdr:spPr>
        <a:xfrm>
          <a:off x="15430500" y="131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57360</xdr:rowOff>
    </xdr:from>
    <xdr:ext cx="534377" cy="259045"/>
    <xdr:sp macro="" textlink="">
      <xdr:nvSpPr>
        <xdr:cNvPr id="622" name="テキスト ボックス 621"/>
        <xdr:cNvSpPr txBox="1"/>
      </xdr:nvSpPr>
      <xdr:spPr>
        <a:xfrm>
          <a:off x="15214111" y="1325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118235</xdr:rowOff>
    </xdr:from>
    <xdr:to>
      <xdr:col>21</xdr:col>
      <xdr:colOff>212725</xdr:colOff>
      <xdr:row>77</xdr:row>
      <xdr:rowOff>48385</xdr:rowOff>
    </xdr:to>
    <xdr:sp macro="" textlink="">
      <xdr:nvSpPr>
        <xdr:cNvPr id="623" name="円/楕円 622"/>
        <xdr:cNvSpPr/>
      </xdr:nvSpPr>
      <xdr:spPr>
        <a:xfrm>
          <a:off x="14541500" y="131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39512</xdr:rowOff>
    </xdr:from>
    <xdr:ext cx="534377" cy="259045"/>
    <xdr:sp macro="" textlink="">
      <xdr:nvSpPr>
        <xdr:cNvPr id="624" name="テキスト ボックス 623"/>
        <xdr:cNvSpPr txBox="1"/>
      </xdr:nvSpPr>
      <xdr:spPr>
        <a:xfrm>
          <a:off x="14325111" y="1324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112663</xdr:rowOff>
    </xdr:from>
    <xdr:to>
      <xdr:col>20</xdr:col>
      <xdr:colOff>9525</xdr:colOff>
      <xdr:row>77</xdr:row>
      <xdr:rowOff>42813</xdr:rowOff>
    </xdr:to>
    <xdr:sp macro="" textlink="">
      <xdr:nvSpPr>
        <xdr:cNvPr id="625" name="円/楕円 624"/>
        <xdr:cNvSpPr/>
      </xdr:nvSpPr>
      <xdr:spPr>
        <a:xfrm>
          <a:off x="13652500" y="131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33940</xdr:rowOff>
    </xdr:from>
    <xdr:ext cx="534377" cy="259045"/>
    <xdr:sp macro="" textlink="">
      <xdr:nvSpPr>
        <xdr:cNvPr id="626" name="テキスト ボックス 625"/>
        <xdr:cNvSpPr txBox="1"/>
      </xdr:nvSpPr>
      <xdr:spPr>
        <a:xfrm>
          <a:off x="13436111" y="13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101581</xdr:rowOff>
    </xdr:from>
    <xdr:to>
      <xdr:col>18</xdr:col>
      <xdr:colOff>492125</xdr:colOff>
      <xdr:row>77</xdr:row>
      <xdr:rowOff>31731</xdr:rowOff>
    </xdr:to>
    <xdr:sp macro="" textlink="">
      <xdr:nvSpPr>
        <xdr:cNvPr id="627" name="円/楕円 626"/>
        <xdr:cNvSpPr/>
      </xdr:nvSpPr>
      <xdr:spPr>
        <a:xfrm>
          <a:off x="12763500" y="13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22858</xdr:rowOff>
    </xdr:from>
    <xdr:ext cx="534377" cy="259045"/>
    <xdr:sp macro="" textlink="">
      <xdr:nvSpPr>
        <xdr:cNvPr id="628" name="テキスト ボックス 627"/>
        <xdr:cNvSpPr txBox="1"/>
      </xdr:nvSpPr>
      <xdr:spPr>
        <a:xfrm>
          <a:off x="12547111" y="132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132024</xdr:rowOff>
    </xdr:from>
    <xdr:to>
      <xdr:col>23</xdr:col>
      <xdr:colOff>517525</xdr:colOff>
      <xdr:row>98</xdr:row>
      <xdr:rowOff>136877</xdr:rowOff>
    </xdr:to>
    <xdr:cxnSp macro="">
      <xdr:nvCxnSpPr>
        <xdr:cNvPr id="655" name="直線コネクタ 654"/>
        <xdr:cNvCxnSpPr/>
      </xdr:nvCxnSpPr>
      <xdr:spPr>
        <a:xfrm flipV="1">
          <a:off x="15481300" y="16934124"/>
          <a:ext cx="83820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128338</xdr:rowOff>
    </xdr:from>
    <xdr:to>
      <xdr:col>22</xdr:col>
      <xdr:colOff>365125</xdr:colOff>
      <xdr:row>98</xdr:row>
      <xdr:rowOff>136877</xdr:rowOff>
    </xdr:to>
    <xdr:cxnSp macro="">
      <xdr:nvCxnSpPr>
        <xdr:cNvPr id="658" name="直線コネクタ 657"/>
        <xdr:cNvCxnSpPr/>
      </xdr:nvCxnSpPr>
      <xdr:spPr>
        <a:xfrm>
          <a:off x="14592300" y="16930438"/>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123228</xdr:rowOff>
    </xdr:from>
    <xdr:to>
      <xdr:col>21</xdr:col>
      <xdr:colOff>161925</xdr:colOff>
      <xdr:row>98</xdr:row>
      <xdr:rowOff>128338</xdr:rowOff>
    </xdr:to>
    <xdr:cxnSp macro="">
      <xdr:nvCxnSpPr>
        <xdr:cNvPr id="661" name="直線コネクタ 660"/>
        <xdr:cNvCxnSpPr/>
      </xdr:nvCxnSpPr>
      <xdr:spPr>
        <a:xfrm>
          <a:off x="13703300" y="16925328"/>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50916</xdr:rowOff>
    </xdr:from>
    <xdr:to>
      <xdr:col>21</xdr:col>
      <xdr:colOff>212725</xdr:colOff>
      <xdr:row>98</xdr:row>
      <xdr:rowOff>152516</xdr:rowOff>
    </xdr:to>
    <xdr:sp macro="" textlink="">
      <xdr:nvSpPr>
        <xdr:cNvPr id="662" name="フローチャート : 判断 661"/>
        <xdr:cNvSpPr/>
      </xdr:nvSpPr>
      <xdr:spPr>
        <a:xfrm>
          <a:off x="14541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169043</xdr:rowOff>
    </xdr:from>
    <xdr:ext cx="534377" cy="259045"/>
    <xdr:sp macro="" textlink="">
      <xdr:nvSpPr>
        <xdr:cNvPr id="663" name="テキスト ボックス 662"/>
        <xdr:cNvSpPr txBox="1"/>
      </xdr:nvSpPr>
      <xdr:spPr>
        <a:xfrm>
          <a:off x="14325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123228</xdr:rowOff>
    </xdr:from>
    <xdr:to>
      <xdr:col>19</xdr:col>
      <xdr:colOff>644525</xdr:colOff>
      <xdr:row>98</xdr:row>
      <xdr:rowOff>130662</xdr:rowOff>
    </xdr:to>
    <xdr:cxnSp macro="">
      <xdr:nvCxnSpPr>
        <xdr:cNvPr id="664" name="直線コネクタ 663"/>
        <xdr:cNvCxnSpPr/>
      </xdr:nvCxnSpPr>
      <xdr:spPr>
        <a:xfrm flipV="1">
          <a:off x="12814300" y="16925328"/>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72160</xdr:rowOff>
    </xdr:from>
    <xdr:to>
      <xdr:col>20</xdr:col>
      <xdr:colOff>9525</xdr:colOff>
      <xdr:row>99</xdr:row>
      <xdr:rowOff>2310</xdr:rowOff>
    </xdr:to>
    <xdr:sp macro="" textlink="">
      <xdr:nvSpPr>
        <xdr:cNvPr id="665" name="フローチャート : 判断 664"/>
        <xdr:cNvSpPr/>
      </xdr:nvSpPr>
      <xdr:spPr>
        <a:xfrm>
          <a:off x="13652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18837</xdr:rowOff>
    </xdr:from>
    <xdr:ext cx="534377" cy="259045"/>
    <xdr:sp macro="" textlink="">
      <xdr:nvSpPr>
        <xdr:cNvPr id="666" name="テキスト ボックス 665"/>
        <xdr:cNvSpPr txBox="1"/>
      </xdr:nvSpPr>
      <xdr:spPr>
        <a:xfrm>
          <a:off x="13436111" y="1664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76143</xdr:rowOff>
    </xdr:from>
    <xdr:to>
      <xdr:col>18</xdr:col>
      <xdr:colOff>492125</xdr:colOff>
      <xdr:row>99</xdr:row>
      <xdr:rowOff>6293</xdr:rowOff>
    </xdr:to>
    <xdr:sp macro="" textlink="">
      <xdr:nvSpPr>
        <xdr:cNvPr id="667" name="フローチャート : 判断 666"/>
        <xdr:cNvSpPr/>
      </xdr:nvSpPr>
      <xdr:spPr>
        <a:xfrm>
          <a:off x="12763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22820</xdr:rowOff>
    </xdr:from>
    <xdr:ext cx="534377" cy="259045"/>
    <xdr:sp macro="" textlink="">
      <xdr:nvSpPr>
        <xdr:cNvPr id="668" name="テキスト ボックス 667"/>
        <xdr:cNvSpPr txBox="1"/>
      </xdr:nvSpPr>
      <xdr:spPr>
        <a:xfrm>
          <a:off x="12547111" y="166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81224</xdr:rowOff>
    </xdr:from>
    <xdr:to>
      <xdr:col>23</xdr:col>
      <xdr:colOff>568325</xdr:colOff>
      <xdr:row>99</xdr:row>
      <xdr:rowOff>11374</xdr:rowOff>
    </xdr:to>
    <xdr:sp macro="" textlink="">
      <xdr:nvSpPr>
        <xdr:cNvPr id="674" name="円/楕円 673"/>
        <xdr:cNvSpPr/>
      </xdr:nvSpPr>
      <xdr:spPr>
        <a:xfrm>
          <a:off x="16268700" y="168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534377" cy="259045"/>
    <xdr:sp macro="" textlink="">
      <xdr:nvSpPr>
        <xdr:cNvPr id="675" name="積立金該当値テキスト"/>
        <xdr:cNvSpPr txBox="1"/>
      </xdr:nvSpPr>
      <xdr:spPr>
        <a:xfrm>
          <a:off x="16370300" y="16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86077</xdr:rowOff>
    </xdr:from>
    <xdr:to>
      <xdr:col>22</xdr:col>
      <xdr:colOff>415925</xdr:colOff>
      <xdr:row>99</xdr:row>
      <xdr:rowOff>16227</xdr:rowOff>
    </xdr:to>
    <xdr:sp macro="" textlink="">
      <xdr:nvSpPr>
        <xdr:cNvPr id="676" name="円/楕円 675"/>
        <xdr:cNvSpPr/>
      </xdr:nvSpPr>
      <xdr:spPr>
        <a:xfrm>
          <a:off x="15430500" y="16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7354</xdr:rowOff>
    </xdr:from>
    <xdr:ext cx="469744" cy="259045"/>
    <xdr:sp macro="" textlink="">
      <xdr:nvSpPr>
        <xdr:cNvPr id="677" name="テキスト ボックス 676"/>
        <xdr:cNvSpPr txBox="1"/>
      </xdr:nvSpPr>
      <xdr:spPr>
        <a:xfrm>
          <a:off x="15246427" y="169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77538</xdr:rowOff>
    </xdr:from>
    <xdr:to>
      <xdr:col>21</xdr:col>
      <xdr:colOff>212725</xdr:colOff>
      <xdr:row>99</xdr:row>
      <xdr:rowOff>7688</xdr:rowOff>
    </xdr:to>
    <xdr:sp macro="" textlink="">
      <xdr:nvSpPr>
        <xdr:cNvPr id="678" name="円/楕円 677"/>
        <xdr:cNvSpPr/>
      </xdr:nvSpPr>
      <xdr:spPr>
        <a:xfrm>
          <a:off x="14541500" y="168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170265</xdr:rowOff>
    </xdr:from>
    <xdr:ext cx="534377" cy="259045"/>
    <xdr:sp macro="" textlink="">
      <xdr:nvSpPr>
        <xdr:cNvPr id="679" name="テキスト ボックス 678"/>
        <xdr:cNvSpPr txBox="1"/>
      </xdr:nvSpPr>
      <xdr:spPr>
        <a:xfrm>
          <a:off x="14325111" y="169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72428</xdr:rowOff>
    </xdr:from>
    <xdr:to>
      <xdr:col>20</xdr:col>
      <xdr:colOff>9525</xdr:colOff>
      <xdr:row>99</xdr:row>
      <xdr:rowOff>2578</xdr:rowOff>
    </xdr:to>
    <xdr:sp macro="" textlink="">
      <xdr:nvSpPr>
        <xdr:cNvPr id="680" name="円/楕円 679"/>
        <xdr:cNvSpPr/>
      </xdr:nvSpPr>
      <xdr:spPr>
        <a:xfrm>
          <a:off x="13652500" y="16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165155</xdr:rowOff>
    </xdr:from>
    <xdr:ext cx="534377" cy="259045"/>
    <xdr:sp macro="" textlink="">
      <xdr:nvSpPr>
        <xdr:cNvPr id="681" name="テキスト ボックス 680"/>
        <xdr:cNvSpPr txBox="1"/>
      </xdr:nvSpPr>
      <xdr:spPr>
        <a:xfrm>
          <a:off x="13436111" y="169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79862</xdr:rowOff>
    </xdr:from>
    <xdr:to>
      <xdr:col>18</xdr:col>
      <xdr:colOff>492125</xdr:colOff>
      <xdr:row>99</xdr:row>
      <xdr:rowOff>10012</xdr:rowOff>
    </xdr:to>
    <xdr:sp macro="" textlink="">
      <xdr:nvSpPr>
        <xdr:cNvPr id="682" name="円/楕円 681"/>
        <xdr:cNvSpPr/>
      </xdr:nvSpPr>
      <xdr:spPr>
        <a:xfrm>
          <a:off x="12763500" y="168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1139</xdr:rowOff>
    </xdr:from>
    <xdr:ext cx="534377" cy="259045"/>
    <xdr:sp macro="" textlink="">
      <xdr:nvSpPr>
        <xdr:cNvPr id="683" name="テキスト ボックス 682"/>
        <xdr:cNvSpPr txBox="1"/>
      </xdr:nvSpPr>
      <xdr:spPr>
        <a:xfrm>
          <a:off x="12547111" y="169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33396</xdr:rowOff>
    </xdr:from>
    <xdr:to>
      <xdr:col>29</xdr:col>
      <xdr:colOff>568325</xdr:colOff>
      <xdr:row>38</xdr:row>
      <xdr:rowOff>134996</xdr:rowOff>
    </xdr:to>
    <xdr:sp macro="" textlink="">
      <xdr:nvSpPr>
        <xdr:cNvPr id="717" name="フローチャート : 判断 716"/>
        <xdr:cNvSpPr/>
      </xdr:nvSpPr>
      <xdr:spPr>
        <a:xfrm>
          <a:off x="20383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151523</xdr:rowOff>
    </xdr:from>
    <xdr:ext cx="469744" cy="259045"/>
    <xdr:sp macro="" textlink="">
      <xdr:nvSpPr>
        <xdr:cNvPr id="718" name="テキスト ボックス 717"/>
        <xdr:cNvSpPr txBox="1"/>
      </xdr:nvSpPr>
      <xdr:spPr>
        <a:xfrm>
          <a:off x="20199427"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22880</xdr:rowOff>
    </xdr:from>
    <xdr:to>
      <xdr:col>28</xdr:col>
      <xdr:colOff>365125</xdr:colOff>
      <xdr:row>38</xdr:row>
      <xdr:rowOff>124480</xdr:rowOff>
    </xdr:to>
    <xdr:sp macro="" textlink="">
      <xdr:nvSpPr>
        <xdr:cNvPr id="720" name="フローチャート : 判断 719"/>
        <xdr:cNvSpPr/>
      </xdr:nvSpPr>
      <xdr:spPr>
        <a:xfrm>
          <a:off x="19494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141007</xdr:rowOff>
    </xdr:from>
    <xdr:ext cx="469744" cy="259045"/>
    <xdr:sp macro="" textlink="">
      <xdr:nvSpPr>
        <xdr:cNvPr id="721" name="テキスト ボックス 720"/>
        <xdr:cNvSpPr txBox="1"/>
      </xdr:nvSpPr>
      <xdr:spPr>
        <a:xfrm>
          <a:off x="19310427"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34905</xdr:rowOff>
    </xdr:from>
    <xdr:to>
      <xdr:col>27</xdr:col>
      <xdr:colOff>161925</xdr:colOff>
      <xdr:row>38</xdr:row>
      <xdr:rowOff>136505</xdr:rowOff>
    </xdr:to>
    <xdr:sp macro="" textlink="">
      <xdr:nvSpPr>
        <xdr:cNvPr id="722" name="フローチャート : 判断 721"/>
        <xdr:cNvSpPr/>
      </xdr:nvSpPr>
      <xdr:spPr>
        <a:xfrm>
          <a:off x="18605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153032</xdr:rowOff>
    </xdr:from>
    <xdr:ext cx="469744" cy="259045"/>
    <xdr:sp macro="" textlink="">
      <xdr:nvSpPr>
        <xdr:cNvPr id="723" name="テキスト ボックス 722"/>
        <xdr:cNvSpPr txBox="1"/>
      </xdr:nvSpPr>
      <xdr:spPr>
        <a:xfrm>
          <a:off x="18421427"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152066</xdr:rowOff>
    </xdr:from>
    <xdr:to>
      <xdr:col>29</xdr:col>
      <xdr:colOff>568325</xdr:colOff>
      <xdr:row>59</xdr:row>
      <xdr:rowOff>82216</xdr:rowOff>
    </xdr:to>
    <xdr:sp macro="" textlink="">
      <xdr:nvSpPr>
        <xdr:cNvPr id="774" name="フローチャート : 判断 773"/>
        <xdr:cNvSpPr/>
      </xdr:nvSpPr>
      <xdr:spPr>
        <a:xfrm>
          <a:off x="20383500" y="1009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98743</xdr:rowOff>
    </xdr:from>
    <xdr:ext cx="469744" cy="259045"/>
    <xdr:sp macro="" textlink="">
      <xdr:nvSpPr>
        <xdr:cNvPr id="775" name="テキスト ボックス 774"/>
        <xdr:cNvSpPr txBox="1"/>
      </xdr:nvSpPr>
      <xdr:spPr>
        <a:xfrm>
          <a:off x="20199427" y="9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151879</xdr:rowOff>
    </xdr:from>
    <xdr:to>
      <xdr:col>28</xdr:col>
      <xdr:colOff>365125</xdr:colOff>
      <xdr:row>59</xdr:row>
      <xdr:rowOff>82029</xdr:rowOff>
    </xdr:to>
    <xdr:sp macro="" textlink="">
      <xdr:nvSpPr>
        <xdr:cNvPr id="777" name="フローチャート : 判断 776"/>
        <xdr:cNvSpPr/>
      </xdr:nvSpPr>
      <xdr:spPr>
        <a:xfrm>
          <a:off x="19494500" y="100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98556</xdr:rowOff>
    </xdr:from>
    <xdr:ext cx="469744" cy="259045"/>
    <xdr:sp macro="" textlink="">
      <xdr:nvSpPr>
        <xdr:cNvPr id="778" name="テキスト ボックス 777"/>
        <xdr:cNvSpPr txBox="1"/>
      </xdr:nvSpPr>
      <xdr:spPr>
        <a:xfrm>
          <a:off x="19310427" y="98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150816</xdr:rowOff>
    </xdr:from>
    <xdr:to>
      <xdr:col>27</xdr:col>
      <xdr:colOff>161925</xdr:colOff>
      <xdr:row>59</xdr:row>
      <xdr:rowOff>80966</xdr:rowOff>
    </xdr:to>
    <xdr:sp macro="" textlink="">
      <xdr:nvSpPr>
        <xdr:cNvPr id="779" name="フローチャート : 判断 778"/>
        <xdr:cNvSpPr/>
      </xdr:nvSpPr>
      <xdr:spPr>
        <a:xfrm>
          <a:off x="18605500" y="100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97493</xdr:rowOff>
    </xdr:from>
    <xdr:ext cx="469744" cy="259045"/>
    <xdr:sp macro="" textlink="">
      <xdr:nvSpPr>
        <xdr:cNvPr id="780" name="テキスト ボックス 779"/>
        <xdr:cNvSpPr txBox="1"/>
      </xdr:nvSpPr>
      <xdr:spPr>
        <a:xfrm>
          <a:off x="18421427" y="987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22994</xdr:rowOff>
    </xdr:from>
    <xdr:to>
      <xdr:col>32</xdr:col>
      <xdr:colOff>187325</xdr:colOff>
      <xdr:row>78</xdr:row>
      <xdr:rowOff>38430</xdr:rowOff>
    </xdr:to>
    <xdr:cxnSp macro="">
      <xdr:nvCxnSpPr>
        <xdr:cNvPr id="827" name="直線コネクタ 826"/>
        <xdr:cNvCxnSpPr/>
      </xdr:nvCxnSpPr>
      <xdr:spPr>
        <a:xfrm flipV="1">
          <a:off x="21323300" y="13396094"/>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38430</xdr:rowOff>
    </xdr:from>
    <xdr:to>
      <xdr:col>31</xdr:col>
      <xdr:colOff>34925</xdr:colOff>
      <xdr:row>78</xdr:row>
      <xdr:rowOff>71958</xdr:rowOff>
    </xdr:to>
    <xdr:cxnSp macro="">
      <xdr:nvCxnSpPr>
        <xdr:cNvPr id="830" name="直線コネクタ 829"/>
        <xdr:cNvCxnSpPr/>
      </xdr:nvCxnSpPr>
      <xdr:spPr>
        <a:xfrm flipV="1">
          <a:off x="20434300" y="1341153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71958</xdr:rowOff>
    </xdr:from>
    <xdr:to>
      <xdr:col>29</xdr:col>
      <xdr:colOff>517525</xdr:colOff>
      <xdr:row>78</xdr:row>
      <xdr:rowOff>88221</xdr:rowOff>
    </xdr:to>
    <xdr:cxnSp macro="">
      <xdr:nvCxnSpPr>
        <xdr:cNvPr id="833" name="直線コネクタ 832"/>
        <xdr:cNvCxnSpPr/>
      </xdr:nvCxnSpPr>
      <xdr:spPr>
        <a:xfrm flipV="1">
          <a:off x="19545300" y="13445058"/>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50887</xdr:rowOff>
    </xdr:from>
    <xdr:to>
      <xdr:col>29</xdr:col>
      <xdr:colOff>568325</xdr:colOff>
      <xdr:row>77</xdr:row>
      <xdr:rowOff>152487</xdr:rowOff>
    </xdr:to>
    <xdr:sp macro="" textlink="">
      <xdr:nvSpPr>
        <xdr:cNvPr id="834" name="フローチャート : 判断 833"/>
        <xdr:cNvSpPr/>
      </xdr:nvSpPr>
      <xdr:spPr>
        <a:xfrm>
          <a:off x="20383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169014</xdr:rowOff>
    </xdr:from>
    <xdr:ext cx="534377" cy="259045"/>
    <xdr:sp macro="" textlink="">
      <xdr:nvSpPr>
        <xdr:cNvPr id="835" name="テキスト ボックス 834"/>
        <xdr:cNvSpPr txBox="1"/>
      </xdr:nvSpPr>
      <xdr:spPr>
        <a:xfrm>
          <a:off x="20167111" y="130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88221</xdr:rowOff>
    </xdr:from>
    <xdr:to>
      <xdr:col>28</xdr:col>
      <xdr:colOff>314325</xdr:colOff>
      <xdr:row>78</xdr:row>
      <xdr:rowOff>91618</xdr:rowOff>
    </xdr:to>
    <xdr:cxnSp macro="">
      <xdr:nvCxnSpPr>
        <xdr:cNvPr id="836" name="直線コネクタ 835"/>
        <xdr:cNvCxnSpPr/>
      </xdr:nvCxnSpPr>
      <xdr:spPr>
        <a:xfrm flipV="1">
          <a:off x="18656300" y="13461321"/>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83294</xdr:rowOff>
    </xdr:from>
    <xdr:to>
      <xdr:col>28</xdr:col>
      <xdr:colOff>365125</xdr:colOff>
      <xdr:row>78</xdr:row>
      <xdr:rowOff>13444</xdr:rowOff>
    </xdr:to>
    <xdr:sp macro="" textlink="">
      <xdr:nvSpPr>
        <xdr:cNvPr id="837" name="フローチャート : 判断 836"/>
        <xdr:cNvSpPr/>
      </xdr:nvSpPr>
      <xdr:spPr>
        <a:xfrm>
          <a:off x="19494500" y="132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29971</xdr:rowOff>
    </xdr:from>
    <xdr:ext cx="534377" cy="259045"/>
    <xdr:sp macro="" textlink="">
      <xdr:nvSpPr>
        <xdr:cNvPr id="838" name="テキスト ボックス 837"/>
        <xdr:cNvSpPr txBox="1"/>
      </xdr:nvSpPr>
      <xdr:spPr>
        <a:xfrm>
          <a:off x="19278111" y="130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93951</xdr:rowOff>
    </xdr:from>
    <xdr:to>
      <xdr:col>27</xdr:col>
      <xdr:colOff>161925</xdr:colOff>
      <xdr:row>78</xdr:row>
      <xdr:rowOff>24101</xdr:rowOff>
    </xdr:to>
    <xdr:sp macro="" textlink="">
      <xdr:nvSpPr>
        <xdr:cNvPr id="839" name="フローチャート : 判断 838"/>
        <xdr:cNvSpPr/>
      </xdr:nvSpPr>
      <xdr:spPr>
        <a:xfrm>
          <a:off x="18605500" y="132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40628</xdr:rowOff>
    </xdr:from>
    <xdr:ext cx="534377" cy="259045"/>
    <xdr:sp macro="" textlink="">
      <xdr:nvSpPr>
        <xdr:cNvPr id="840" name="テキスト ボックス 839"/>
        <xdr:cNvSpPr txBox="1"/>
      </xdr:nvSpPr>
      <xdr:spPr>
        <a:xfrm>
          <a:off x="18389111" y="130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143644</xdr:rowOff>
    </xdr:from>
    <xdr:to>
      <xdr:col>32</xdr:col>
      <xdr:colOff>238125</xdr:colOff>
      <xdr:row>78</xdr:row>
      <xdr:rowOff>73794</xdr:rowOff>
    </xdr:to>
    <xdr:sp macro="" textlink="">
      <xdr:nvSpPr>
        <xdr:cNvPr id="846" name="円/楕円 845"/>
        <xdr:cNvSpPr/>
      </xdr:nvSpPr>
      <xdr:spPr>
        <a:xfrm>
          <a:off x="22110700" y="133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122071</xdr:rowOff>
    </xdr:from>
    <xdr:ext cx="534377" cy="259045"/>
    <xdr:sp macro="" textlink="">
      <xdr:nvSpPr>
        <xdr:cNvPr id="847" name="繰出金該当値テキスト"/>
        <xdr:cNvSpPr txBox="1"/>
      </xdr:nvSpPr>
      <xdr:spPr>
        <a:xfrm>
          <a:off x="22212300" y="133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52,721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159080</xdr:rowOff>
    </xdr:from>
    <xdr:to>
      <xdr:col>31</xdr:col>
      <xdr:colOff>85725</xdr:colOff>
      <xdr:row>78</xdr:row>
      <xdr:rowOff>89230</xdr:rowOff>
    </xdr:to>
    <xdr:sp macro="" textlink="">
      <xdr:nvSpPr>
        <xdr:cNvPr id="848" name="円/楕円 847"/>
        <xdr:cNvSpPr/>
      </xdr:nvSpPr>
      <xdr:spPr>
        <a:xfrm>
          <a:off x="21272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80357</xdr:rowOff>
    </xdr:from>
    <xdr:ext cx="534377" cy="259045"/>
    <xdr:sp macro="" textlink="">
      <xdr:nvSpPr>
        <xdr:cNvPr id="849" name="テキスト ボックス 848"/>
        <xdr:cNvSpPr txBox="1"/>
      </xdr:nvSpPr>
      <xdr:spPr>
        <a:xfrm>
          <a:off x="21056111" y="134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21158</xdr:rowOff>
    </xdr:from>
    <xdr:to>
      <xdr:col>29</xdr:col>
      <xdr:colOff>568325</xdr:colOff>
      <xdr:row>78</xdr:row>
      <xdr:rowOff>122758</xdr:rowOff>
    </xdr:to>
    <xdr:sp macro="" textlink="">
      <xdr:nvSpPr>
        <xdr:cNvPr id="850" name="円/楕円 849"/>
        <xdr:cNvSpPr/>
      </xdr:nvSpPr>
      <xdr:spPr>
        <a:xfrm>
          <a:off x="20383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113885</xdr:rowOff>
    </xdr:from>
    <xdr:ext cx="534377" cy="259045"/>
    <xdr:sp macro="" textlink="">
      <xdr:nvSpPr>
        <xdr:cNvPr id="851" name="テキスト ボックス 850"/>
        <xdr:cNvSpPr txBox="1"/>
      </xdr:nvSpPr>
      <xdr:spPr>
        <a:xfrm>
          <a:off x="20167111" y="134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37421</xdr:rowOff>
    </xdr:from>
    <xdr:to>
      <xdr:col>28</xdr:col>
      <xdr:colOff>365125</xdr:colOff>
      <xdr:row>78</xdr:row>
      <xdr:rowOff>139021</xdr:rowOff>
    </xdr:to>
    <xdr:sp macro="" textlink="">
      <xdr:nvSpPr>
        <xdr:cNvPr id="852" name="円/楕円 851"/>
        <xdr:cNvSpPr/>
      </xdr:nvSpPr>
      <xdr:spPr>
        <a:xfrm>
          <a:off x="19494500" y="134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130148</xdr:rowOff>
    </xdr:from>
    <xdr:ext cx="534377" cy="259045"/>
    <xdr:sp macro="" textlink="">
      <xdr:nvSpPr>
        <xdr:cNvPr id="853" name="テキスト ボックス 852"/>
        <xdr:cNvSpPr txBox="1"/>
      </xdr:nvSpPr>
      <xdr:spPr>
        <a:xfrm>
          <a:off x="19278111" y="135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40818</xdr:rowOff>
    </xdr:from>
    <xdr:to>
      <xdr:col>27</xdr:col>
      <xdr:colOff>161925</xdr:colOff>
      <xdr:row>78</xdr:row>
      <xdr:rowOff>142418</xdr:rowOff>
    </xdr:to>
    <xdr:sp macro="" textlink="">
      <xdr:nvSpPr>
        <xdr:cNvPr id="854" name="円/楕円 853"/>
        <xdr:cNvSpPr/>
      </xdr:nvSpPr>
      <xdr:spPr>
        <a:xfrm>
          <a:off x="18605500" y="134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133545</xdr:rowOff>
    </xdr:from>
    <xdr:ext cx="534377" cy="259045"/>
    <xdr:sp macro="" textlink="">
      <xdr:nvSpPr>
        <xdr:cNvPr id="855" name="テキスト ボックス 854"/>
        <xdr:cNvSpPr txBox="1"/>
      </xdr:nvSpPr>
      <xdr:spPr>
        <a:xfrm>
          <a:off x="18389111" y="135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人件費は、住民一人あたり</a:t>
          </a:r>
          <a:r>
            <a:rPr kumimoji="1" lang="en-US" altLang="ja-JP" sz="1300">
              <a:latin typeface="ＭＳ Ｐゴシック"/>
            </a:rPr>
            <a:t>70,775</a:t>
          </a:r>
          <a:r>
            <a:rPr kumimoji="1" lang="ja-JP" altLang="en-US" sz="1300">
              <a:latin typeface="ＭＳ Ｐゴシック"/>
            </a:rPr>
            <a:t>円となっており、類似団体と比較して低い水準にある。引き続き、計画に沿った適正な定員管理に努める。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物件費も、類似団体と比較して低い水準にあるが、今後公共施設等の維持運営費の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増加が想定されるため、効率的な行財政運営の推進や歳出削減の取り組みに努める。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81,464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円となっており、類似団体と比較して低い水準となっているが、今後も公共施設総合管理計画に基づき、事業費の抑制に努める。</a:t>
          </a: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9,818
47.07
4,323,575
4,289,957
15,274
2,822,733
3,135,351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7493</xdr:rowOff>
    </xdr:from>
    <xdr:to>
      <xdr:col>6</xdr:col>
      <xdr:colOff>511175</xdr:colOff>
      <xdr:row>36</xdr:row>
      <xdr:rowOff>81534</xdr:rowOff>
    </xdr:to>
    <xdr:cxnSp macro="">
      <xdr:nvCxnSpPr>
        <xdr:cNvPr id="61" name="直線コネクタ 60"/>
        <xdr:cNvCxnSpPr/>
      </xdr:nvCxnSpPr>
      <xdr:spPr>
        <a:xfrm>
          <a:off x="3797300" y="6179693"/>
          <a:ext cx="8382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7493</xdr:rowOff>
    </xdr:from>
    <xdr:to>
      <xdr:col>5</xdr:col>
      <xdr:colOff>358775</xdr:colOff>
      <xdr:row>36</xdr:row>
      <xdr:rowOff>78105</xdr:rowOff>
    </xdr:to>
    <xdr:cxnSp macro="">
      <xdr:nvCxnSpPr>
        <xdr:cNvPr id="64" name="直線コネクタ 63"/>
        <xdr:cNvCxnSpPr/>
      </xdr:nvCxnSpPr>
      <xdr:spPr>
        <a:xfrm flipV="1">
          <a:off x="2908300" y="6179693"/>
          <a:ext cx="889000" cy="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75057</xdr:rowOff>
    </xdr:from>
    <xdr:to>
      <xdr:col>4</xdr:col>
      <xdr:colOff>155575</xdr:colOff>
      <xdr:row>36</xdr:row>
      <xdr:rowOff>78105</xdr:rowOff>
    </xdr:to>
    <xdr:cxnSp macro="">
      <xdr:nvCxnSpPr>
        <xdr:cNvPr id="67" name="直線コネクタ 66"/>
        <xdr:cNvCxnSpPr/>
      </xdr:nvCxnSpPr>
      <xdr:spPr>
        <a:xfrm>
          <a:off x="2019300" y="624725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141224</xdr:rowOff>
    </xdr:from>
    <xdr:to>
      <xdr:col>4</xdr:col>
      <xdr:colOff>206375</xdr:colOff>
      <xdr:row>36</xdr:row>
      <xdr:rowOff>71374</xdr:rowOff>
    </xdr:to>
    <xdr:sp macro="" textlink="">
      <xdr:nvSpPr>
        <xdr:cNvPr id="68" name="フローチャート : 判断 67"/>
        <xdr:cNvSpPr/>
      </xdr:nvSpPr>
      <xdr:spPr>
        <a:xfrm>
          <a:off x="2857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87901</xdr:rowOff>
    </xdr:from>
    <xdr:ext cx="469744" cy="259045"/>
    <xdr:sp macro="" textlink="">
      <xdr:nvSpPr>
        <xdr:cNvPr id="69" name="テキスト ボックス 68"/>
        <xdr:cNvSpPr txBox="1"/>
      </xdr:nvSpPr>
      <xdr:spPr>
        <a:xfrm>
          <a:off x="2673427"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53213</xdr:rowOff>
    </xdr:from>
    <xdr:to>
      <xdr:col>2</xdr:col>
      <xdr:colOff>638175</xdr:colOff>
      <xdr:row>36</xdr:row>
      <xdr:rowOff>75057</xdr:rowOff>
    </xdr:to>
    <xdr:cxnSp macro="">
      <xdr:nvCxnSpPr>
        <xdr:cNvPr id="70" name="直線コネクタ 69"/>
        <xdr:cNvCxnSpPr/>
      </xdr:nvCxnSpPr>
      <xdr:spPr>
        <a:xfrm>
          <a:off x="1130300" y="6225413"/>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155194</xdr:rowOff>
    </xdr:from>
    <xdr:to>
      <xdr:col>3</xdr:col>
      <xdr:colOff>3175</xdr:colOff>
      <xdr:row>36</xdr:row>
      <xdr:rowOff>85344</xdr:rowOff>
    </xdr:to>
    <xdr:sp macro="" textlink="">
      <xdr:nvSpPr>
        <xdr:cNvPr id="71" name="フローチャート : 判断 70"/>
        <xdr:cNvSpPr/>
      </xdr:nvSpPr>
      <xdr:spPr>
        <a:xfrm>
          <a:off x="1968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101871</xdr:rowOff>
    </xdr:from>
    <xdr:ext cx="469744" cy="259045"/>
    <xdr:sp macro="" textlink="">
      <xdr:nvSpPr>
        <xdr:cNvPr id="72" name="テキスト ボックス 71"/>
        <xdr:cNvSpPr txBox="1"/>
      </xdr:nvSpPr>
      <xdr:spPr>
        <a:xfrm>
          <a:off x="1784427"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134747</xdr:rowOff>
    </xdr:from>
    <xdr:to>
      <xdr:col>1</xdr:col>
      <xdr:colOff>485775</xdr:colOff>
      <xdr:row>36</xdr:row>
      <xdr:rowOff>64897</xdr:rowOff>
    </xdr:to>
    <xdr:sp macro="" textlink="">
      <xdr:nvSpPr>
        <xdr:cNvPr id="73" name="フローチャート : 判断 72"/>
        <xdr:cNvSpPr/>
      </xdr:nvSpPr>
      <xdr:spPr>
        <a:xfrm>
          <a:off x="1079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81424</xdr:rowOff>
    </xdr:from>
    <xdr:ext cx="469744" cy="259045"/>
    <xdr:sp macro="" textlink="">
      <xdr:nvSpPr>
        <xdr:cNvPr id="74" name="テキスト ボックス 73"/>
        <xdr:cNvSpPr txBox="1"/>
      </xdr:nvSpPr>
      <xdr:spPr>
        <a:xfrm>
          <a:off x="895427" y="59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30734</xdr:rowOff>
    </xdr:from>
    <xdr:to>
      <xdr:col>6</xdr:col>
      <xdr:colOff>561975</xdr:colOff>
      <xdr:row>36</xdr:row>
      <xdr:rowOff>132334</xdr:rowOff>
    </xdr:to>
    <xdr:sp macro="" textlink="">
      <xdr:nvSpPr>
        <xdr:cNvPr id="80" name="円/楕円 79"/>
        <xdr:cNvSpPr/>
      </xdr:nvSpPr>
      <xdr:spPr>
        <a:xfrm>
          <a:off x="4584700" y="6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9161</xdr:rowOff>
    </xdr:from>
    <xdr:ext cx="469744" cy="259045"/>
    <xdr:sp macro="" textlink="">
      <xdr:nvSpPr>
        <xdr:cNvPr id="81" name="議会費該当値テキスト"/>
        <xdr:cNvSpPr txBox="1"/>
      </xdr:nvSpPr>
      <xdr:spPr>
        <a:xfrm>
          <a:off x="4686300" y="61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128143</xdr:rowOff>
    </xdr:from>
    <xdr:to>
      <xdr:col>5</xdr:col>
      <xdr:colOff>409575</xdr:colOff>
      <xdr:row>36</xdr:row>
      <xdr:rowOff>58293</xdr:rowOff>
    </xdr:to>
    <xdr:sp macro="" textlink="">
      <xdr:nvSpPr>
        <xdr:cNvPr id="82" name="円/楕円 81"/>
        <xdr:cNvSpPr/>
      </xdr:nvSpPr>
      <xdr:spPr>
        <a:xfrm>
          <a:off x="3746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49420</xdr:rowOff>
    </xdr:from>
    <xdr:ext cx="469744" cy="259045"/>
    <xdr:sp macro="" textlink="">
      <xdr:nvSpPr>
        <xdr:cNvPr id="83" name="テキスト ボックス 82"/>
        <xdr:cNvSpPr txBox="1"/>
      </xdr:nvSpPr>
      <xdr:spPr>
        <a:xfrm>
          <a:off x="3562427" y="62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27305</xdr:rowOff>
    </xdr:from>
    <xdr:to>
      <xdr:col>4</xdr:col>
      <xdr:colOff>206375</xdr:colOff>
      <xdr:row>36</xdr:row>
      <xdr:rowOff>128905</xdr:rowOff>
    </xdr:to>
    <xdr:sp macro="" textlink="">
      <xdr:nvSpPr>
        <xdr:cNvPr id="84" name="円/楕円 83"/>
        <xdr:cNvSpPr/>
      </xdr:nvSpPr>
      <xdr:spPr>
        <a:xfrm>
          <a:off x="2857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120032</xdr:rowOff>
    </xdr:from>
    <xdr:ext cx="469744" cy="259045"/>
    <xdr:sp macro="" textlink="">
      <xdr:nvSpPr>
        <xdr:cNvPr id="85" name="テキスト ボックス 84"/>
        <xdr:cNvSpPr txBox="1"/>
      </xdr:nvSpPr>
      <xdr:spPr>
        <a:xfrm>
          <a:off x="267342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24257</xdr:rowOff>
    </xdr:from>
    <xdr:to>
      <xdr:col>3</xdr:col>
      <xdr:colOff>3175</xdr:colOff>
      <xdr:row>36</xdr:row>
      <xdr:rowOff>125857</xdr:rowOff>
    </xdr:to>
    <xdr:sp macro="" textlink="">
      <xdr:nvSpPr>
        <xdr:cNvPr id="86" name="円/楕円 85"/>
        <xdr:cNvSpPr/>
      </xdr:nvSpPr>
      <xdr:spPr>
        <a:xfrm>
          <a:off x="1968500" y="61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116984</xdr:rowOff>
    </xdr:from>
    <xdr:ext cx="469744" cy="259045"/>
    <xdr:sp macro="" textlink="">
      <xdr:nvSpPr>
        <xdr:cNvPr id="87" name="テキスト ボックス 86"/>
        <xdr:cNvSpPr txBox="1"/>
      </xdr:nvSpPr>
      <xdr:spPr>
        <a:xfrm>
          <a:off x="1784427" y="628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2413</xdr:rowOff>
    </xdr:from>
    <xdr:to>
      <xdr:col>1</xdr:col>
      <xdr:colOff>485775</xdr:colOff>
      <xdr:row>36</xdr:row>
      <xdr:rowOff>104013</xdr:rowOff>
    </xdr:to>
    <xdr:sp macro="" textlink="">
      <xdr:nvSpPr>
        <xdr:cNvPr id="88" name="円/楕円 87"/>
        <xdr:cNvSpPr/>
      </xdr:nvSpPr>
      <xdr:spPr>
        <a:xfrm>
          <a:off x="1079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95140</xdr:rowOff>
    </xdr:from>
    <xdr:ext cx="469744" cy="259045"/>
    <xdr:sp macro="" textlink="">
      <xdr:nvSpPr>
        <xdr:cNvPr id="89" name="テキスト ボックス 88"/>
        <xdr:cNvSpPr txBox="1"/>
      </xdr:nvSpPr>
      <xdr:spPr>
        <a:xfrm>
          <a:off x="895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105131</xdr:rowOff>
    </xdr:from>
    <xdr:to>
      <xdr:col>6</xdr:col>
      <xdr:colOff>511175</xdr:colOff>
      <xdr:row>58</xdr:row>
      <xdr:rowOff>113719</xdr:rowOff>
    </xdr:to>
    <xdr:cxnSp macro="">
      <xdr:nvCxnSpPr>
        <xdr:cNvPr id="116" name="直線コネクタ 115"/>
        <xdr:cNvCxnSpPr/>
      </xdr:nvCxnSpPr>
      <xdr:spPr>
        <a:xfrm flipV="1">
          <a:off x="3797300" y="10049231"/>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108773</xdr:rowOff>
    </xdr:from>
    <xdr:to>
      <xdr:col>5</xdr:col>
      <xdr:colOff>358775</xdr:colOff>
      <xdr:row>58</xdr:row>
      <xdr:rowOff>113719</xdr:rowOff>
    </xdr:to>
    <xdr:cxnSp macro="">
      <xdr:nvCxnSpPr>
        <xdr:cNvPr id="119" name="直線コネクタ 118"/>
        <xdr:cNvCxnSpPr/>
      </xdr:nvCxnSpPr>
      <xdr:spPr>
        <a:xfrm>
          <a:off x="2908300" y="10052873"/>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103905</xdr:rowOff>
    </xdr:from>
    <xdr:to>
      <xdr:col>4</xdr:col>
      <xdr:colOff>155575</xdr:colOff>
      <xdr:row>58</xdr:row>
      <xdr:rowOff>108773</xdr:rowOff>
    </xdr:to>
    <xdr:cxnSp macro="">
      <xdr:nvCxnSpPr>
        <xdr:cNvPr id="122" name="直線コネクタ 121"/>
        <xdr:cNvCxnSpPr/>
      </xdr:nvCxnSpPr>
      <xdr:spPr>
        <a:xfrm>
          <a:off x="2019300" y="10048005"/>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16486</xdr:rowOff>
    </xdr:from>
    <xdr:to>
      <xdr:col>4</xdr:col>
      <xdr:colOff>206375</xdr:colOff>
      <xdr:row>58</xdr:row>
      <xdr:rowOff>118086</xdr:rowOff>
    </xdr:to>
    <xdr:sp macro="" textlink="">
      <xdr:nvSpPr>
        <xdr:cNvPr id="123" name="フローチャート : 判断 122"/>
        <xdr:cNvSpPr/>
      </xdr:nvSpPr>
      <xdr:spPr>
        <a:xfrm>
          <a:off x="2857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134613</xdr:rowOff>
    </xdr:from>
    <xdr:ext cx="599010" cy="259045"/>
    <xdr:sp macro="" textlink="">
      <xdr:nvSpPr>
        <xdr:cNvPr id="124" name="テキスト ボックス 123"/>
        <xdr:cNvSpPr txBox="1"/>
      </xdr:nvSpPr>
      <xdr:spPr>
        <a:xfrm>
          <a:off x="2608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103905</xdr:rowOff>
    </xdr:from>
    <xdr:to>
      <xdr:col>2</xdr:col>
      <xdr:colOff>638175</xdr:colOff>
      <xdr:row>58</xdr:row>
      <xdr:rowOff>112536</xdr:rowOff>
    </xdr:to>
    <xdr:cxnSp macro="">
      <xdr:nvCxnSpPr>
        <xdr:cNvPr id="125" name="直線コネクタ 124"/>
        <xdr:cNvCxnSpPr/>
      </xdr:nvCxnSpPr>
      <xdr:spPr>
        <a:xfrm flipV="1">
          <a:off x="1130300" y="10048005"/>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41945</xdr:rowOff>
    </xdr:from>
    <xdr:to>
      <xdr:col>3</xdr:col>
      <xdr:colOff>3175</xdr:colOff>
      <xdr:row>58</xdr:row>
      <xdr:rowOff>143545</xdr:rowOff>
    </xdr:to>
    <xdr:sp macro="" textlink="">
      <xdr:nvSpPr>
        <xdr:cNvPr id="126" name="フローチャート : 判断 125"/>
        <xdr:cNvSpPr/>
      </xdr:nvSpPr>
      <xdr:spPr>
        <a:xfrm>
          <a:off x="1968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160072</xdr:rowOff>
    </xdr:from>
    <xdr:ext cx="599010" cy="259045"/>
    <xdr:sp macro="" textlink="">
      <xdr:nvSpPr>
        <xdr:cNvPr id="127" name="テキスト ボックス 126"/>
        <xdr:cNvSpPr txBox="1"/>
      </xdr:nvSpPr>
      <xdr:spPr>
        <a:xfrm>
          <a:off x="1719794" y="976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48655</xdr:rowOff>
    </xdr:from>
    <xdr:to>
      <xdr:col>1</xdr:col>
      <xdr:colOff>485775</xdr:colOff>
      <xdr:row>58</xdr:row>
      <xdr:rowOff>150255</xdr:rowOff>
    </xdr:to>
    <xdr:sp macro="" textlink="">
      <xdr:nvSpPr>
        <xdr:cNvPr id="128" name="フローチャート : 判断 127"/>
        <xdr:cNvSpPr/>
      </xdr:nvSpPr>
      <xdr:spPr>
        <a:xfrm>
          <a:off x="1079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166782</xdr:rowOff>
    </xdr:from>
    <xdr:ext cx="534377" cy="259045"/>
    <xdr:sp macro="" textlink="">
      <xdr:nvSpPr>
        <xdr:cNvPr id="129" name="テキスト ボックス 128"/>
        <xdr:cNvSpPr txBox="1"/>
      </xdr:nvSpPr>
      <xdr:spPr>
        <a:xfrm>
          <a:off x="863111" y="97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54331</xdr:rowOff>
    </xdr:from>
    <xdr:to>
      <xdr:col>6</xdr:col>
      <xdr:colOff>561975</xdr:colOff>
      <xdr:row>58</xdr:row>
      <xdr:rowOff>155931</xdr:rowOff>
    </xdr:to>
    <xdr:sp macro="" textlink="">
      <xdr:nvSpPr>
        <xdr:cNvPr id="135" name="円/楕円 134"/>
        <xdr:cNvSpPr/>
      </xdr:nvSpPr>
      <xdr:spPr>
        <a:xfrm>
          <a:off x="4584700" y="99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62919</xdr:rowOff>
    </xdr:from>
    <xdr:to>
      <xdr:col>5</xdr:col>
      <xdr:colOff>409575</xdr:colOff>
      <xdr:row>58</xdr:row>
      <xdr:rowOff>164519</xdr:rowOff>
    </xdr:to>
    <xdr:sp macro="" textlink="">
      <xdr:nvSpPr>
        <xdr:cNvPr id="137" name="円/楕円 136"/>
        <xdr:cNvSpPr/>
      </xdr:nvSpPr>
      <xdr:spPr>
        <a:xfrm>
          <a:off x="3746500" y="100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155646</xdr:rowOff>
    </xdr:from>
    <xdr:ext cx="534377" cy="259045"/>
    <xdr:sp macro="" textlink="">
      <xdr:nvSpPr>
        <xdr:cNvPr id="138" name="テキスト ボックス 137"/>
        <xdr:cNvSpPr txBox="1"/>
      </xdr:nvSpPr>
      <xdr:spPr>
        <a:xfrm>
          <a:off x="3530111" y="100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57973</xdr:rowOff>
    </xdr:from>
    <xdr:to>
      <xdr:col>4</xdr:col>
      <xdr:colOff>206375</xdr:colOff>
      <xdr:row>58</xdr:row>
      <xdr:rowOff>159573</xdr:rowOff>
    </xdr:to>
    <xdr:sp macro="" textlink="">
      <xdr:nvSpPr>
        <xdr:cNvPr id="139" name="円/楕円 138"/>
        <xdr:cNvSpPr/>
      </xdr:nvSpPr>
      <xdr:spPr>
        <a:xfrm>
          <a:off x="2857500" y="100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150700</xdr:rowOff>
    </xdr:from>
    <xdr:ext cx="534377" cy="259045"/>
    <xdr:sp macro="" textlink="">
      <xdr:nvSpPr>
        <xdr:cNvPr id="140" name="テキスト ボックス 139"/>
        <xdr:cNvSpPr txBox="1"/>
      </xdr:nvSpPr>
      <xdr:spPr>
        <a:xfrm>
          <a:off x="2641111" y="100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53105</xdr:rowOff>
    </xdr:from>
    <xdr:to>
      <xdr:col>3</xdr:col>
      <xdr:colOff>3175</xdr:colOff>
      <xdr:row>58</xdr:row>
      <xdr:rowOff>154705</xdr:rowOff>
    </xdr:to>
    <xdr:sp macro="" textlink="">
      <xdr:nvSpPr>
        <xdr:cNvPr id="141" name="円/楕円 140"/>
        <xdr:cNvSpPr/>
      </xdr:nvSpPr>
      <xdr:spPr>
        <a:xfrm>
          <a:off x="1968500" y="9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145832</xdr:rowOff>
    </xdr:from>
    <xdr:ext cx="534377" cy="259045"/>
    <xdr:sp macro="" textlink="">
      <xdr:nvSpPr>
        <xdr:cNvPr id="142" name="テキスト ボックス 141"/>
        <xdr:cNvSpPr txBox="1"/>
      </xdr:nvSpPr>
      <xdr:spPr>
        <a:xfrm>
          <a:off x="1752111" y="10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61736</xdr:rowOff>
    </xdr:from>
    <xdr:to>
      <xdr:col>1</xdr:col>
      <xdr:colOff>485775</xdr:colOff>
      <xdr:row>58</xdr:row>
      <xdr:rowOff>163336</xdr:rowOff>
    </xdr:to>
    <xdr:sp macro="" textlink="">
      <xdr:nvSpPr>
        <xdr:cNvPr id="143" name="円/楕円 142"/>
        <xdr:cNvSpPr/>
      </xdr:nvSpPr>
      <xdr:spPr>
        <a:xfrm>
          <a:off x="1079500" y="100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154463</xdr:rowOff>
    </xdr:from>
    <xdr:ext cx="534377" cy="259045"/>
    <xdr:sp macro="" textlink="">
      <xdr:nvSpPr>
        <xdr:cNvPr id="144" name="テキスト ボックス 143"/>
        <xdr:cNvSpPr txBox="1"/>
      </xdr:nvSpPr>
      <xdr:spPr>
        <a:xfrm>
          <a:off x="863111" y="100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144949</xdr:rowOff>
    </xdr:from>
    <xdr:to>
      <xdr:col>6</xdr:col>
      <xdr:colOff>511175</xdr:colOff>
      <xdr:row>78</xdr:row>
      <xdr:rowOff>602</xdr:rowOff>
    </xdr:to>
    <xdr:cxnSp macro="">
      <xdr:nvCxnSpPr>
        <xdr:cNvPr id="172" name="直線コネクタ 171"/>
        <xdr:cNvCxnSpPr/>
      </xdr:nvCxnSpPr>
      <xdr:spPr>
        <a:xfrm flipV="1">
          <a:off x="3797300" y="13346599"/>
          <a:ext cx="838200" cy="2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602</xdr:rowOff>
    </xdr:from>
    <xdr:to>
      <xdr:col>5</xdr:col>
      <xdr:colOff>358775</xdr:colOff>
      <xdr:row>78</xdr:row>
      <xdr:rowOff>35709</xdr:rowOff>
    </xdr:to>
    <xdr:cxnSp macro="">
      <xdr:nvCxnSpPr>
        <xdr:cNvPr id="175" name="直線コネクタ 174"/>
        <xdr:cNvCxnSpPr/>
      </xdr:nvCxnSpPr>
      <xdr:spPr>
        <a:xfrm flipV="1">
          <a:off x="2908300" y="13373702"/>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35709</xdr:rowOff>
    </xdr:from>
    <xdr:to>
      <xdr:col>4</xdr:col>
      <xdr:colOff>155575</xdr:colOff>
      <xdr:row>78</xdr:row>
      <xdr:rowOff>55570</xdr:rowOff>
    </xdr:to>
    <xdr:cxnSp macro="">
      <xdr:nvCxnSpPr>
        <xdr:cNvPr id="178" name="直線コネクタ 177"/>
        <xdr:cNvCxnSpPr/>
      </xdr:nvCxnSpPr>
      <xdr:spPr>
        <a:xfrm flipV="1">
          <a:off x="2019300" y="13408809"/>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78256</xdr:rowOff>
    </xdr:from>
    <xdr:to>
      <xdr:col>4</xdr:col>
      <xdr:colOff>206375</xdr:colOff>
      <xdr:row>78</xdr:row>
      <xdr:rowOff>8406</xdr:rowOff>
    </xdr:to>
    <xdr:sp macro="" textlink="">
      <xdr:nvSpPr>
        <xdr:cNvPr id="179" name="フローチャート : 判断 178"/>
        <xdr:cNvSpPr/>
      </xdr:nvSpPr>
      <xdr:spPr>
        <a:xfrm>
          <a:off x="2857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24933</xdr:rowOff>
    </xdr:from>
    <xdr:ext cx="599010" cy="259045"/>
    <xdr:sp macro="" textlink="">
      <xdr:nvSpPr>
        <xdr:cNvPr id="180" name="テキスト ボックス 179"/>
        <xdr:cNvSpPr txBox="1"/>
      </xdr:nvSpPr>
      <xdr:spPr>
        <a:xfrm>
          <a:off x="2608794"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55570</xdr:rowOff>
    </xdr:from>
    <xdr:to>
      <xdr:col>2</xdr:col>
      <xdr:colOff>638175</xdr:colOff>
      <xdr:row>78</xdr:row>
      <xdr:rowOff>80291</xdr:rowOff>
    </xdr:to>
    <xdr:cxnSp macro="">
      <xdr:nvCxnSpPr>
        <xdr:cNvPr id="181" name="直線コネクタ 180"/>
        <xdr:cNvCxnSpPr/>
      </xdr:nvCxnSpPr>
      <xdr:spPr>
        <a:xfrm flipV="1">
          <a:off x="1130300" y="1342867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130829</xdr:rowOff>
    </xdr:from>
    <xdr:to>
      <xdr:col>3</xdr:col>
      <xdr:colOff>3175</xdr:colOff>
      <xdr:row>78</xdr:row>
      <xdr:rowOff>60979</xdr:rowOff>
    </xdr:to>
    <xdr:sp macro="" textlink="">
      <xdr:nvSpPr>
        <xdr:cNvPr id="182" name="フローチャート : 判断 181"/>
        <xdr:cNvSpPr/>
      </xdr:nvSpPr>
      <xdr:spPr>
        <a:xfrm>
          <a:off x="1968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77506</xdr:rowOff>
    </xdr:from>
    <xdr:ext cx="599010" cy="259045"/>
    <xdr:sp macro="" textlink="">
      <xdr:nvSpPr>
        <xdr:cNvPr id="183" name="テキスト ボックス 182"/>
        <xdr:cNvSpPr txBox="1"/>
      </xdr:nvSpPr>
      <xdr:spPr>
        <a:xfrm>
          <a:off x="1719794"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135649</xdr:rowOff>
    </xdr:from>
    <xdr:to>
      <xdr:col>1</xdr:col>
      <xdr:colOff>485775</xdr:colOff>
      <xdr:row>78</xdr:row>
      <xdr:rowOff>65799</xdr:rowOff>
    </xdr:to>
    <xdr:sp macro="" textlink="">
      <xdr:nvSpPr>
        <xdr:cNvPr id="184" name="フローチャート : 判断 183"/>
        <xdr:cNvSpPr/>
      </xdr:nvSpPr>
      <xdr:spPr>
        <a:xfrm>
          <a:off x="1079500" y="133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82326</xdr:rowOff>
    </xdr:from>
    <xdr:ext cx="599010" cy="259045"/>
    <xdr:sp macro="" textlink="">
      <xdr:nvSpPr>
        <xdr:cNvPr id="185" name="テキスト ボックス 184"/>
        <xdr:cNvSpPr txBox="1"/>
      </xdr:nvSpPr>
      <xdr:spPr>
        <a:xfrm>
          <a:off x="830794" y="131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94149</xdr:rowOff>
    </xdr:from>
    <xdr:to>
      <xdr:col>6</xdr:col>
      <xdr:colOff>561975</xdr:colOff>
      <xdr:row>78</xdr:row>
      <xdr:rowOff>24299</xdr:rowOff>
    </xdr:to>
    <xdr:sp macro="" textlink="">
      <xdr:nvSpPr>
        <xdr:cNvPr id="191" name="円/楕円 190"/>
        <xdr:cNvSpPr/>
      </xdr:nvSpPr>
      <xdr:spPr>
        <a:xfrm>
          <a:off x="4584700" y="132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72576</xdr:rowOff>
    </xdr:from>
    <xdr:ext cx="599010" cy="259045"/>
    <xdr:sp macro="" textlink="">
      <xdr:nvSpPr>
        <xdr:cNvPr id="192" name="民生費該当値テキスト"/>
        <xdr:cNvSpPr txBox="1"/>
      </xdr:nvSpPr>
      <xdr:spPr>
        <a:xfrm>
          <a:off x="4686300" y="1327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121252</xdr:rowOff>
    </xdr:from>
    <xdr:to>
      <xdr:col>5</xdr:col>
      <xdr:colOff>409575</xdr:colOff>
      <xdr:row>78</xdr:row>
      <xdr:rowOff>51402</xdr:rowOff>
    </xdr:to>
    <xdr:sp macro="" textlink="">
      <xdr:nvSpPr>
        <xdr:cNvPr id="193" name="円/楕円 192"/>
        <xdr:cNvSpPr/>
      </xdr:nvSpPr>
      <xdr:spPr>
        <a:xfrm>
          <a:off x="3746500" y="133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42529</xdr:rowOff>
    </xdr:from>
    <xdr:ext cx="599010" cy="259045"/>
    <xdr:sp macro="" textlink="">
      <xdr:nvSpPr>
        <xdr:cNvPr id="194" name="テキスト ボックス 193"/>
        <xdr:cNvSpPr txBox="1"/>
      </xdr:nvSpPr>
      <xdr:spPr>
        <a:xfrm>
          <a:off x="3497794" y="1341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156359</xdr:rowOff>
    </xdr:from>
    <xdr:to>
      <xdr:col>4</xdr:col>
      <xdr:colOff>206375</xdr:colOff>
      <xdr:row>78</xdr:row>
      <xdr:rowOff>86509</xdr:rowOff>
    </xdr:to>
    <xdr:sp macro="" textlink="">
      <xdr:nvSpPr>
        <xdr:cNvPr id="195" name="円/楕円 194"/>
        <xdr:cNvSpPr/>
      </xdr:nvSpPr>
      <xdr:spPr>
        <a:xfrm>
          <a:off x="2857500" y="133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77636</xdr:rowOff>
    </xdr:from>
    <xdr:ext cx="599010" cy="259045"/>
    <xdr:sp macro="" textlink="">
      <xdr:nvSpPr>
        <xdr:cNvPr id="196" name="テキスト ボックス 195"/>
        <xdr:cNvSpPr txBox="1"/>
      </xdr:nvSpPr>
      <xdr:spPr>
        <a:xfrm>
          <a:off x="2608794" y="1345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4770</xdr:rowOff>
    </xdr:from>
    <xdr:to>
      <xdr:col>3</xdr:col>
      <xdr:colOff>3175</xdr:colOff>
      <xdr:row>78</xdr:row>
      <xdr:rowOff>106370</xdr:rowOff>
    </xdr:to>
    <xdr:sp macro="" textlink="">
      <xdr:nvSpPr>
        <xdr:cNvPr id="197" name="円/楕円 196"/>
        <xdr:cNvSpPr/>
      </xdr:nvSpPr>
      <xdr:spPr>
        <a:xfrm>
          <a:off x="1968500" y="13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97497</xdr:rowOff>
    </xdr:from>
    <xdr:ext cx="599010" cy="259045"/>
    <xdr:sp macro="" textlink="">
      <xdr:nvSpPr>
        <xdr:cNvPr id="198" name="テキスト ボックス 197"/>
        <xdr:cNvSpPr txBox="1"/>
      </xdr:nvSpPr>
      <xdr:spPr>
        <a:xfrm>
          <a:off x="1719794" y="134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29491</xdr:rowOff>
    </xdr:from>
    <xdr:to>
      <xdr:col>1</xdr:col>
      <xdr:colOff>485775</xdr:colOff>
      <xdr:row>78</xdr:row>
      <xdr:rowOff>131091</xdr:rowOff>
    </xdr:to>
    <xdr:sp macro="" textlink="">
      <xdr:nvSpPr>
        <xdr:cNvPr id="199" name="円/楕円 198"/>
        <xdr:cNvSpPr/>
      </xdr:nvSpPr>
      <xdr:spPr>
        <a:xfrm>
          <a:off x="1079500" y="134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122218</xdr:rowOff>
    </xdr:from>
    <xdr:ext cx="599010" cy="259045"/>
    <xdr:sp macro="" textlink="">
      <xdr:nvSpPr>
        <xdr:cNvPr id="200" name="テキスト ボックス 199"/>
        <xdr:cNvSpPr txBox="1"/>
      </xdr:nvSpPr>
      <xdr:spPr>
        <a:xfrm>
          <a:off x="830794" y="134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58899</xdr:rowOff>
    </xdr:from>
    <xdr:to>
      <xdr:col>6</xdr:col>
      <xdr:colOff>511175</xdr:colOff>
      <xdr:row>98</xdr:row>
      <xdr:rowOff>77388</xdr:rowOff>
    </xdr:to>
    <xdr:cxnSp macro="">
      <xdr:nvCxnSpPr>
        <xdr:cNvPr id="227" name="直線コネクタ 226"/>
        <xdr:cNvCxnSpPr/>
      </xdr:nvCxnSpPr>
      <xdr:spPr>
        <a:xfrm>
          <a:off x="3797300" y="16860999"/>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58899</xdr:rowOff>
    </xdr:from>
    <xdr:to>
      <xdr:col>5</xdr:col>
      <xdr:colOff>358775</xdr:colOff>
      <xdr:row>98</xdr:row>
      <xdr:rowOff>90474</xdr:rowOff>
    </xdr:to>
    <xdr:cxnSp macro="">
      <xdr:nvCxnSpPr>
        <xdr:cNvPr id="230" name="直線コネクタ 229"/>
        <xdr:cNvCxnSpPr/>
      </xdr:nvCxnSpPr>
      <xdr:spPr>
        <a:xfrm flipV="1">
          <a:off x="2908300" y="16860999"/>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90179</xdr:rowOff>
    </xdr:from>
    <xdr:to>
      <xdr:col>4</xdr:col>
      <xdr:colOff>155575</xdr:colOff>
      <xdr:row>98</xdr:row>
      <xdr:rowOff>90474</xdr:rowOff>
    </xdr:to>
    <xdr:cxnSp macro="">
      <xdr:nvCxnSpPr>
        <xdr:cNvPr id="233" name="直線コネクタ 232"/>
        <xdr:cNvCxnSpPr/>
      </xdr:nvCxnSpPr>
      <xdr:spPr>
        <a:xfrm>
          <a:off x="2019300" y="16892279"/>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139760</xdr:rowOff>
    </xdr:from>
    <xdr:to>
      <xdr:col>4</xdr:col>
      <xdr:colOff>206375</xdr:colOff>
      <xdr:row>98</xdr:row>
      <xdr:rowOff>69910</xdr:rowOff>
    </xdr:to>
    <xdr:sp macro="" textlink="">
      <xdr:nvSpPr>
        <xdr:cNvPr id="234" name="フローチャート : 判断 233"/>
        <xdr:cNvSpPr/>
      </xdr:nvSpPr>
      <xdr:spPr>
        <a:xfrm>
          <a:off x="2857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86437</xdr:rowOff>
    </xdr:from>
    <xdr:ext cx="534377" cy="259045"/>
    <xdr:sp macro="" textlink="">
      <xdr:nvSpPr>
        <xdr:cNvPr id="235" name="テキスト ボックス 234"/>
        <xdr:cNvSpPr txBox="1"/>
      </xdr:nvSpPr>
      <xdr:spPr>
        <a:xfrm>
          <a:off x="2641111" y="16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90179</xdr:rowOff>
    </xdr:from>
    <xdr:to>
      <xdr:col>2</xdr:col>
      <xdr:colOff>638175</xdr:colOff>
      <xdr:row>98</xdr:row>
      <xdr:rowOff>93571</xdr:rowOff>
    </xdr:to>
    <xdr:cxnSp macro="">
      <xdr:nvCxnSpPr>
        <xdr:cNvPr id="236" name="直線コネクタ 235"/>
        <xdr:cNvCxnSpPr/>
      </xdr:nvCxnSpPr>
      <xdr:spPr>
        <a:xfrm flipV="1">
          <a:off x="1130300" y="1689227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148579</xdr:rowOff>
    </xdr:from>
    <xdr:to>
      <xdr:col>3</xdr:col>
      <xdr:colOff>3175</xdr:colOff>
      <xdr:row>98</xdr:row>
      <xdr:rowOff>78729</xdr:rowOff>
    </xdr:to>
    <xdr:sp macro="" textlink="">
      <xdr:nvSpPr>
        <xdr:cNvPr id="237" name="フローチャート : 判断 236"/>
        <xdr:cNvSpPr/>
      </xdr:nvSpPr>
      <xdr:spPr>
        <a:xfrm>
          <a:off x="1968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95256</xdr:rowOff>
    </xdr:from>
    <xdr:ext cx="534377" cy="259045"/>
    <xdr:sp macro="" textlink="">
      <xdr:nvSpPr>
        <xdr:cNvPr id="238" name="テキスト ボックス 237"/>
        <xdr:cNvSpPr txBox="1"/>
      </xdr:nvSpPr>
      <xdr:spPr>
        <a:xfrm>
          <a:off x="1752111" y="16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152656</xdr:rowOff>
    </xdr:from>
    <xdr:to>
      <xdr:col>1</xdr:col>
      <xdr:colOff>485775</xdr:colOff>
      <xdr:row>98</xdr:row>
      <xdr:rowOff>82806</xdr:rowOff>
    </xdr:to>
    <xdr:sp macro="" textlink="">
      <xdr:nvSpPr>
        <xdr:cNvPr id="239" name="フローチャート : 判断 238"/>
        <xdr:cNvSpPr/>
      </xdr:nvSpPr>
      <xdr:spPr>
        <a:xfrm>
          <a:off x="1079500" y="1678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99333</xdr:rowOff>
    </xdr:from>
    <xdr:ext cx="534377" cy="259045"/>
    <xdr:sp macro="" textlink="">
      <xdr:nvSpPr>
        <xdr:cNvPr id="240" name="テキスト ボックス 239"/>
        <xdr:cNvSpPr txBox="1"/>
      </xdr:nvSpPr>
      <xdr:spPr>
        <a:xfrm>
          <a:off x="863111" y="1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26588</xdr:rowOff>
    </xdr:from>
    <xdr:to>
      <xdr:col>6</xdr:col>
      <xdr:colOff>561975</xdr:colOff>
      <xdr:row>98</xdr:row>
      <xdr:rowOff>128188</xdr:rowOff>
    </xdr:to>
    <xdr:sp macro="" textlink="">
      <xdr:nvSpPr>
        <xdr:cNvPr id="246" name="円/楕円 245"/>
        <xdr:cNvSpPr/>
      </xdr:nvSpPr>
      <xdr:spPr>
        <a:xfrm>
          <a:off x="4584700" y="168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112965</xdr:rowOff>
    </xdr:from>
    <xdr:ext cx="534377" cy="259045"/>
    <xdr:sp macro="" textlink="">
      <xdr:nvSpPr>
        <xdr:cNvPr id="247" name="衛生費該当値テキスト"/>
        <xdr:cNvSpPr txBox="1"/>
      </xdr:nvSpPr>
      <xdr:spPr>
        <a:xfrm>
          <a:off x="4686300" y="167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8099</xdr:rowOff>
    </xdr:from>
    <xdr:to>
      <xdr:col>5</xdr:col>
      <xdr:colOff>409575</xdr:colOff>
      <xdr:row>98</xdr:row>
      <xdr:rowOff>109699</xdr:rowOff>
    </xdr:to>
    <xdr:sp macro="" textlink="">
      <xdr:nvSpPr>
        <xdr:cNvPr id="248" name="円/楕円 247"/>
        <xdr:cNvSpPr/>
      </xdr:nvSpPr>
      <xdr:spPr>
        <a:xfrm>
          <a:off x="3746500" y="168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100826</xdr:rowOff>
    </xdr:from>
    <xdr:ext cx="534377" cy="259045"/>
    <xdr:sp macro="" textlink="">
      <xdr:nvSpPr>
        <xdr:cNvPr id="249" name="テキスト ボックス 248"/>
        <xdr:cNvSpPr txBox="1"/>
      </xdr:nvSpPr>
      <xdr:spPr>
        <a:xfrm>
          <a:off x="3530111" y="169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39674</xdr:rowOff>
    </xdr:from>
    <xdr:to>
      <xdr:col>4</xdr:col>
      <xdr:colOff>206375</xdr:colOff>
      <xdr:row>98</xdr:row>
      <xdr:rowOff>141274</xdr:rowOff>
    </xdr:to>
    <xdr:sp macro="" textlink="">
      <xdr:nvSpPr>
        <xdr:cNvPr id="250" name="円/楕円 249"/>
        <xdr:cNvSpPr/>
      </xdr:nvSpPr>
      <xdr:spPr>
        <a:xfrm>
          <a:off x="2857500" y="168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132401</xdr:rowOff>
    </xdr:from>
    <xdr:ext cx="534377" cy="259045"/>
    <xdr:sp macro="" textlink="">
      <xdr:nvSpPr>
        <xdr:cNvPr id="251" name="テキスト ボックス 250"/>
        <xdr:cNvSpPr txBox="1"/>
      </xdr:nvSpPr>
      <xdr:spPr>
        <a:xfrm>
          <a:off x="2641111" y="169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39379</xdr:rowOff>
    </xdr:from>
    <xdr:to>
      <xdr:col>3</xdr:col>
      <xdr:colOff>3175</xdr:colOff>
      <xdr:row>98</xdr:row>
      <xdr:rowOff>140979</xdr:rowOff>
    </xdr:to>
    <xdr:sp macro="" textlink="">
      <xdr:nvSpPr>
        <xdr:cNvPr id="252" name="円/楕円 251"/>
        <xdr:cNvSpPr/>
      </xdr:nvSpPr>
      <xdr:spPr>
        <a:xfrm>
          <a:off x="1968500" y="168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132106</xdr:rowOff>
    </xdr:from>
    <xdr:ext cx="534377" cy="259045"/>
    <xdr:sp macro="" textlink="">
      <xdr:nvSpPr>
        <xdr:cNvPr id="253" name="テキスト ボックス 252"/>
        <xdr:cNvSpPr txBox="1"/>
      </xdr:nvSpPr>
      <xdr:spPr>
        <a:xfrm>
          <a:off x="1752111" y="169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42771</xdr:rowOff>
    </xdr:from>
    <xdr:to>
      <xdr:col>1</xdr:col>
      <xdr:colOff>485775</xdr:colOff>
      <xdr:row>98</xdr:row>
      <xdr:rowOff>144371</xdr:rowOff>
    </xdr:to>
    <xdr:sp macro="" textlink="">
      <xdr:nvSpPr>
        <xdr:cNvPr id="254" name="円/楕円 253"/>
        <xdr:cNvSpPr/>
      </xdr:nvSpPr>
      <xdr:spPr>
        <a:xfrm>
          <a:off x="1079500" y="168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135498</xdr:rowOff>
    </xdr:from>
    <xdr:ext cx="534377" cy="259045"/>
    <xdr:sp macro="" textlink="">
      <xdr:nvSpPr>
        <xdr:cNvPr id="255" name="テキスト ボックス 254"/>
        <xdr:cNvSpPr txBox="1"/>
      </xdr:nvSpPr>
      <xdr:spPr>
        <a:xfrm>
          <a:off x="863111" y="169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132600</xdr:rowOff>
    </xdr:from>
    <xdr:to>
      <xdr:col>12</xdr:col>
      <xdr:colOff>561975</xdr:colOff>
      <xdr:row>39</xdr:row>
      <xdr:rowOff>62750</xdr:rowOff>
    </xdr:to>
    <xdr:sp macro="" textlink="">
      <xdr:nvSpPr>
        <xdr:cNvPr id="291" name="フローチャート : 判断 290"/>
        <xdr:cNvSpPr/>
      </xdr:nvSpPr>
      <xdr:spPr>
        <a:xfrm>
          <a:off x="8699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79278</xdr:rowOff>
    </xdr:from>
    <xdr:ext cx="378565" cy="259045"/>
    <xdr:sp macro="" textlink="">
      <xdr:nvSpPr>
        <xdr:cNvPr id="292" name="テキスト ボックス 291"/>
        <xdr:cNvSpPr txBox="1"/>
      </xdr:nvSpPr>
      <xdr:spPr>
        <a:xfrm>
          <a:off x="8561017" y="642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20904</xdr:rowOff>
    </xdr:from>
    <xdr:to>
      <xdr:col>11</xdr:col>
      <xdr:colOff>307975</xdr:colOff>
      <xdr:row>39</xdr:row>
      <xdr:rowOff>44450</xdr:rowOff>
    </xdr:to>
    <xdr:cxnSp macro="">
      <xdr:nvCxnSpPr>
        <xdr:cNvPr id="293" name="直線コネクタ 292"/>
        <xdr:cNvCxnSpPr/>
      </xdr:nvCxnSpPr>
      <xdr:spPr>
        <a:xfrm>
          <a:off x="6972300" y="6707454"/>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106540</xdr:rowOff>
    </xdr:from>
    <xdr:to>
      <xdr:col>11</xdr:col>
      <xdr:colOff>358775</xdr:colOff>
      <xdr:row>39</xdr:row>
      <xdr:rowOff>36690</xdr:rowOff>
    </xdr:to>
    <xdr:sp macro="" textlink="">
      <xdr:nvSpPr>
        <xdr:cNvPr id="294" name="フローチャート : 判断 293"/>
        <xdr:cNvSpPr/>
      </xdr:nvSpPr>
      <xdr:spPr>
        <a:xfrm>
          <a:off x="7810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53217</xdr:rowOff>
    </xdr:from>
    <xdr:ext cx="469744" cy="259045"/>
    <xdr:sp macro="" textlink="">
      <xdr:nvSpPr>
        <xdr:cNvPr id="295" name="テキスト ボックス 294"/>
        <xdr:cNvSpPr txBox="1"/>
      </xdr:nvSpPr>
      <xdr:spPr>
        <a:xfrm>
          <a:off x="7626427" y="63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86157</xdr:rowOff>
    </xdr:from>
    <xdr:to>
      <xdr:col>10</xdr:col>
      <xdr:colOff>155575</xdr:colOff>
      <xdr:row>39</xdr:row>
      <xdr:rowOff>16307</xdr:rowOff>
    </xdr:to>
    <xdr:sp macro="" textlink="">
      <xdr:nvSpPr>
        <xdr:cNvPr id="296" name="フローチャート : 判断 295"/>
        <xdr:cNvSpPr/>
      </xdr:nvSpPr>
      <xdr:spPr>
        <a:xfrm>
          <a:off x="6921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32834</xdr:rowOff>
    </xdr:from>
    <xdr:ext cx="469744" cy="259045"/>
    <xdr:sp macro="" textlink="">
      <xdr:nvSpPr>
        <xdr:cNvPr id="297" name="テキスト ボックス 296"/>
        <xdr:cNvSpPr txBox="1"/>
      </xdr:nvSpPr>
      <xdr:spPr>
        <a:xfrm>
          <a:off x="6737427"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141554</xdr:rowOff>
    </xdr:from>
    <xdr:to>
      <xdr:col>10</xdr:col>
      <xdr:colOff>155575</xdr:colOff>
      <xdr:row>39</xdr:row>
      <xdr:rowOff>71704</xdr:rowOff>
    </xdr:to>
    <xdr:sp macro="" textlink="">
      <xdr:nvSpPr>
        <xdr:cNvPr id="311" name="円/楕円 310"/>
        <xdr:cNvSpPr/>
      </xdr:nvSpPr>
      <xdr:spPr>
        <a:xfrm>
          <a:off x="6921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62831</xdr:rowOff>
    </xdr:from>
    <xdr:ext cx="378565" cy="259045"/>
    <xdr:sp macro="" textlink="">
      <xdr:nvSpPr>
        <xdr:cNvPr id="312" name="テキスト ボックス 311"/>
        <xdr:cNvSpPr txBox="1"/>
      </xdr:nvSpPr>
      <xdr:spPr>
        <a:xfrm>
          <a:off x="6783017" y="6749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75242</xdr:rowOff>
    </xdr:from>
    <xdr:to>
      <xdr:col>15</xdr:col>
      <xdr:colOff>180975</xdr:colOff>
      <xdr:row>58</xdr:row>
      <xdr:rowOff>78790</xdr:rowOff>
    </xdr:to>
    <xdr:cxnSp macro="">
      <xdr:nvCxnSpPr>
        <xdr:cNvPr id="339" name="直線コネクタ 338"/>
        <xdr:cNvCxnSpPr/>
      </xdr:nvCxnSpPr>
      <xdr:spPr>
        <a:xfrm>
          <a:off x="9639300" y="10019342"/>
          <a:ext cx="8382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75242</xdr:rowOff>
    </xdr:from>
    <xdr:to>
      <xdr:col>14</xdr:col>
      <xdr:colOff>28575</xdr:colOff>
      <xdr:row>58</xdr:row>
      <xdr:rowOff>92339</xdr:rowOff>
    </xdr:to>
    <xdr:cxnSp macro="">
      <xdr:nvCxnSpPr>
        <xdr:cNvPr id="342" name="直線コネクタ 341"/>
        <xdr:cNvCxnSpPr/>
      </xdr:nvCxnSpPr>
      <xdr:spPr>
        <a:xfrm flipV="1">
          <a:off x="8750300" y="10019342"/>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92339</xdr:rowOff>
    </xdr:from>
    <xdr:to>
      <xdr:col>12</xdr:col>
      <xdr:colOff>511175</xdr:colOff>
      <xdr:row>58</xdr:row>
      <xdr:rowOff>94293</xdr:rowOff>
    </xdr:to>
    <xdr:cxnSp macro="">
      <xdr:nvCxnSpPr>
        <xdr:cNvPr id="345" name="直線コネクタ 344"/>
        <xdr:cNvCxnSpPr/>
      </xdr:nvCxnSpPr>
      <xdr:spPr>
        <a:xfrm flipV="1">
          <a:off x="7861300" y="10036439"/>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25996</xdr:rowOff>
    </xdr:from>
    <xdr:to>
      <xdr:col>12</xdr:col>
      <xdr:colOff>561975</xdr:colOff>
      <xdr:row>58</xdr:row>
      <xdr:rowOff>127596</xdr:rowOff>
    </xdr:to>
    <xdr:sp macro="" textlink="">
      <xdr:nvSpPr>
        <xdr:cNvPr id="346" name="フローチャート : 判断 345"/>
        <xdr:cNvSpPr/>
      </xdr:nvSpPr>
      <xdr:spPr>
        <a:xfrm>
          <a:off x="8699500" y="997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144123</xdr:rowOff>
    </xdr:from>
    <xdr:ext cx="534377" cy="259045"/>
    <xdr:sp macro="" textlink="">
      <xdr:nvSpPr>
        <xdr:cNvPr id="347" name="テキスト ボックス 346"/>
        <xdr:cNvSpPr txBox="1"/>
      </xdr:nvSpPr>
      <xdr:spPr>
        <a:xfrm>
          <a:off x="8483111" y="97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93831</xdr:rowOff>
    </xdr:from>
    <xdr:to>
      <xdr:col>11</xdr:col>
      <xdr:colOff>307975</xdr:colOff>
      <xdr:row>58</xdr:row>
      <xdr:rowOff>94293</xdr:rowOff>
    </xdr:to>
    <xdr:cxnSp macro="">
      <xdr:nvCxnSpPr>
        <xdr:cNvPr id="348" name="直線コネクタ 347"/>
        <xdr:cNvCxnSpPr/>
      </xdr:nvCxnSpPr>
      <xdr:spPr>
        <a:xfrm>
          <a:off x="6972300" y="10037931"/>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25112</xdr:rowOff>
    </xdr:from>
    <xdr:to>
      <xdr:col>11</xdr:col>
      <xdr:colOff>358775</xdr:colOff>
      <xdr:row>58</xdr:row>
      <xdr:rowOff>126712</xdr:rowOff>
    </xdr:to>
    <xdr:sp macro="" textlink="">
      <xdr:nvSpPr>
        <xdr:cNvPr id="349" name="フローチャート : 判断 348"/>
        <xdr:cNvSpPr/>
      </xdr:nvSpPr>
      <xdr:spPr>
        <a:xfrm>
          <a:off x="7810500" y="99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143239</xdr:rowOff>
    </xdr:from>
    <xdr:ext cx="534377" cy="259045"/>
    <xdr:sp macro="" textlink="">
      <xdr:nvSpPr>
        <xdr:cNvPr id="350" name="テキスト ボックス 349"/>
        <xdr:cNvSpPr txBox="1"/>
      </xdr:nvSpPr>
      <xdr:spPr>
        <a:xfrm>
          <a:off x="7594111" y="97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30580</xdr:rowOff>
    </xdr:from>
    <xdr:to>
      <xdr:col>10</xdr:col>
      <xdr:colOff>155575</xdr:colOff>
      <xdr:row>58</xdr:row>
      <xdr:rowOff>132180</xdr:rowOff>
    </xdr:to>
    <xdr:sp macro="" textlink="">
      <xdr:nvSpPr>
        <xdr:cNvPr id="351" name="フローチャート : 判断 350"/>
        <xdr:cNvSpPr/>
      </xdr:nvSpPr>
      <xdr:spPr>
        <a:xfrm>
          <a:off x="6921500" y="99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148707</xdr:rowOff>
    </xdr:from>
    <xdr:ext cx="534377" cy="259045"/>
    <xdr:sp macro="" textlink="">
      <xdr:nvSpPr>
        <xdr:cNvPr id="352" name="テキスト ボックス 351"/>
        <xdr:cNvSpPr txBox="1"/>
      </xdr:nvSpPr>
      <xdr:spPr>
        <a:xfrm>
          <a:off x="6705111" y="97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27990</xdr:rowOff>
    </xdr:from>
    <xdr:to>
      <xdr:col>15</xdr:col>
      <xdr:colOff>231775</xdr:colOff>
      <xdr:row>58</xdr:row>
      <xdr:rowOff>129590</xdr:rowOff>
    </xdr:to>
    <xdr:sp macro="" textlink="">
      <xdr:nvSpPr>
        <xdr:cNvPr id="358" name="円/楕円 357"/>
        <xdr:cNvSpPr/>
      </xdr:nvSpPr>
      <xdr:spPr>
        <a:xfrm>
          <a:off x="10426700" y="99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24442</xdr:rowOff>
    </xdr:from>
    <xdr:to>
      <xdr:col>14</xdr:col>
      <xdr:colOff>79375</xdr:colOff>
      <xdr:row>58</xdr:row>
      <xdr:rowOff>126042</xdr:rowOff>
    </xdr:to>
    <xdr:sp macro="" textlink="">
      <xdr:nvSpPr>
        <xdr:cNvPr id="360" name="円/楕円 359"/>
        <xdr:cNvSpPr/>
      </xdr:nvSpPr>
      <xdr:spPr>
        <a:xfrm>
          <a:off x="9588500" y="99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117169</xdr:rowOff>
    </xdr:from>
    <xdr:ext cx="534377" cy="259045"/>
    <xdr:sp macro="" textlink="">
      <xdr:nvSpPr>
        <xdr:cNvPr id="361" name="テキスト ボックス 360"/>
        <xdr:cNvSpPr txBox="1"/>
      </xdr:nvSpPr>
      <xdr:spPr>
        <a:xfrm>
          <a:off x="9372111" y="100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41539</xdr:rowOff>
    </xdr:from>
    <xdr:to>
      <xdr:col>12</xdr:col>
      <xdr:colOff>561975</xdr:colOff>
      <xdr:row>58</xdr:row>
      <xdr:rowOff>143139</xdr:rowOff>
    </xdr:to>
    <xdr:sp macro="" textlink="">
      <xdr:nvSpPr>
        <xdr:cNvPr id="362" name="円/楕円 361"/>
        <xdr:cNvSpPr/>
      </xdr:nvSpPr>
      <xdr:spPr>
        <a:xfrm>
          <a:off x="8699500" y="99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134266</xdr:rowOff>
    </xdr:from>
    <xdr:ext cx="534377" cy="259045"/>
    <xdr:sp macro="" textlink="">
      <xdr:nvSpPr>
        <xdr:cNvPr id="363" name="テキスト ボックス 362"/>
        <xdr:cNvSpPr txBox="1"/>
      </xdr:nvSpPr>
      <xdr:spPr>
        <a:xfrm>
          <a:off x="8483111" y="100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43493</xdr:rowOff>
    </xdr:from>
    <xdr:to>
      <xdr:col>11</xdr:col>
      <xdr:colOff>358775</xdr:colOff>
      <xdr:row>58</xdr:row>
      <xdr:rowOff>145093</xdr:rowOff>
    </xdr:to>
    <xdr:sp macro="" textlink="">
      <xdr:nvSpPr>
        <xdr:cNvPr id="364" name="円/楕円 363"/>
        <xdr:cNvSpPr/>
      </xdr:nvSpPr>
      <xdr:spPr>
        <a:xfrm>
          <a:off x="7810500" y="99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136220</xdr:rowOff>
    </xdr:from>
    <xdr:ext cx="534377" cy="259045"/>
    <xdr:sp macro="" textlink="">
      <xdr:nvSpPr>
        <xdr:cNvPr id="365" name="テキスト ボックス 364"/>
        <xdr:cNvSpPr txBox="1"/>
      </xdr:nvSpPr>
      <xdr:spPr>
        <a:xfrm>
          <a:off x="7594111" y="100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43031</xdr:rowOff>
    </xdr:from>
    <xdr:to>
      <xdr:col>10</xdr:col>
      <xdr:colOff>155575</xdr:colOff>
      <xdr:row>58</xdr:row>
      <xdr:rowOff>144631</xdr:rowOff>
    </xdr:to>
    <xdr:sp macro="" textlink="">
      <xdr:nvSpPr>
        <xdr:cNvPr id="366" name="円/楕円 365"/>
        <xdr:cNvSpPr/>
      </xdr:nvSpPr>
      <xdr:spPr>
        <a:xfrm>
          <a:off x="6921500" y="99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135758</xdr:rowOff>
    </xdr:from>
    <xdr:ext cx="534377" cy="259045"/>
    <xdr:sp macro="" textlink="">
      <xdr:nvSpPr>
        <xdr:cNvPr id="367" name="テキスト ボックス 366"/>
        <xdr:cNvSpPr txBox="1"/>
      </xdr:nvSpPr>
      <xdr:spPr>
        <a:xfrm>
          <a:off x="6705111" y="100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59461</xdr:rowOff>
    </xdr:from>
    <xdr:to>
      <xdr:col>15</xdr:col>
      <xdr:colOff>180975</xdr:colOff>
      <xdr:row>78</xdr:row>
      <xdr:rowOff>3817</xdr:rowOff>
    </xdr:to>
    <xdr:cxnSp macro="">
      <xdr:nvCxnSpPr>
        <xdr:cNvPr id="396" name="直線コネクタ 395"/>
        <xdr:cNvCxnSpPr/>
      </xdr:nvCxnSpPr>
      <xdr:spPr>
        <a:xfrm>
          <a:off x="9639300" y="13261111"/>
          <a:ext cx="838200" cy="1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59461</xdr:rowOff>
    </xdr:from>
    <xdr:to>
      <xdr:col>14</xdr:col>
      <xdr:colOff>28575</xdr:colOff>
      <xdr:row>77</xdr:row>
      <xdr:rowOff>94742</xdr:rowOff>
    </xdr:to>
    <xdr:cxnSp macro="">
      <xdr:nvCxnSpPr>
        <xdr:cNvPr id="399" name="直線コネクタ 398"/>
        <xdr:cNvCxnSpPr/>
      </xdr:nvCxnSpPr>
      <xdr:spPr>
        <a:xfrm flipV="1">
          <a:off x="8750300" y="1326111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94742</xdr:rowOff>
    </xdr:from>
    <xdr:to>
      <xdr:col>12</xdr:col>
      <xdr:colOff>511175</xdr:colOff>
      <xdr:row>78</xdr:row>
      <xdr:rowOff>11398</xdr:rowOff>
    </xdr:to>
    <xdr:cxnSp macro="">
      <xdr:nvCxnSpPr>
        <xdr:cNvPr id="402" name="直線コネクタ 401"/>
        <xdr:cNvCxnSpPr/>
      </xdr:nvCxnSpPr>
      <xdr:spPr>
        <a:xfrm flipV="1">
          <a:off x="7861300" y="13296392"/>
          <a:ext cx="8890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100901</xdr:rowOff>
    </xdr:from>
    <xdr:to>
      <xdr:col>12</xdr:col>
      <xdr:colOff>561975</xdr:colOff>
      <xdr:row>78</xdr:row>
      <xdr:rowOff>31051</xdr:rowOff>
    </xdr:to>
    <xdr:sp macro="" textlink="">
      <xdr:nvSpPr>
        <xdr:cNvPr id="403" name="フローチャート : 判断 402"/>
        <xdr:cNvSpPr/>
      </xdr:nvSpPr>
      <xdr:spPr>
        <a:xfrm>
          <a:off x="869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22178</xdr:rowOff>
    </xdr:from>
    <xdr:ext cx="534377" cy="259045"/>
    <xdr:sp macro="" textlink="">
      <xdr:nvSpPr>
        <xdr:cNvPr id="404" name="テキスト ボックス 403"/>
        <xdr:cNvSpPr txBox="1"/>
      </xdr:nvSpPr>
      <xdr:spPr>
        <a:xfrm>
          <a:off x="8483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11398</xdr:rowOff>
    </xdr:from>
    <xdr:to>
      <xdr:col>11</xdr:col>
      <xdr:colOff>307975</xdr:colOff>
      <xdr:row>78</xdr:row>
      <xdr:rowOff>38564</xdr:rowOff>
    </xdr:to>
    <xdr:cxnSp macro="">
      <xdr:nvCxnSpPr>
        <xdr:cNvPr id="405" name="直線コネクタ 404"/>
        <xdr:cNvCxnSpPr/>
      </xdr:nvCxnSpPr>
      <xdr:spPr>
        <a:xfrm flipV="1">
          <a:off x="6972300" y="13384498"/>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108026</xdr:rowOff>
    </xdr:from>
    <xdr:to>
      <xdr:col>11</xdr:col>
      <xdr:colOff>358775</xdr:colOff>
      <xdr:row>78</xdr:row>
      <xdr:rowOff>38176</xdr:rowOff>
    </xdr:to>
    <xdr:sp macro="" textlink="">
      <xdr:nvSpPr>
        <xdr:cNvPr id="406" name="フローチャート : 判断 405"/>
        <xdr:cNvSpPr/>
      </xdr:nvSpPr>
      <xdr:spPr>
        <a:xfrm>
          <a:off x="7810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54703</xdr:rowOff>
    </xdr:from>
    <xdr:ext cx="534377" cy="259045"/>
    <xdr:sp macro="" textlink="">
      <xdr:nvSpPr>
        <xdr:cNvPr id="407" name="テキスト ボックス 406"/>
        <xdr:cNvSpPr txBox="1"/>
      </xdr:nvSpPr>
      <xdr:spPr>
        <a:xfrm>
          <a:off x="7594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116523</xdr:rowOff>
    </xdr:from>
    <xdr:to>
      <xdr:col>10</xdr:col>
      <xdr:colOff>155575</xdr:colOff>
      <xdr:row>78</xdr:row>
      <xdr:rowOff>46673</xdr:rowOff>
    </xdr:to>
    <xdr:sp macro="" textlink="">
      <xdr:nvSpPr>
        <xdr:cNvPr id="408" name="フローチャート : 判断 407"/>
        <xdr:cNvSpPr/>
      </xdr:nvSpPr>
      <xdr:spPr>
        <a:xfrm>
          <a:off x="6921500" y="133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63200</xdr:rowOff>
    </xdr:from>
    <xdr:ext cx="534377" cy="259045"/>
    <xdr:sp macro="" textlink="">
      <xdr:nvSpPr>
        <xdr:cNvPr id="409" name="テキスト ボックス 408"/>
        <xdr:cNvSpPr txBox="1"/>
      </xdr:nvSpPr>
      <xdr:spPr>
        <a:xfrm>
          <a:off x="6705111" y="130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124467</xdr:rowOff>
    </xdr:from>
    <xdr:to>
      <xdr:col>15</xdr:col>
      <xdr:colOff>231775</xdr:colOff>
      <xdr:row>78</xdr:row>
      <xdr:rowOff>54617</xdr:rowOff>
    </xdr:to>
    <xdr:sp macro="" textlink="">
      <xdr:nvSpPr>
        <xdr:cNvPr id="415" name="円/楕円 414"/>
        <xdr:cNvSpPr/>
      </xdr:nvSpPr>
      <xdr:spPr>
        <a:xfrm>
          <a:off x="10426700" y="133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102894</xdr:rowOff>
    </xdr:from>
    <xdr:ext cx="534377" cy="259045"/>
    <xdr:sp macro="" textlink="">
      <xdr:nvSpPr>
        <xdr:cNvPr id="416" name="商工費該当値テキスト"/>
        <xdr:cNvSpPr txBox="1"/>
      </xdr:nvSpPr>
      <xdr:spPr>
        <a:xfrm>
          <a:off x="10528300" y="133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8661</xdr:rowOff>
    </xdr:from>
    <xdr:to>
      <xdr:col>14</xdr:col>
      <xdr:colOff>79375</xdr:colOff>
      <xdr:row>77</xdr:row>
      <xdr:rowOff>110261</xdr:rowOff>
    </xdr:to>
    <xdr:sp macro="" textlink="">
      <xdr:nvSpPr>
        <xdr:cNvPr id="417" name="円/楕円 416"/>
        <xdr:cNvSpPr/>
      </xdr:nvSpPr>
      <xdr:spPr>
        <a:xfrm>
          <a:off x="9588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101388</xdr:rowOff>
    </xdr:from>
    <xdr:ext cx="534377" cy="259045"/>
    <xdr:sp macro="" textlink="">
      <xdr:nvSpPr>
        <xdr:cNvPr id="418" name="テキスト ボックス 417"/>
        <xdr:cNvSpPr txBox="1"/>
      </xdr:nvSpPr>
      <xdr:spPr>
        <a:xfrm>
          <a:off x="9372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43942</xdr:rowOff>
    </xdr:from>
    <xdr:to>
      <xdr:col>12</xdr:col>
      <xdr:colOff>561975</xdr:colOff>
      <xdr:row>77</xdr:row>
      <xdr:rowOff>145542</xdr:rowOff>
    </xdr:to>
    <xdr:sp macro="" textlink="">
      <xdr:nvSpPr>
        <xdr:cNvPr id="419" name="円/楕円 418"/>
        <xdr:cNvSpPr/>
      </xdr:nvSpPr>
      <xdr:spPr>
        <a:xfrm>
          <a:off x="8699500" y="132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162069</xdr:rowOff>
    </xdr:from>
    <xdr:ext cx="534377" cy="259045"/>
    <xdr:sp macro="" textlink="">
      <xdr:nvSpPr>
        <xdr:cNvPr id="420" name="テキスト ボックス 419"/>
        <xdr:cNvSpPr txBox="1"/>
      </xdr:nvSpPr>
      <xdr:spPr>
        <a:xfrm>
          <a:off x="8483111" y="130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132048</xdr:rowOff>
    </xdr:from>
    <xdr:to>
      <xdr:col>11</xdr:col>
      <xdr:colOff>358775</xdr:colOff>
      <xdr:row>78</xdr:row>
      <xdr:rowOff>62198</xdr:rowOff>
    </xdr:to>
    <xdr:sp macro="" textlink="">
      <xdr:nvSpPr>
        <xdr:cNvPr id="421" name="円/楕円 420"/>
        <xdr:cNvSpPr/>
      </xdr:nvSpPr>
      <xdr:spPr>
        <a:xfrm>
          <a:off x="7810500" y="133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53325</xdr:rowOff>
    </xdr:from>
    <xdr:ext cx="534377" cy="259045"/>
    <xdr:sp macro="" textlink="">
      <xdr:nvSpPr>
        <xdr:cNvPr id="422" name="テキスト ボックス 421"/>
        <xdr:cNvSpPr txBox="1"/>
      </xdr:nvSpPr>
      <xdr:spPr>
        <a:xfrm>
          <a:off x="7594111" y="134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159214</xdr:rowOff>
    </xdr:from>
    <xdr:to>
      <xdr:col>10</xdr:col>
      <xdr:colOff>155575</xdr:colOff>
      <xdr:row>78</xdr:row>
      <xdr:rowOff>89364</xdr:rowOff>
    </xdr:to>
    <xdr:sp macro="" textlink="">
      <xdr:nvSpPr>
        <xdr:cNvPr id="423" name="円/楕円 422"/>
        <xdr:cNvSpPr/>
      </xdr:nvSpPr>
      <xdr:spPr>
        <a:xfrm>
          <a:off x="6921500" y="133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80491</xdr:rowOff>
    </xdr:from>
    <xdr:ext cx="469744" cy="259045"/>
    <xdr:sp macro="" textlink="">
      <xdr:nvSpPr>
        <xdr:cNvPr id="424" name="テキスト ボックス 423"/>
        <xdr:cNvSpPr txBox="1"/>
      </xdr:nvSpPr>
      <xdr:spPr>
        <a:xfrm>
          <a:off x="6737427" y="1345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17697</xdr:rowOff>
    </xdr:from>
    <xdr:to>
      <xdr:col>15</xdr:col>
      <xdr:colOff>180975</xdr:colOff>
      <xdr:row>99</xdr:row>
      <xdr:rowOff>23130</xdr:rowOff>
    </xdr:to>
    <xdr:cxnSp macro="">
      <xdr:nvCxnSpPr>
        <xdr:cNvPr id="453" name="直線コネクタ 452"/>
        <xdr:cNvCxnSpPr/>
      </xdr:nvCxnSpPr>
      <xdr:spPr>
        <a:xfrm>
          <a:off x="9639300" y="16991247"/>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17697</xdr:rowOff>
    </xdr:from>
    <xdr:to>
      <xdr:col>14</xdr:col>
      <xdr:colOff>28575</xdr:colOff>
      <xdr:row>99</xdr:row>
      <xdr:rowOff>31998</xdr:rowOff>
    </xdr:to>
    <xdr:cxnSp macro="">
      <xdr:nvCxnSpPr>
        <xdr:cNvPr id="456" name="直線コネクタ 455"/>
        <xdr:cNvCxnSpPr/>
      </xdr:nvCxnSpPr>
      <xdr:spPr>
        <a:xfrm flipV="1">
          <a:off x="8750300" y="16991247"/>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31998</xdr:rowOff>
    </xdr:from>
    <xdr:to>
      <xdr:col>12</xdr:col>
      <xdr:colOff>511175</xdr:colOff>
      <xdr:row>99</xdr:row>
      <xdr:rowOff>34582</xdr:rowOff>
    </xdr:to>
    <xdr:cxnSp macro="">
      <xdr:nvCxnSpPr>
        <xdr:cNvPr id="459" name="直線コネクタ 458"/>
        <xdr:cNvCxnSpPr/>
      </xdr:nvCxnSpPr>
      <xdr:spPr>
        <a:xfrm flipV="1">
          <a:off x="7861300" y="1700554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144638</xdr:rowOff>
    </xdr:from>
    <xdr:to>
      <xdr:col>12</xdr:col>
      <xdr:colOff>561975</xdr:colOff>
      <xdr:row>99</xdr:row>
      <xdr:rowOff>74788</xdr:rowOff>
    </xdr:to>
    <xdr:sp macro="" textlink="">
      <xdr:nvSpPr>
        <xdr:cNvPr id="460" name="フローチャート : 判断 459"/>
        <xdr:cNvSpPr/>
      </xdr:nvSpPr>
      <xdr:spPr>
        <a:xfrm>
          <a:off x="8699500" y="169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91315</xdr:rowOff>
    </xdr:from>
    <xdr:ext cx="534377" cy="259045"/>
    <xdr:sp macro="" textlink="">
      <xdr:nvSpPr>
        <xdr:cNvPr id="461" name="テキスト ボックス 460"/>
        <xdr:cNvSpPr txBox="1"/>
      </xdr:nvSpPr>
      <xdr:spPr>
        <a:xfrm>
          <a:off x="8483111" y="167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34582</xdr:rowOff>
    </xdr:from>
    <xdr:to>
      <xdr:col>11</xdr:col>
      <xdr:colOff>307975</xdr:colOff>
      <xdr:row>99</xdr:row>
      <xdr:rowOff>34885</xdr:rowOff>
    </xdr:to>
    <xdr:cxnSp macro="">
      <xdr:nvCxnSpPr>
        <xdr:cNvPr id="462" name="直線コネクタ 461"/>
        <xdr:cNvCxnSpPr/>
      </xdr:nvCxnSpPr>
      <xdr:spPr>
        <a:xfrm flipV="1">
          <a:off x="6972300" y="17008132"/>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144245</xdr:rowOff>
    </xdr:from>
    <xdr:to>
      <xdr:col>11</xdr:col>
      <xdr:colOff>358775</xdr:colOff>
      <xdr:row>99</xdr:row>
      <xdr:rowOff>74395</xdr:rowOff>
    </xdr:to>
    <xdr:sp macro="" textlink="">
      <xdr:nvSpPr>
        <xdr:cNvPr id="463" name="フローチャート : 判断 462"/>
        <xdr:cNvSpPr/>
      </xdr:nvSpPr>
      <xdr:spPr>
        <a:xfrm>
          <a:off x="7810500" y="169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90922</xdr:rowOff>
    </xdr:from>
    <xdr:ext cx="534377" cy="259045"/>
    <xdr:sp macro="" textlink="">
      <xdr:nvSpPr>
        <xdr:cNvPr id="464" name="テキスト ボックス 463"/>
        <xdr:cNvSpPr txBox="1"/>
      </xdr:nvSpPr>
      <xdr:spPr>
        <a:xfrm>
          <a:off x="7594111" y="1672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147056</xdr:rowOff>
    </xdr:from>
    <xdr:to>
      <xdr:col>10</xdr:col>
      <xdr:colOff>155575</xdr:colOff>
      <xdr:row>99</xdr:row>
      <xdr:rowOff>77206</xdr:rowOff>
    </xdr:to>
    <xdr:sp macro="" textlink="">
      <xdr:nvSpPr>
        <xdr:cNvPr id="465" name="フローチャート : 判断 464"/>
        <xdr:cNvSpPr/>
      </xdr:nvSpPr>
      <xdr:spPr>
        <a:xfrm>
          <a:off x="6921500" y="1694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93733</xdr:rowOff>
    </xdr:from>
    <xdr:ext cx="534377" cy="259045"/>
    <xdr:sp macro="" textlink="">
      <xdr:nvSpPr>
        <xdr:cNvPr id="466" name="テキスト ボックス 465"/>
        <xdr:cNvSpPr txBox="1"/>
      </xdr:nvSpPr>
      <xdr:spPr>
        <a:xfrm>
          <a:off x="6705111" y="167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143780</xdr:rowOff>
    </xdr:from>
    <xdr:to>
      <xdr:col>15</xdr:col>
      <xdr:colOff>231775</xdr:colOff>
      <xdr:row>99</xdr:row>
      <xdr:rowOff>73930</xdr:rowOff>
    </xdr:to>
    <xdr:sp macro="" textlink="">
      <xdr:nvSpPr>
        <xdr:cNvPr id="472" name="円/楕円 471"/>
        <xdr:cNvSpPr/>
      </xdr:nvSpPr>
      <xdr:spPr>
        <a:xfrm>
          <a:off x="10426700" y="169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138347</xdr:rowOff>
    </xdr:from>
    <xdr:to>
      <xdr:col>14</xdr:col>
      <xdr:colOff>79375</xdr:colOff>
      <xdr:row>99</xdr:row>
      <xdr:rowOff>68497</xdr:rowOff>
    </xdr:to>
    <xdr:sp macro="" textlink="">
      <xdr:nvSpPr>
        <xdr:cNvPr id="474" name="円/楕円 473"/>
        <xdr:cNvSpPr/>
      </xdr:nvSpPr>
      <xdr:spPr>
        <a:xfrm>
          <a:off x="9588500" y="169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59624</xdr:rowOff>
    </xdr:from>
    <xdr:ext cx="534377" cy="259045"/>
    <xdr:sp macro="" textlink="">
      <xdr:nvSpPr>
        <xdr:cNvPr id="475" name="テキスト ボックス 474"/>
        <xdr:cNvSpPr txBox="1"/>
      </xdr:nvSpPr>
      <xdr:spPr>
        <a:xfrm>
          <a:off x="9372111" y="1703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152648</xdr:rowOff>
    </xdr:from>
    <xdr:to>
      <xdr:col>12</xdr:col>
      <xdr:colOff>561975</xdr:colOff>
      <xdr:row>99</xdr:row>
      <xdr:rowOff>82798</xdr:rowOff>
    </xdr:to>
    <xdr:sp macro="" textlink="">
      <xdr:nvSpPr>
        <xdr:cNvPr id="476" name="円/楕円 475"/>
        <xdr:cNvSpPr/>
      </xdr:nvSpPr>
      <xdr:spPr>
        <a:xfrm>
          <a:off x="8699500" y="169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73925</xdr:rowOff>
    </xdr:from>
    <xdr:ext cx="534377" cy="259045"/>
    <xdr:sp macro="" textlink="">
      <xdr:nvSpPr>
        <xdr:cNvPr id="477" name="テキスト ボックス 476"/>
        <xdr:cNvSpPr txBox="1"/>
      </xdr:nvSpPr>
      <xdr:spPr>
        <a:xfrm>
          <a:off x="8483111" y="170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155232</xdr:rowOff>
    </xdr:from>
    <xdr:to>
      <xdr:col>11</xdr:col>
      <xdr:colOff>358775</xdr:colOff>
      <xdr:row>99</xdr:row>
      <xdr:rowOff>85382</xdr:rowOff>
    </xdr:to>
    <xdr:sp macro="" textlink="">
      <xdr:nvSpPr>
        <xdr:cNvPr id="478" name="円/楕円 477"/>
        <xdr:cNvSpPr/>
      </xdr:nvSpPr>
      <xdr:spPr>
        <a:xfrm>
          <a:off x="7810500" y="169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76509</xdr:rowOff>
    </xdr:from>
    <xdr:ext cx="534377" cy="259045"/>
    <xdr:sp macro="" textlink="">
      <xdr:nvSpPr>
        <xdr:cNvPr id="479" name="テキスト ボックス 478"/>
        <xdr:cNvSpPr txBox="1"/>
      </xdr:nvSpPr>
      <xdr:spPr>
        <a:xfrm>
          <a:off x="7594111" y="170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155535</xdr:rowOff>
    </xdr:from>
    <xdr:to>
      <xdr:col>10</xdr:col>
      <xdr:colOff>155575</xdr:colOff>
      <xdr:row>99</xdr:row>
      <xdr:rowOff>85685</xdr:rowOff>
    </xdr:to>
    <xdr:sp macro="" textlink="">
      <xdr:nvSpPr>
        <xdr:cNvPr id="480" name="円/楕円 479"/>
        <xdr:cNvSpPr/>
      </xdr:nvSpPr>
      <xdr:spPr>
        <a:xfrm>
          <a:off x="6921500" y="169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76812</xdr:rowOff>
    </xdr:from>
    <xdr:ext cx="534377" cy="259045"/>
    <xdr:sp macro="" textlink="">
      <xdr:nvSpPr>
        <xdr:cNvPr id="481" name="テキスト ボックス 480"/>
        <xdr:cNvSpPr txBox="1"/>
      </xdr:nvSpPr>
      <xdr:spPr>
        <a:xfrm>
          <a:off x="6705111" y="170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32650</xdr:rowOff>
    </xdr:from>
    <xdr:to>
      <xdr:col>23</xdr:col>
      <xdr:colOff>517525</xdr:colOff>
      <xdr:row>39</xdr:row>
      <xdr:rowOff>121183</xdr:rowOff>
    </xdr:to>
    <xdr:cxnSp macro="">
      <xdr:nvCxnSpPr>
        <xdr:cNvPr id="513" name="直線コネクタ 512"/>
        <xdr:cNvCxnSpPr/>
      </xdr:nvCxnSpPr>
      <xdr:spPr>
        <a:xfrm flipV="1">
          <a:off x="15481300" y="6719200"/>
          <a:ext cx="838200" cy="8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121183</xdr:rowOff>
    </xdr:from>
    <xdr:to>
      <xdr:col>22</xdr:col>
      <xdr:colOff>365125</xdr:colOff>
      <xdr:row>39</xdr:row>
      <xdr:rowOff>153922</xdr:rowOff>
    </xdr:to>
    <xdr:cxnSp macro="">
      <xdr:nvCxnSpPr>
        <xdr:cNvPr id="516" name="直線コネクタ 515"/>
        <xdr:cNvCxnSpPr/>
      </xdr:nvCxnSpPr>
      <xdr:spPr>
        <a:xfrm flipV="1">
          <a:off x="14592300" y="6807733"/>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153922</xdr:rowOff>
    </xdr:from>
    <xdr:to>
      <xdr:col>21</xdr:col>
      <xdr:colOff>161925</xdr:colOff>
      <xdr:row>40</xdr:row>
      <xdr:rowOff>2197</xdr:rowOff>
    </xdr:to>
    <xdr:cxnSp macro="">
      <xdr:nvCxnSpPr>
        <xdr:cNvPr id="519" name="直線コネクタ 518"/>
        <xdr:cNvCxnSpPr/>
      </xdr:nvCxnSpPr>
      <xdr:spPr>
        <a:xfrm flipV="1">
          <a:off x="13703300" y="6840472"/>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81715</xdr:rowOff>
    </xdr:from>
    <xdr:to>
      <xdr:col>21</xdr:col>
      <xdr:colOff>212725</xdr:colOff>
      <xdr:row>39</xdr:row>
      <xdr:rowOff>11865</xdr:rowOff>
    </xdr:to>
    <xdr:sp macro="" textlink="">
      <xdr:nvSpPr>
        <xdr:cNvPr id="520" name="フローチャート : 判断 519"/>
        <xdr:cNvSpPr/>
      </xdr:nvSpPr>
      <xdr:spPr>
        <a:xfrm>
          <a:off x="14541500" y="65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28393</xdr:rowOff>
    </xdr:from>
    <xdr:ext cx="534377" cy="259045"/>
    <xdr:sp macro="" textlink="">
      <xdr:nvSpPr>
        <xdr:cNvPr id="521" name="テキスト ボックス 520"/>
        <xdr:cNvSpPr txBox="1"/>
      </xdr:nvSpPr>
      <xdr:spPr>
        <a:xfrm>
          <a:off x="14325111" y="63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142346</xdr:rowOff>
    </xdr:from>
    <xdr:to>
      <xdr:col>19</xdr:col>
      <xdr:colOff>644525</xdr:colOff>
      <xdr:row>40</xdr:row>
      <xdr:rowOff>2197</xdr:rowOff>
    </xdr:to>
    <xdr:cxnSp macro="">
      <xdr:nvCxnSpPr>
        <xdr:cNvPr id="522" name="直線コネクタ 521"/>
        <xdr:cNvCxnSpPr/>
      </xdr:nvCxnSpPr>
      <xdr:spPr>
        <a:xfrm>
          <a:off x="12814300" y="6828896"/>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85569</xdr:rowOff>
    </xdr:from>
    <xdr:to>
      <xdr:col>20</xdr:col>
      <xdr:colOff>9525</xdr:colOff>
      <xdr:row>39</xdr:row>
      <xdr:rowOff>15719</xdr:rowOff>
    </xdr:to>
    <xdr:sp macro="" textlink="">
      <xdr:nvSpPr>
        <xdr:cNvPr id="523" name="フローチャート : 判断 522"/>
        <xdr:cNvSpPr/>
      </xdr:nvSpPr>
      <xdr:spPr>
        <a:xfrm>
          <a:off x="13652500" y="660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32246</xdr:rowOff>
    </xdr:from>
    <xdr:ext cx="534377" cy="259045"/>
    <xdr:sp macro="" textlink="">
      <xdr:nvSpPr>
        <xdr:cNvPr id="524" name="テキスト ボックス 523"/>
        <xdr:cNvSpPr txBox="1"/>
      </xdr:nvSpPr>
      <xdr:spPr>
        <a:xfrm>
          <a:off x="13436111" y="63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150247</xdr:rowOff>
    </xdr:from>
    <xdr:to>
      <xdr:col>18</xdr:col>
      <xdr:colOff>492125</xdr:colOff>
      <xdr:row>39</xdr:row>
      <xdr:rowOff>80397</xdr:rowOff>
    </xdr:to>
    <xdr:sp macro="" textlink="">
      <xdr:nvSpPr>
        <xdr:cNvPr id="525" name="フローチャート : 判断 524"/>
        <xdr:cNvSpPr/>
      </xdr:nvSpPr>
      <xdr:spPr>
        <a:xfrm>
          <a:off x="12763500" y="66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96923</xdr:rowOff>
    </xdr:from>
    <xdr:ext cx="534377" cy="259045"/>
    <xdr:sp macro="" textlink="">
      <xdr:nvSpPr>
        <xdr:cNvPr id="526" name="テキスト ボックス 525"/>
        <xdr:cNvSpPr txBox="1"/>
      </xdr:nvSpPr>
      <xdr:spPr>
        <a:xfrm>
          <a:off x="12547111" y="64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153300</xdr:rowOff>
    </xdr:from>
    <xdr:to>
      <xdr:col>23</xdr:col>
      <xdr:colOff>568325</xdr:colOff>
      <xdr:row>39</xdr:row>
      <xdr:rowOff>83450</xdr:rowOff>
    </xdr:to>
    <xdr:sp macro="" textlink="">
      <xdr:nvSpPr>
        <xdr:cNvPr id="532" name="円/楕円 531"/>
        <xdr:cNvSpPr/>
      </xdr:nvSpPr>
      <xdr:spPr>
        <a:xfrm>
          <a:off x="16268700" y="66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131727</xdr:rowOff>
    </xdr:from>
    <xdr:ext cx="534377" cy="259045"/>
    <xdr:sp macro="" textlink="">
      <xdr:nvSpPr>
        <xdr:cNvPr id="533" name="消防費該当値テキスト"/>
        <xdr:cNvSpPr txBox="1"/>
      </xdr:nvSpPr>
      <xdr:spPr>
        <a:xfrm>
          <a:off x="16370300" y="664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24,056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70383</xdr:rowOff>
    </xdr:from>
    <xdr:to>
      <xdr:col>22</xdr:col>
      <xdr:colOff>415925</xdr:colOff>
      <xdr:row>40</xdr:row>
      <xdr:rowOff>533</xdr:rowOff>
    </xdr:to>
    <xdr:sp macro="" textlink="">
      <xdr:nvSpPr>
        <xdr:cNvPr id="534" name="円/楕円 533"/>
        <xdr:cNvSpPr/>
      </xdr:nvSpPr>
      <xdr:spPr>
        <a:xfrm>
          <a:off x="15430500" y="67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163110</xdr:rowOff>
    </xdr:from>
    <xdr:ext cx="534377" cy="259045"/>
    <xdr:sp macro="" textlink="">
      <xdr:nvSpPr>
        <xdr:cNvPr id="535" name="テキスト ボックス 534"/>
        <xdr:cNvSpPr txBox="1"/>
      </xdr:nvSpPr>
      <xdr:spPr>
        <a:xfrm>
          <a:off x="15214111" y="68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103122</xdr:rowOff>
    </xdr:from>
    <xdr:to>
      <xdr:col>21</xdr:col>
      <xdr:colOff>212725</xdr:colOff>
      <xdr:row>40</xdr:row>
      <xdr:rowOff>33272</xdr:rowOff>
    </xdr:to>
    <xdr:sp macro="" textlink="">
      <xdr:nvSpPr>
        <xdr:cNvPr id="536" name="円/楕円 535"/>
        <xdr:cNvSpPr/>
      </xdr:nvSpPr>
      <xdr:spPr>
        <a:xfrm>
          <a:off x="14541500" y="67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24399</xdr:rowOff>
    </xdr:from>
    <xdr:ext cx="534377" cy="259045"/>
    <xdr:sp macro="" textlink="">
      <xdr:nvSpPr>
        <xdr:cNvPr id="537" name="テキスト ボックス 536"/>
        <xdr:cNvSpPr txBox="1"/>
      </xdr:nvSpPr>
      <xdr:spPr>
        <a:xfrm>
          <a:off x="14325111" y="68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122847</xdr:rowOff>
    </xdr:from>
    <xdr:to>
      <xdr:col>20</xdr:col>
      <xdr:colOff>9525</xdr:colOff>
      <xdr:row>40</xdr:row>
      <xdr:rowOff>52997</xdr:rowOff>
    </xdr:to>
    <xdr:sp macro="" textlink="">
      <xdr:nvSpPr>
        <xdr:cNvPr id="538" name="円/楕円 537"/>
        <xdr:cNvSpPr/>
      </xdr:nvSpPr>
      <xdr:spPr>
        <a:xfrm>
          <a:off x="13652500" y="68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40</xdr:row>
      <xdr:rowOff>44124</xdr:rowOff>
    </xdr:from>
    <xdr:ext cx="534377" cy="259045"/>
    <xdr:sp macro="" textlink="">
      <xdr:nvSpPr>
        <xdr:cNvPr id="539" name="テキスト ボックス 538"/>
        <xdr:cNvSpPr txBox="1"/>
      </xdr:nvSpPr>
      <xdr:spPr>
        <a:xfrm>
          <a:off x="13436111" y="69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91546</xdr:rowOff>
    </xdr:from>
    <xdr:to>
      <xdr:col>18</xdr:col>
      <xdr:colOff>492125</xdr:colOff>
      <xdr:row>40</xdr:row>
      <xdr:rowOff>21696</xdr:rowOff>
    </xdr:to>
    <xdr:sp macro="" textlink="">
      <xdr:nvSpPr>
        <xdr:cNvPr id="540" name="円/楕円 539"/>
        <xdr:cNvSpPr/>
      </xdr:nvSpPr>
      <xdr:spPr>
        <a:xfrm>
          <a:off x="12763500" y="67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12823</xdr:rowOff>
    </xdr:from>
    <xdr:ext cx="534377" cy="259045"/>
    <xdr:sp macro="" textlink="">
      <xdr:nvSpPr>
        <xdr:cNvPr id="541" name="テキスト ボックス 540"/>
        <xdr:cNvSpPr txBox="1"/>
      </xdr:nvSpPr>
      <xdr:spPr>
        <a:xfrm>
          <a:off x="12547111" y="68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70076</xdr:rowOff>
    </xdr:from>
    <xdr:to>
      <xdr:col>23</xdr:col>
      <xdr:colOff>517525</xdr:colOff>
      <xdr:row>58</xdr:row>
      <xdr:rowOff>75022</xdr:rowOff>
    </xdr:to>
    <xdr:cxnSp macro="">
      <xdr:nvCxnSpPr>
        <xdr:cNvPr id="570" name="直線コネクタ 569"/>
        <xdr:cNvCxnSpPr/>
      </xdr:nvCxnSpPr>
      <xdr:spPr>
        <a:xfrm flipV="1">
          <a:off x="15481300" y="10014176"/>
          <a:ext cx="8382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8754</xdr:rowOff>
    </xdr:from>
    <xdr:to>
      <xdr:col>22</xdr:col>
      <xdr:colOff>365125</xdr:colOff>
      <xdr:row>58</xdr:row>
      <xdr:rowOff>75022</xdr:rowOff>
    </xdr:to>
    <xdr:cxnSp macro="">
      <xdr:nvCxnSpPr>
        <xdr:cNvPr id="573" name="直線コネクタ 572"/>
        <xdr:cNvCxnSpPr/>
      </xdr:nvCxnSpPr>
      <xdr:spPr>
        <a:xfrm>
          <a:off x="14592300" y="9952854"/>
          <a:ext cx="889000" cy="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8754</xdr:rowOff>
    </xdr:from>
    <xdr:to>
      <xdr:col>21</xdr:col>
      <xdr:colOff>161925</xdr:colOff>
      <xdr:row>58</xdr:row>
      <xdr:rowOff>72416</xdr:rowOff>
    </xdr:to>
    <xdr:cxnSp macro="">
      <xdr:nvCxnSpPr>
        <xdr:cNvPr id="576" name="直線コネクタ 575"/>
        <xdr:cNvCxnSpPr/>
      </xdr:nvCxnSpPr>
      <xdr:spPr>
        <a:xfrm flipV="1">
          <a:off x="13703300" y="9952854"/>
          <a:ext cx="8890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7" name="フローチャート : 判断 576"/>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46710</xdr:rowOff>
    </xdr:from>
    <xdr:ext cx="534377" cy="259045"/>
    <xdr:sp macro="" textlink="">
      <xdr:nvSpPr>
        <xdr:cNvPr id="578" name="テキスト ボックス 577"/>
        <xdr:cNvSpPr txBox="1"/>
      </xdr:nvSpPr>
      <xdr:spPr>
        <a:xfrm>
          <a:off x="14325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91401</xdr:rowOff>
    </xdr:from>
    <xdr:to>
      <xdr:col>19</xdr:col>
      <xdr:colOff>644525</xdr:colOff>
      <xdr:row>58</xdr:row>
      <xdr:rowOff>72416</xdr:rowOff>
    </xdr:to>
    <xdr:cxnSp macro="">
      <xdr:nvCxnSpPr>
        <xdr:cNvPr id="579" name="直線コネクタ 578"/>
        <xdr:cNvCxnSpPr/>
      </xdr:nvCxnSpPr>
      <xdr:spPr>
        <a:xfrm>
          <a:off x="12814300" y="9864051"/>
          <a:ext cx="889000" cy="1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80" name="フローチャート : 判断 579"/>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63093</xdr:rowOff>
    </xdr:from>
    <xdr:ext cx="534377" cy="259045"/>
    <xdr:sp macro="" textlink="">
      <xdr:nvSpPr>
        <xdr:cNvPr id="581" name="テキスト ボックス 580"/>
        <xdr:cNvSpPr txBox="1"/>
      </xdr:nvSpPr>
      <xdr:spPr>
        <a:xfrm>
          <a:off x="13436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2" name="フローチャート : 判断 581"/>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46723</xdr:rowOff>
    </xdr:from>
    <xdr:ext cx="534377" cy="259045"/>
    <xdr:sp macro="" textlink="">
      <xdr:nvSpPr>
        <xdr:cNvPr id="583" name="テキスト ボックス 582"/>
        <xdr:cNvSpPr txBox="1"/>
      </xdr:nvSpPr>
      <xdr:spPr>
        <a:xfrm>
          <a:off x="12547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19276</xdr:rowOff>
    </xdr:from>
    <xdr:to>
      <xdr:col>23</xdr:col>
      <xdr:colOff>568325</xdr:colOff>
      <xdr:row>58</xdr:row>
      <xdr:rowOff>120876</xdr:rowOff>
    </xdr:to>
    <xdr:sp macro="" textlink="">
      <xdr:nvSpPr>
        <xdr:cNvPr id="589" name="円/楕円 588"/>
        <xdr:cNvSpPr/>
      </xdr:nvSpPr>
      <xdr:spPr>
        <a:xfrm>
          <a:off x="16268700" y="99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105653</xdr:rowOff>
    </xdr:from>
    <xdr:ext cx="534377" cy="259045"/>
    <xdr:sp macro="" textlink="">
      <xdr:nvSpPr>
        <xdr:cNvPr id="590" name="教育費該当値テキスト"/>
        <xdr:cNvSpPr txBox="1"/>
      </xdr:nvSpPr>
      <xdr:spPr>
        <a:xfrm>
          <a:off x="16370300" y="98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24222</xdr:rowOff>
    </xdr:from>
    <xdr:to>
      <xdr:col>22</xdr:col>
      <xdr:colOff>415925</xdr:colOff>
      <xdr:row>58</xdr:row>
      <xdr:rowOff>125822</xdr:rowOff>
    </xdr:to>
    <xdr:sp macro="" textlink="">
      <xdr:nvSpPr>
        <xdr:cNvPr id="591" name="円/楕円 590"/>
        <xdr:cNvSpPr/>
      </xdr:nvSpPr>
      <xdr:spPr>
        <a:xfrm>
          <a:off x="15430500" y="99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116949</xdr:rowOff>
    </xdr:from>
    <xdr:ext cx="534377" cy="259045"/>
    <xdr:sp macro="" textlink="">
      <xdr:nvSpPr>
        <xdr:cNvPr id="592" name="テキスト ボックス 591"/>
        <xdr:cNvSpPr txBox="1"/>
      </xdr:nvSpPr>
      <xdr:spPr>
        <a:xfrm>
          <a:off x="15214111" y="100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129404</xdr:rowOff>
    </xdr:from>
    <xdr:to>
      <xdr:col>21</xdr:col>
      <xdr:colOff>212725</xdr:colOff>
      <xdr:row>58</xdr:row>
      <xdr:rowOff>59554</xdr:rowOff>
    </xdr:to>
    <xdr:sp macro="" textlink="">
      <xdr:nvSpPr>
        <xdr:cNvPr id="593" name="円/楕円 592"/>
        <xdr:cNvSpPr/>
      </xdr:nvSpPr>
      <xdr:spPr>
        <a:xfrm>
          <a:off x="14541500" y="99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50681</xdr:rowOff>
    </xdr:from>
    <xdr:ext cx="534377" cy="259045"/>
    <xdr:sp macro="" textlink="">
      <xdr:nvSpPr>
        <xdr:cNvPr id="594" name="テキスト ボックス 593"/>
        <xdr:cNvSpPr txBox="1"/>
      </xdr:nvSpPr>
      <xdr:spPr>
        <a:xfrm>
          <a:off x="14325111" y="999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21616</xdr:rowOff>
    </xdr:from>
    <xdr:to>
      <xdr:col>20</xdr:col>
      <xdr:colOff>9525</xdr:colOff>
      <xdr:row>58</xdr:row>
      <xdr:rowOff>123216</xdr:rowOff>
    </xdr:to>
    <xdr:sp macro="" textlink="">
      <xdr:nvSpPr>
        <xdr:cNvPr id="595" name="円/楕円 594"/>
        <xdr:cNvSpPr/>
      </xdr:nvSpPr>
      <xdr:spPr>
        <a:xfrm>
          <a:off x="13652500" y="99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114343</xdr:rowOff>
    </xdr:from>
    <xdr:ext cx="534377" cy="259045"/>
    <xdr:sp macro="" textlink="">
      <xdr:nvSpPr>
        <xdr:cNvPr id="596" name="テキスト ボックス 595"/>
        <xdr:cNvSpPr txBox="1"/>
      </xdr:nvSpPr>
      <xdr:spPr>
        <a:xfrm>
          <a:off x="13436111" y="100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40601</xdr:rowOff>
    </xdr:from>
    <xdr:to>
      <xdr:col>18</xdr:col>
      <xdr:colOff>492125</xdr:colOff>
      <xdr:row>57</xdr:row>
      <xdr:rowOff>142201</xdr:rowOff>
    </xdr:to>
    <xdr:sp macro="" textlink="">
      <xdr:nvSpPr>
        <xdr:cNvPr id="597" name="円/楕円 596"/>
        <xdr:cNvSpPr/>
      </xdr:nvSpPr>
      <xdr:spPr>
        <a:xfrm>
          <a:off x="12763500" y="98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158728</xdr:rowOff>
    </xdr:from>
    <xdr:ext cx="534377" cy="259045"/>
    <xdr:sp macro="" textlink="">
      <xdr:nvSpPr>
        <xdr:cNvPr id="598" name="テキスト ボックス 597"/>
        <xdr:cNvSpPr txBox="1"/>
      </xdr:nvSpPr>
      <xdr:spPr>
        <a:xfrm>
          <a:off x="12547111" y="95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137418</xdr:rowOff>
    </xdr:from>
    <xdr:to>
      <xdr:col>23</xdr:col>
      <xdr:colOff>517525</xdr:colOff>
      <xdr:row>78</xdr:row>
      <xdr:rowOff>139700</xdr:rowOff>
    </xdr:to>
    <xdr:cxnSp macro="">
      <xdr:nvCxnSpPr>
        <xdr:cNvPr id="625" name="直線コネクタ 624"/>
        <xdr:cNvCxnSpPr/>
      </xdr:nvCxnSpPr>
      <xdr:spPr>
        <a:xfrm flipV="1">
          <a:off x="15481300" y="13510518"/>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2" name="フローチャート : 判断 631"/>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3" name="テキスト ボックス 632"/>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5" name="フローチャート : 判断 634"/>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36" name="テキスト ボックス 635"/>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7" name="フローチャート : 判断 636"/>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38" name="テキスト ボックス 637"/>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86618</xdr:rowOff>
    </xdr:from>
    <xdr:to>
      <xdr:col>23</xdr:col>
      <xdr:colOff>568325</xdr:colOff>
      <xdr:row>79</xdr:row>
      <xdr:rowOff>16768</xdr:rowOff>
    </xdr:to>
    <xdr:sp macro="" textlink="">
      <xdr:nvSpPr>
        <xdr:cNvPr id="644" name="円/楕円 643"/>
        <xdr:cNvSpPr/>
      </xdr:nvSpPr>
      <xdr:spPr>
        <a:xfrm>
          <a:off x="16268700" y="134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15433</xdr:rowOff>
    </xdr:from>
    <xdr:to>
      <xdr:col>23</xdr:col>
      <xdr:colOff>517525</xdr:colOff>
      <xdr:row>97</xdr:row>
      <xdr:rowOff>34452</xdr:rowOff>
    </xdr:to>
    <xdr:cxnSp macro="">
      <xdr:nvCxnSpPr>
        <xdr:cNvPr id="678" name="直線コネクタ 677"/>
        <xdr:cNvCxnSpPr/>
      </xdr:nvCxnSpPr>
      <xdr:spPr>
        <a:xfrm>
          <a:off x="15481300" y="16646083"/>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169035</xdr:rowOff>
    </xdr:from>
    <xdr:to>
      <xdr:col>22</xdr:col>
      <xdr:colOff>365125</xdr:colOff>
      <xdr:row>97</xdr:row>
      <xdr:rowOff>15433</xdr:rowOff>
    </xdr:to>
    <xdr:cxnSp macro="">
      <xdr:nvCxnSpPr>
        <xdr:cNvPr id="681" name="直線コネクタ 680"/>
        <xdr:cNvCxnSpPr/>
      </xdr:nvCxnSpPr>
      <xdr:spPr>
        <a:xfrm>
          <a:off x="14592300" y="16628235"/>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163463</xdr:rowOff>
    </xdr:from>
    <xdr:to>
      <xdr:col>21</xdr:col>
      <xdr:colOff>161925</xdr:colOff>
      <xdr:row>96</xdr:row>
      <xdr:rowOff>169035</xdr:rowOff>
    </xdr:to>
    <xdr:cxnSp macro="">
      <xdr:nvCxnSpPr>
        <xdr:cNvPr id="684" name="直線コネクタ 683"/>
        <xdr:cNvCxnSpPr/>
      </xdr:nvCxnSpPr>
      <xdr:spPr>
        <a:xfrm>
          <a:off x="13703300" y="16622663"/>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5" name="フローチャート : 判断 684"/>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6" name="テキスト ボックス 685"/>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152381</xdr:rowOff>
    </xdr:from>
    <xdr:to>
      <xdr:col>19</xdr:col>
      <xdr:colOff>644525</xdr:colOff>
      <xdr:row>96</xdr:row>
      <xdr:rowOff>163463</xdr:rowOff>
    </xdr:to>
    <xdr:cxnSp macro="">
      <xdr:nvCxnSpPr>
        <xdr:cNvPr id="687" name="直線コネクタ 686"/>
        <xdr:cNvCxnSpPr/>
      </xdr:nvCxnSpPr>
      <xdr:spPr>
        <a:xfrm>
          <a:off x="12814300" y="16611581"/>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88" name="フローチャート : 判断 687"/>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89" name="テキスト ボックス 688"/>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0" name="フローチャート : 判断 689"/>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86298</xdr:rowOff>
    </xdr:from>
    <xdr:ext cx="534377" cy="259045"/>
    <xdr:sp macro="" textlink="">
      <xdr:nvSpPr>
        <xdr:cNvPr id="691" name="テキスト ボックス 690"/>
        <xdr:cNvSpPr txBox="1"/>
      </xdr:nvSpPr>
      <xdr:spPr>
        <a:xfrm>
          <a:off x="12547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155102</xdr:rowOff>
    </xdr:from>
    <xdr:to>
      <xdr:col>23</xdr:col>
      <xdr:colOff>568325</xdr:colOff>
      <xdr:row>97</xdr:row>
      <xdr:rowOff>85252</xdr:rowOff>
    </xdr:to>
    <xdr:sp macro="" textlink="">
      <xdr:nvSpPr>
        <xdr:cNvPr id="697" name="円/楕円 696"/>
        <xdr:cNvSpPr/>
      </xdr:nvSpPr>
      <xdr:spPr>
        <a:xfrm>
          <a:off x="162687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70029</xdr:rowOff>
    </xdr:from>
    <xdr:ext cx="534377" cy="259045"/>
    <xdr:sp macro="" textlink="">
      <xdr:nvSpPr>
        <xdr:cNvPr id="698" name="公債費該当値テキスト"/>
        <xdr:cNvSpPr txBox="1"/>
      </xdr:nvSpPr>
      <xdr:spPr>
        <a:xfrm>
          <a:off x="16370300" y="165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136083</xdr:rowOff>
    </xdr:from>
    <xdr:to>
      <xdr:col>22</xdr:col>
      <xdr:colOff>415925</xdr:colOff>
      <xdr:row>97</xdr:row>
      <xdr:rowOff>66233</xdr:rowOff>
    </xdr:to>
    <xdr:sp macro="" textlink="">
      <xdr:nvSpPr>
        <xdr:cNvPr id="699" name="円/楕円 698"/>
        <xdr:cNvSpPr/>
      </xdr:nvSpPr>
      <xdr:spPr>
        <a:xfrm>
          <a:off x="15430500" y="165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57360</xdr:rowOff>
    </xdr:from>
    <xdr:ext cx="534377" cy="259045"/>
    <xdr:sp macro="" textlink="">
      <xdr:nvSpPr>
        <xdr:cNvPr id="700" name="テキスト ボックス 699"/>
        <xdr:cNvSpPr txBox="1"/>
      </xdr:nvSpPr>
      <xdr:spPr>
        <a:xfrm>
          <a:off x="15214111" y="166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118235</xdr:rowOff>
    </xdr:from>
    <xdr:to>
      <xdr:col>21</xdr:col>
      <xdr:colOff>212725</xdr:colOff>
      <xdr:row>97</xdr:row>
      <xdr:rowOff>48385</xdr:rowOff>
    </xdr:to>
    <xdr:sp macro="" textlink="">
      <xdr:nvSpPr>
        <xdr:cNvPr id="701" name="円/楕円 700"/>
        <xdr:cNvSpPr/>
      </xdr:nvSpPr>
      <xdr:spPr>
        <a:xfrm>
          <a:off x="14541500" y="165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39512</xdr:rowOff>
    </xdr:from>
    <xdr:ext cx="534377" cy="259045"/>
    <xdr:sp macro="" textlink="">
      <xdr:nvSpPr>
        <xdr:cNvPr id="702" name="テキスト ボックス 701"/>
        <xdr:cNvSpPr txBox="1"/>
      </xdr:nvSpPr>
      <xdr:spPr>
        <a:xfrm>
          <a:off x="14325111" y="166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112663</xdr:rowOff>
    </xdr:from>
    <xdr:to>
      <xdr:col>20</xdr:col>
      <xdr:colOff>9525</xdr:colOff>
      <xdr:row>97</xdr:row>
      <xdr:rowOff>42813</xdr:rowOff>
    </xdr:to>
    <xdr:sp macro="" textlink="">
      <xdr:nvSpPr>
        <xdr:cNvPr id="703" name="円/楕円 702"/>
        <xdr:cNvSpPr/>
      </xdr:nvSpPr>
      <xdr:spPr>
        <a:xfrm>
          <a:off x="13652500" y="165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33940</xdr:rowOff>
    </xdr:from>
    <xdr:ext cx="534377" cy="259045"/>
    <xdr:sp macro="" textlink="">
      <xdr:nvSpPr>
        <xdr:cNvPr id="704" name="テキスト ボックス 703"/>
        <xdr:cNvSpPr txBox="1"/>
      </xdr:nvSpPr>
      <xdr:spPr>
        <a:xfrm>
          <a:off x="13436111" y="166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101581</xdr:rowOff>
    </xdr:from>
    <xdr:to>
      <xdr:col>18</xdr:col>
      <xdr:colOff>492125</xdr:colOff>
      <xdr:row>97</xdr:row>
      <xdr:rowOff>31731</xdr:rowOff>
    </xdr:to>
    <xdr:sp macro="" textlink="">
      <xdr:nvSpPr>
        <xdr:cNvPr id="705" name="円/楕円 704"/>
        <xdr:cNvSpPr/>
      </xdr:nvSpPr>
      <xdr:spPr>
        <a:xfrm>
          <a:off x="12763500" y="165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22858</xdr:rowOff>
    </xdr:from>
    <xdr:ext cx="534377" cy="259045"/>
    <xdr:sp macro="" textlink="">
      <xdr:nvSpPr>
        <xdr:cNvPr id="706" name="テキスト ボックス 705"/>
        <xdr:cNvSpPr txBox="1"/>
      </xdr:nvSpPr>
      <xdr:spPr>
        <a:xfrm>
          <a:off x="12547111" y="166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93091</xdr:rowOff>
    </xdr:from>
    <xdr:to>
      <xdr:col>29</xdr:col>
      <xdr:colOff>568325</xdr:colOff>
      <xdr:row>39</xdr:row>
      <xdr:rowOff>23241</xdr:rowOff>
    </xdr:to>
    <xdr:sp macro="" textlink="">
      <xdr:nvSpPr>
        <xdr:cNvPr id="742" name="フローチャート : 判断 741"/>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39768</xdr:rowOff>
    </xdr:from>
    <xdr:ext cx="378565" cy="259045"/>
    <xdr:sp macro="" textlink="">
      <xdr:nvSpPr>
        <xdr:cNvPr id="743" name="テキスト ボックス 742"/>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11938</xdr:rowOff>
    </xdr:from>
    <xdr:to>
      <xdr:col>28</xdr:col>
      <xdr:colOff>365125</xdr:colOff>
      <xdr:row>36</xdr:row>
      <xdr:rowOff>113538</xdr:rowOff>
    </xdr:to>
    <xdr:sp macro="" textlink="">
      <xdr:nvSpPr>
        <xdr:cNvPr id="745" name="フローチャート : 判断 744"/>
        <xdr:cNvSpPr/>
      </xdr:nvSpPr>
      <xdr:spPr>
        <a:xfrm>
          <a:off x="19494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130065</xdr:rowOff>
    </xdr:from>
    <xdr:ext cx="469744" cy="259045"/>
    <xdr:sp macro="" textlink="">
      <xdr:nvSpPr>
        <xdr:cNvPr id="746" name="テキスト ボックス 745"/>
        <xdr:cNvSpPr txBox="1"/>
      </xdr:nvSpPr>
      <xdr:spPr>
        <a:xfrm>
          <a:off x="19310427"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6223</xdr:rowOff>
    </xdr:from>
    <xdr:to>
      <xdr:col>27</xdr:col>
      <xdr:colOff>161925</xdr:colOff>
      <xdr:row>36</xdr:row>
      <xdr:rowOff>107823</xdr:rowOff>
    </xdr:to>
    <xdr:sp macro="" textlink="">
      <xdr:nvSpPr>
        <xdr:cNvPr id="747" name="フローチャート : 判断 746"/>
        <xdr:cNvSpPr/>
      </xdr:nvSpPr>
      <xdr:spPr>
        <a:xfrm>
          <a:off x="18605500" y="61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124350</xdr:rowOff>
    </xdr:from>
    <xdr:ext cx="469744" cy="259045"/>
    <xdr:sp macro="" textlink="">
      <xdr:nvSpPr>
        <xdr:cNvPr id="748" name="テキスト ボックス 747"/>
        <xdr:cNvSpPr txBox="1"/>
      </xdr:nvSpPr>
      <xdr:spPr>
        <a:xfrm>
          <a:off x="18421427"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9" name="フローチャート : 判断 79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0" name="テキスト ボックス 79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6" name="テキスト ボックス 81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総務費は、住民一人あたり</a:t>
          </a:r>
          <a:r>
            <a:rPr kumimoji="1" lang="en-US" altLang="ja-JP" sz="1300">
              <a:latin typeface="ＭＳ Ｐゴシック"/>
            </a:rPr>
            <a:t>75,610</a:t>
          </a:r>
          <a:r>
            <a:rPr kumimoji="1" lang="ja-JP" altLang="en-US" sz="1300">
              <a:latin typeface="ＭＳ Ｐゴシック"/>
            </a:rPr>
            <a:t>円となっており、前年度と比較すると</a:t>
          </a:r>
          <a:r>
            <a:rPr kumimoji="1" lang="en-US" altLang="ja-JP" sz="1300">
              <a:latin typeface="ＭＳ Ｐゴシック"/>
            </a:rPr>
            <a:t>33.1</a:t>
          </a:r>
          <a:r>
            <a:rPr kumimoji="1" lang="ja-JP" altLang="en-US" sz="1300">
              <a:latin typeface="ＭＳ Ｐゴシック"/>
            </a:rPr>
            <a:t>％増加している。これは、地方創生推進事業などの実施によるものである。</a:t>
          </a:r>
          <a:endParaRPr kumimoji="1" lang="en-US" altLang="ja-JP" sz="1300">
            <a:latin typeface="ＭＳ Ｐゴシック"/>
          </a:endParaRPr>
        </a:p>
        <a:p>
          <a:r>
            <a:rPr kumimoji="1" lang="ja-JP" altLang="en-US" sz="1300">
              <a:latin typeface="ＭＳ Ｐゴシック"/>
            </a:rPr>
            <a:t>商工費は、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住民一人あたり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11,133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％減少している。これは、温泉施設改修事業費が減少したことによるものである。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消防費は、住民一人あたり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24,056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％増加している。これは、消防施設整備事業などの実施によるものである。</a:t>
          </a:r>
          <a:endParaRPr kumimoji="1" lang="en-US" altLang="ja-JP" sz="1300">
            <a:latin typeface="ＭＳ Ｐゴシック"/>
          </a:endParaRPr>
        </a:p>
        <a:p>
          <a:r>
            <a:rPr kumimoji="1" lang="ja-JP" altLang="en-US" sz="1300">
              <a:latin typeface="ＭＳ Ｐゴシック"/>
            </a:rPr>
            <a:t>公債費は、類似団体と比較して低い水準にある。これは、将来負担を考慮した財政運営によるものである。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財政調整基金残高については大きな変化はないが、予期できない収入減少や支出増加に備えるため、より一層、財政健全化の取り組みを推進する。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すべての会計で黒字を維持しているが、特に水道事業会計の資金余剰額が大きな割合を占めている。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地方債の発行抑制による一般会計等に係る元利償還金の減少により実質公債費比率は低下傾向であるが、今後とも、地方債に大きく頼ることのない財政運営に努める。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地方債の発行抑制により、将来負担額は減少傾向にあるが、今後も公債費等の義務的経費の削減に取り組み、財政健全化に努める。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9,818
47.07
4,323,575
4,289,957
15,274
2,822,733
3,135,351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9,818
47.07
4,323,575
4,289,957
15,274
2,822,733
3,135,351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9,943
9,818
47.07
4,323,575
4,289,957
15,274
2,822,733
3,135,351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4323575</v>
      </c>
      <c r="BO4" s="381"/>
      <c r="BP4" s="381"/>
      <c r="BQ4" s="381"/>
      <c r="BR4" s="381"/>
      <c r="BS4" s="381"/>
      <c r="BT4" s="381"/>
      <c r="BU4" s="382"/>
      <c r="BV4" s="380">
        <v>4380097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0.5</v>
      </c>
      <c r="CU4" s="387"/>
      <c r="CV4" s="387"/>
      <c r="CW4" s="387"/>
      <c r="CX4" s="387"/>
      <c r="CY4" s="387"/>
      <c r="CZ4" s="387"/>
      <c r="DA4" s="388"/>
      <c r="DB4" s="386">
        <v>0.4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4289957</v>
      </c>
      <c r="BO5" s="418"/>
      <c r="BP5" s="418"/>
      <c r="BQ5" s="418"/>
      <c r="BR5" s="418"/>
      <c r="BS5" s="418"/>
      <c r="BT5" s="418"/>
      <c r="BU5" s="419"/>
      <c r="BV5" s="417">
        <v>4343930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76.099999999999994</v>
      </c>
      <c r="CU5" s="415"/>
      <c r="CV5" s="415"/>
      <c r="CW5" s="415"/>
      <c r="CX5" s="415"/>
      <c r="CY5" s="415"/>
      <c r="CZ5" s="415"/>
      <c r="DA5" s="416"/>
      <c r="DB5" s="414">
        <v>75.7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33618</v>
      </c>
      <c r="BO6" s="418"/>
      <c r="BP6" s="418"/>
      <c r="BQ6" s="418"/>
      <c r="BR6" s="418"/>
      <c r="BS6" s="418"/>
      <c r="BT6" s="418"/>
      <c r="BU6" s="419"/>
      <c r="BV6" s="417">
        <v>36167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79.8</v>
      </c>
      <c r="CU6" s="455"/>
      <c r="CV6" s="455"/>
      <c r="CW6" s="455"/>
      <c r="CX6" s="455"/>
      <c r="CY6" s="455"/>
      <c r="CZ6" s="455"/>
      <c r="DA6" s="456"/>
      <c r="DB6" s="454">
        <v>80.2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18344</v>
      </c>
      <c r="BO7" s="418"/>
      <c r="BP7" s="418"/>
      <c r="BQ7" s="418"/>
      <c r="BR7" s="418"/>
      <c r="BS7" s="418"/>
      <c r="BT7" s="418"/>
      <c r="BU7" s="419"/>
      <c r="BV7" s="417">
        <v>25028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2822733</v>
      </c>
      <c r="CU7" s="418"/>
      <c r="CV7" s="418"/>
      <c r="CW7" s="418"/>
      <c r="CX7" s="418"/>
      <c r="CY7" s="418"/>
      <c r="CZ7" s="418"/>
      <c r="DA7" s="419"/>
      <c r="DB7" s="417">
        <v>2841338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15274</v>
      </c>
      <c r="BO8" s="418"/>
      <c r="BP8" s="418"/>
      <c r="BQ8" s="418"/>
      <c r="BR8" s="418"/>
      <c r="BS8" s="418"/>
      <c r="BT8" s="418"/>
      <c r="BU8" s="419"/>
      <c r="BV8" s="417">
        <v>11139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9948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4135</v>
      </c>
      <c r="BO9" s="418"/>
      <c r="BP9" s="418"/>
      <c r="BQ9" s="418"/>
      <c r="BR9" s="418"/>
      <c r="BS9" s="418"/>
      <c r="BT9" s="418"/>
      <c r="BU9" s="419"/>
      <c r="BV9" s="417">
        <v>2504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9.1999999999999993</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10093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531</v>
      </c>
      <c r="BO10" s="418"/>
      <c r="BP10" s="418"/>
      <c r="BQ10" s="418"/>
      <c r="BR10" s="418"/>
      <c r="BS10" s="418"/>
      <c r="BT10" s="418"/>
      <c r="BU10" s="419"/>
      <c r="BV10" s="417">
        <v>133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9943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9818</v>
      </c>
      <c r="S13" s="499"/>
      <c r="T13" s="499"/>
      <c r="U13" s="499"/>
      <c r="V13" s="500"/>
      <c r="W13" s="433" t="s">
        <v>123</v>
      </c>
      <c r="X13" s="434"/>
      <c r="Y13" s="434"/>
      <c r="Z13" s="434"/>
      <c r="AA13" s="434"/>
      <c r="AB13" s="424"/>
      <c r="AC13" s="468">
        <v>572</v>
      </c>
      <c r="AD13" s="469"/>
      <c r="AE13" s="469"/>
      <c r="AF13" s="469"/>
      <c r="AG13" s="508"/>
      <c r="AH13" s="468">
        <v>583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4666</v>
      </c>
      <c r="BO13" s="418"/>
      <c r="BP13" s="418"/>
      <c r="BQ13" s="418"/>
      <c r="BR13" s="418"/>
      <c r="BS13" s="418"/>
      <c r="BT13" s="418"/>
      <c r="BU13" s="419"/>
      <c r="BV13" s="417">
        <v>2637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3.8</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10034</v>
      </c>
      <c r="S14" s="499"/>
      <c r="T14" s="499"/>
      <c r="U14" s="499"/>
      <c r="V14" s="500"/>
      <c r="W14" s="407"/>
      <c r="X14" s="408"/>
      <c r="Y14" s="408"/>
      <c r="Z14" s="408"/>
      <c r="AA14" s="408"/>
      <c r="AB14" s="397"/>
      <c r="AC14" s="501">
        <v>11.1</v>
      </c>
      <c r="AD14" s="502"/>
      <c r="AE14" s="502"/>
      <c r="AF14" s="502"/>
      <c r="AG14" s="503"/>
      <c r="AH14" s="501">
        <v>11.5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9913</v>
      </c>
      <c r="S15" s="499"/>
      <c r="T15" s="499"/>
      <c r="U15" s="499"/>
      <c r="V15" s="500"/>
      <c r="W15" s="433" t="s">
        <v>130</v>
      </c>
      <c r="X15" s="434"/>
      <c r="Y15" s="434"/>
      <c r="Z15" s="434"/>
      <c r="AA15" s="434"/>
      <c r="AB15" s="424"/>
      <c r="AC15" s="468">
        <v>1682</v>
      </c>
      <c r="AD15" s="469"/>
      <c r="AE15" s="469"/>
      <c r="AF15" s="469"/>
      <c r="AG15" s="508"/>
      <c r="AH15" s="468">
        <v>1646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959150</v>
      </c>
      <c r="BO15" s="381"/>
      <c r="BP15" s="381"/>
      <c r="BQ15" s="381"/>
      <c r="BR15" s="381"/>
      <c r="BS15" s="381"/>
      <c r="BT15" s="381"/>
      <c r="BU15" s="382"/>
      <c r="BV15" s="380">
        <v>926792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32.6</v>
      </c>
      <c r="AD16" s="502"/>
      <c r="AE16" s="502"/>
      <c r="AF16" s="502"/>
      <c r="AG16" s="503"/>
      <c r="AH16" s="501">
        <v>32.5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2445686</v>
      </c>
      <c r="BO16" s="418"/>
      <c r="BP16" s="418"/>
      <c r="BQ16" s="418"/>
      <c r="BR16" s="418"/>
      <c r="BS16" s="418"/>
      <c r="BT16" s="418"/>
      <c r="BU16" s="419"/>
      <c r="BV16" s="417">
        <v>2452051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2912</v>
      </c>
      <c r="AD17" s="469"/>
      <c r="AE17" s="469"/>
      <c r="AF17" s="469"/>
      <c r="AG17" s="508"/>
      <c r="AH17" s="468">
        <v>2834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1195073</v>
      </c>
      <c r="BO17" s="418"/>
      <c r="BP17" s="418"/>
      <c r="BQ17" s="418"/>
      <c r="BR17" s="418"/>
      <c r="BS17" s="418"/>
      <c r="BT17" s="418"/>
      <c r="BU17" s="419"/>
      <c r="BV17" s="417">
        <v>1152256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47.07</v>
      </c>
      <c r="M18" s="530"/>
      <c r="N18" s="530"/>
      <c r="O18" s="530"/>
      <c r="P18" s="530"/>
      <c r="Q18" s="530"/>
      <c r="R18" s="531"/>
      <c r="S18" s="531"/>
      <c r="T18" s="531"/>
      <c r="U18" s="531"/>
      <c r="V18" s="532"/>
      <c r="W18" s="435"/>
      <c r="X18" s="436"/>
      <c r="Y18" s="436"/>
      <c r="Z18" s="436"/>
      <c r="AA18" s="436"/>
      <c r="AB18" s="427"/>
      <c r="AC18" s="533">
        <v>56.4</v>
      </c>
      <c r="AD18" s="534"/>
      <c r="AE18" s="534"/>
      <c r="AF18" s="534"/>
      <c r="AG18" s="535"/>
      <c r="AH18" s="533">
        <v>56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2164131</v>
      </c>
      <c r="BO18" s="418"/>
      <c r="BP18" s="418"/>
      <c r="BQ18" s="418"/>
      <c r="BR18" s="418"/>
      <c r="BS18" s="418"/>
      <c r="BT18" s="418"/>
      <c r="BU18" s="419"/>
      <c r="BV18" s="417">
        <v>2224199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211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2956131</v>
      </c>
      <c r="BO19" s="418"/>
      <c r="BP19" s="418"/>
      <c r="BQ19" s="418"/>
      <c r="BR19" s="418"/>
      <c r="BS19" s="418"/>
      <c r="BT19" s="418"/>
      <c r="BU19" s="419"/>
      <c r="BV19" s="417">
        <v>3141544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3497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3135351</v>
      </c>
      <c r="BO23" s="418"/>
      <c r="BP23" s="418"/>
      <c r="BQ23" s="418"/>
      <c r="BR23" s="418"/>
      <c r="BS23" s="418"/>
      <c r="BT23" s="418"/>
      <c r="BU23" s="419"/>
      <c r="BV23" s="417">
        <v>3094584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6900</v>
      </c>
      <c r="R24" s="469"/>
      <c r="S24" s="469"/>
      <c r="T24" s="469"/>
      <c r="U24" s="469"/>
      <c r="V24" s="508"/>
      <c r="W24" s="563"/>
      <c r="X24" s="551"/>
      <c r="Y24" s="552"/>
      <c r="Z24" s="467" t="s">
        <v>154</v>
      </c>
      <c r="AA24" s="447"/>
      <c r="AB24" s="447"/>
      <c r="AC24" s="447"/>
      <c r="AD24" s="447"/>
      <c r="AE24" s="447"/>
      <c r="AF24" s="447"/>
      <c r="AG24" s="448"/>
      <c r="AH24" s="468">
        <v>74</v>
      </c>
      <c r="AI24" s="469"/>
      <c r="AJ24" s="469"/>
      <c r="AK24" s="469"/>
      <c r="AL24" s="508"/>
      <c r="AM24" s="468">
        <v>231916</v>
      </c>
      <c r="AN24" s="469"/>
      <c r="AO24" s="469"/>
      <c r="AP24" s="469"/>
      <c r="AQ24" s="469"/>
      <c r="AR24" s="508"/>
      <c r="AS24" s="468">
        <v>3134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3025695</v>
      </c>
      <c r="BO24" s="418"/>
      <c r="BP24" s="418"/>
      <c r="BQ24" s="418"/>
      <c r="BR24" s="418"/>
      <c r="BS24" s="418"/>
      <c r="BT24" s="418"/>
      <c r="BU24" s="419"/>
      <c r="BV24" s="417">
        <v>2973427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5950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278923</v>
      </c>
      <c r="BO25" s="381"/>
      <c r="BP25" s="381"/>
      <c r="BQ25" s="381"/>
      <c r="BR25" s="381"/>
      <c r="BS25" s="381"/>
      <c r="BT25" s="381"/>
      <c r="BU25" s="382"/>
      <c r="BV25" s="380">
        <v>52725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5300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2750</v>
      </c>
      <c r="R27" s="469"/>
      <c r="S27" s="469"/>
      <c r="T27" s="469"/>
      <c r="U27" s="469"/>
      <c r="V27" s="508"/>
      <c r="W27" s="563"/>
      <c r="X27" s="551"/>
      <c r="Y27" s="552"/>
      <c r="Z27" s="467" t="s">
        <v>163</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224751</v>
      </c>
      <c r="BO27" s="587"/>
      <c r="BP27" s="587"/>
      <c r="BQ27" s="587"/>
      <c r="BR27" s="587"/>
      <c r="BS27" s="587"/>
      <c r="BT27" s="587"/>
      <c r="BU27" s="588"/>
      <c r="BV27" s="586">
        <v>224368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2100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332831</v>
      </c>
      <c r="BO28" s="381"/>
      <c r="BP28" s="381"/>
      <c r="BQ28" s="381"/>
      <c r="BR28" s="381"/>
      <c r="BS28" s="381"/>
      <c r="BT28" s="381"/>
      <c r="BU28" s="382"/>
      <c r="BV28" s="380">
        <v>326300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1900</v>
      </c>
      <c r="R29" s="469"/>
      <c r="S29" s="469"/>
      <c r="T29" s="469"/>
      <c r="U29" s="469"/>
      <c r="V29" s="508"/>
      <c r="W29" s="564"/>
      <c r="X29" s="565"/>
      <c r="Y29" s="566"/>
      <c r="Z29" s="467" t="s">
        <v>170</v>
      </c>
      <c r="AA29" s="447"/>
      <c r="AB29" s="447"/>
      <c r="AC29" s="447"/>
      <c r="AD29" s="447"/>
      <c r="AE29" s="447"/>
      <c r="AF29" s="447"/>
      <c r="AG29" s="448"/>
      <c r="AH29" s="468">
        <v>74</v>
      </c>
      <c r="AI29" s="469"/>
      <c r="AJ29" s="469"/>
      <c r="AK29" s="469"/>
      <c r="AL29" s="508"/>
      <c r="AM29" s="468">
        <v>231916</v>
      </c>
      <c r="AN29" s="469"/>
      <c r="AO29" s="469"/>
      <c r="AP29" s="469"/>
      <c r="AQ29" s="469"/>
      <c r="AR29" s="508"/>
      <c r="AS29" s="468">
        <v>3134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506059</v>
      </c>
      <c r="BO29" s="418"/>
      <c r="BP29" s="418"/>
      <c r="BQ29" s="418"/>
      <c r="BR29" s="418"/>
      <c r="BS29" s="418"/>
      <c r="BT29" s="418"/>
      <c r="BU29" s="419"/>
      <c r="BV29" s="417">
        <v>504933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2056407</v>
      </c>
      <c r="BO30" s="587"/>
      <c r="BP30" s="587"/>
      <c r="BQ30" s="587"/>
      <c r="BR30" s="587"/>
      <c r="BS30" s="587"/>
      <c r="BT30" s="587"/>
      <c r="BU30" s="588"/>
      <c r="BV30" s="586">
        <v>2000263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特定環境保全公共下水道事業特別会計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北アルプス広域連合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松川村土地開発公社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公園墓地造成事業特別会計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（普通会計）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（介護保険事業特別会計）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長野県市町村自治振興組合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長野県後期高齢者医療広域連合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長野県市町村総合事務組合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（非常勤職員公務災害補償特別会計）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956720</v>
      </c>
      <c r="S5" s="615"/>
      <c r="T5" s="615"/>
      <c r="U5" s="615"/>
      <c r="V5" s="615"/>
      <c r="W5" s="615"/>
      <c r="X5" s="615"/>
      <c r="Y5" s="616"/>
      <c r="Z5" s="617">
        <v>22.1</v>
      </c>
      <c r="AA5" s="617"/>
      <c r="AB5" s="617"/>
      <c r="AC5" s="617"/>
      <c r="AD5" s="618">
        <v>956720</v>
      </c>
      <c r="AE5" s="618"/>
      <c r="AF5" s="618"/>
      <c r="AG5" s="618"/>
      <c r="AH5" s="618"/>
      <c r="AI5" s="618"/>
      <c r="AJ5" s="618"/>
      <c r="AK5" s="618"/>
      <c r="AL5" s="619">
        <v>35.299999999999997</v>
      </c>
      <c r="AM5" s="620"/>
      <c r="AN5" s="620"/>
      <c r="AO5" s="621"/>
      <c r="AP5" s="611" t="s">
        <v>209</v>
      </c>
      <c r="AQ5" s="612"/>
      <c r="AR5" s="612"/>
      <c r="AS5" s="612"/>
      <c r="AT5" s="612"/>
      <c r="AU5" s="612"/>
      <c r="AV5" s="612"/>
      <c r="AW5" s="612"/>
      <c r="AX5" s="612"/>
      <c r="AY5" s="612"/>
      <c r="AZ5" s="612"/>
      <c r="BA5" s="612"/>
      <c r="BB5" s="612"/>
      <c r="BC5" s="612"/>
      <c r="BD5" s="612"/>
      <c r="BE5" s="612"/>
      <c r="BF5" s="613"/>
      <c r="BG5" s="625">
        <v>955580</v>
      </c>
      <c r="BH5" s="626"/>
      <c r="BI5" s="626"/>
      <c r="BJ5" s="626"/>
      <c r="BK5" s="626"/>
      <c r="BL5" s="626"/>
      <c r="BM5" s="626"/>
      <c r="BN5" s="627"/>
      <c r="BO5" s="628">
        <v>99.9</v>
      </c>
      <c r="BP5" s="628"/>
      <c r="BQ5" s="628"/>
      <c r="BR5" s="628"/>
      <c r="BS5" s="629">
        <v>2821</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55189</v>
      </c>
      <c r="S6" s="626"/>
      <c r="T6" s="626"/>
      <c r="U6" s="626"/>
      <c r="V6" s="626"/>
      <c r="W6" s="626"/>
      <c r="X6" s="626"/>
      <c r="Y6" s="627"/>
      <c r="Z6" s="628">
        <v>1.3</v>
      </c>
      <c r="AA6" s="628"/>
      <c r="AB6" s="628"/>
      <c r="AC6" s="628"/>
      <c r="AD6" s="629">
        <v>55189</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955580</v>
      </c>
      <c r="BH6" s="626"/>
      <c r="BI6" s="626"/>
      <c r="BJ6" s="626"/>
      <c r="BK6" s="626"/>
      <c r="BL6" s="626"/>
      <c r="BM6" s="626"/>
      <c r="BN6" s="627"/>
      <c r="BO6" s="628">
        <v>99.9</v>
      </c>
      <c r="BP6" s="628"/>
      <c r="BQ6" s="628"/>
      <c r="BR6" s="628"/>
      <c r="BS6" s="629">
        <v>2821</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67192</v>
      </c>
      <c r="CS6" s="626"/>
      <c r="CT6" s="626"/>
      <c r="CU6" s="626"/>
      <c r="CV6" s="626"/>
      <c r="CW6" s="626"/>
      <c r="CX6" s="626"/>
      <c r="CY6" s="627"/>
      <c r="CZ6" s="628">
        <v>1.6</v>
      </c>
      <c r="DA6" s="628"/>
      <c r="DB6" s="628"/>
      <c r="DC6" s="628"/>
      <c r="DD6" s="634" t="s">
        <v>216</v>
      </c>
      <c r="DE6" s="626"/>
      <c r="DF6" s="626"/>
      <c r="DG6" s="626"/>
      <c r="DH6" s="626"/>
      <c r="DI6" s="626"/>
      <c r="DJ6" s="626"/>
      <c r="DK6" s="626"/>
      <c r="DL6" s="626"/>
      <c r="DM6" s="626"/>
      <c r="DN6" s="626"/>
      <c r="DO6" s="626"/>
      <c r="DP6" s="627"/>
      <c r="DQ6" s="634">
        <v>67192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1055</v>
      </c>
      <c r="S7" s="626"/>
      <c r="T7" s="626"/>
      <c r="U7" s="626"/>
      <c r="V7" s="626"/>
      <c r="W7" s="626"/>
      <c r="X7" s="626"/>
      <c r="Y7" s="627"/>
      <c r="Z7" s="628">
        <v>0</v>
      </c>
      <c r="AA7" s="628"/>
      <c r="AB7" s="628"/>
      <c r="AC7" s="628"/>
      <c r="AD7" s="629">
        <v>1055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435606</v>
      </c>
      <c r="BH7" s="626"/>
      <c r="BI7" s="626"/>
      <c r="BJ7" s="626"/>
      <c r="BK7" s="626"/>
      <c r="BL7" s="626"/>
      <c r="BM7" s="626"/>
      <c r="BN7" s="627"/>
      <c r="BO7" s="628">
        <v>45.5</v>
      </c>
      <c r="BP7" s="628"/>
      <c r="BQ7" s="628"/>
      <c r="BR7" s="628"/>
      <c r="BS7" s="629">
        <v>2821</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751786</v>
      </c>
      <c r="CS7" s="626"/>
      <c r="CT7" s="626"/>
      <c r="CU7" s="626"/>
      <c r="CV7" s="626"/>
      <c r="CW7" s="626"/>
      <c r="CX7" s="626"/>
      <c r="CY7" s="627"/>
      <c r="CZ7" s="628">
        <v>17.5</v>
      </c>
      <c r="DA7" s="628"/>
      <c r="DB7" s="628"/>
      <c r="DC7" s="628"/>
      <c r="DD7" s="634">
        <v>68865</v>
      </c>
      <c r="DE7" s="626"/>
      <c r="DF7" s="626"/>
      <c r="DG7" s="626"/>
      <c r="DH7" s="626"/>
      <c r="DI7" s="626"/>
      <c r="DJ7" s="626"/>
      <c r="DK7" s="626"/>
      <c r="DL7" s="626"/>
      <c r="DM7" s="626"/>
      <c r="DN7" s="626"/>
      <c r="DO7" s="626"/>
      <c r="DP7" s="627"/>
      <c r="DQ7" s="634">
        <v>576557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3245</v>
      </c>
      <c r="S8" s="626"/>
      <c r="T8" s="626"/>
      <c r="U8" s="626"/>
      <c r="V8" s="626"/>
      <c r="W8" s="626"/>
      <c r="X8" s="626"/>
      <c r="Y8" s="627"/>
      <c r="Z8" s="628">
        <v>0.1</v>
      </c>
      <c r="AA8" s="628"/>
      <c r="AB8" s="628"/>
      <c r="AC8" s="628"/>
      <c r="AD8" s="629">
        <v>3245</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17543</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1355744</v>
      </c>
      <c r="CS8" s="626"/>
      <c r="CT8" s="626"/>
      <c r="CU8" s="626"/>
      <c r="CV8" s="626"/>
      <c r="CW8" s="626"/>
      <c r="CX8" s="626"/>
      <c r="CY8" s="627"/>
      <c r="CZ8" s="628">
        <v>31.6</v>
      </c>
      <c r="DA8" s="628"/>
      <c r="DB8" s="628"/>
      <c r="DC8" s="628"/>
      <c r="DD8" s="634">
        <v>59853</v>
      </c>
      <c r="DE8" s="626"/>
      <c r="DF8" s="626"/>
      <c r="DG8" s="626"/>
      <c r="DH8" s="626"/>
      <c r="DI8" s="626"/>
      <c r="DJ8" s="626"/>
      <c r="DK8" s="626"/>
      <c r="DL8" s="626"/>
      <c r="DM8" s="626"/>
      <c r="DN8" s="626"/>
      <c r="DO8" s="626"/>
      <c r="DP8" s="627"/>
      <c r="DQ8" s="634">
        <v>774056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1884</v>
      </c>
      <c r="S9" s="626"/>
      <c r="T9" s="626"/>
      <c r="U9" s="626"/>
      <c r="V9" s="626"/>
      <c r="W9" s="626"/>
      <c r="X9" s="626"/>
      <c r="Y9" s="627"/>
      <c r="Z9" s="628">
        <v>0</v>
      </c>
      <c r="AA9" s="628"/>
      <c r="AB9" s="628"/>
      <c r="AC9" s="628"/>
      <c r="AD9" s="629">
        <v>1884</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388146</v>
      </c>
      <c r="BH9" s="626"/>
      <c r="BI9" s="626"/>
      <c r="BJ9" s="626"/>
      <c r="BK9" s="626"/>
      <c r="BL9" s="626"/>
      <c r="BM9" s="626"/>
      <c r="BN9" s="627"/>
      <c r="BO9" s="628">
        <v>40.6</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271029</v>
      </c>
      <c r="CS9" s="626"/>
      <c r="CT9" s="626"/>
      <c r="CU9" s="626"/>
      <c r="CV9" s="626"/>
      <c r="CW9" s="626"/>
      <c r="CX9" s="626"/>
      <c r="CY9" s="627"/>
      <c r="CZ9" s="628">
        <v>6.3</v>
      </c>
      <c r="DA9" s="628"/>
      <c r="DB9" s="628"/>
      <c r="DC9" s="628"/>
      <c r="DD9" s="634">
        <v>68607</v>
      </c>
      <c r="DE9" s="626"/>
      <c r="DF9" s="626"/>
      <c r="DG9" s="626"/>
      <c r="DH9" s="626"/>
      <c r="DI9" s="626"/>
      <c r="DJ9" s="626"/>
      <c r="DK9" s="626"/>
      <c r="DL9" s="626"/>
      <c r="DM9" s="626"/>
      <c r="DN9" s="626"/>
      <c r="DO9" s="626"/>
      <c r="DP9" s="627"/>
      <c r="DQ9" s="634">
        <v>220569</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158822</v>
      </c>
      <c r="S10" s="626"/>
      <c r="T10" s="626"/>
      <c r="U10" s="626"/>
      <c r="V10" s="626"/>
      <c r="W10" s="626"/>
      <c r="X10" s="626"/>
      <c r="Y10" s="627"/>
      <c r="Z10" s="628">
        <v>3.7</v>
      </c>
      <c r="AA10" s="628"/>
      <c r="AB10" s="628"/>
      <c r="AC10" s="628"/>
      <c r="AD10" s="629">
        <v>158822</v>
      </c>
      <c r="AE10" s="629"/>
      <c r="AF10" s="629"/>
      <c r="AG10" s="629"/>
      <c r="AH10" s="629"/>
      <c r="AI10" s="629"/>
      <c r="AJ10" s="629"/>
      <c r="AK10" s="629"/>
      <c r="AL10" s="630">
        <v>5.9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16313</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13604</v>
      </c>
      <c r="BH11" s="626"/>
      <c r="BI11" s="626"/>
      <c r="BJ11" s="626"/>
      <c r="BK11" s="626"/>
      <c r="BL11" s="626"/>
      <c r="BM11" s="626"/>
      <c r="BN11" s="627"/>
      <c r="BO11" s="628">
        <v>1.4</v>
      </c>
      <c r="BP11" s="628"/>
      <c r="BQ11" s="628"/>
      <c r="BR11" s="628"/>
      <c r="BS11" s="634">
        <v>2821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264934</v>
      </c>
      <c r="CS11" s="626"/>
      <c r="CT11" s="626"/>
      <c r="CU11" s="626"/>
      <c r="CV11" s="626"/>
      <c r="CW11" s="626"/>
      <c r="CX11" s="626"/>
      <c r="CY11" s="627"/>
      <c r="CZ11" s="628">
        <v>6.2</v>
      </c>
      <c r="DA11" s="628"/>
      <c r="DB11" s="628"/>
      <c r="DC11" s="628"/>
      <c r="DD11" s="634">
        <v>74588</v>
      </c>
      <c r="DE11" s="626"/>
      <c r="DF11" s="626"/>
      <c r="DG11" s="626"/>
      <c r="DH11" s="626"/>
      <c r="DI11" s="626"/>
      <c r="DJ11" s="626"/>
      <c r="DK11" s="626"/>
      <c r="DL11" s="626"/>
      <c r="DM11" s="626"/>
      <c r="DN11" s="626"/>
      <c r="DO11" s="626"/>
      <c r="DP11" s="627"/>
      <c r="DQ11" s="634">
        <v>117508</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432085</v>
      </c>
      <c r="BH12" s="626"/>
      <c r="BI12" s="626"/>
      <c r="BJ12" s="626"/>
      <c r="BK12" s="626"/>
      <c r="BL12" s="626"/>
      <c r="BM12" s="626"/>
      <c r="BN12" s="627"/>
      <c r="BO12" s="628">
        <v>45.2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110694</v>
      </c>
      <c r="CS12" s="626"/>
      <c r="CT12" s="626"/>
      <c r="CU12" s="626"/>
      <c r="CV12" s="626"/>
      <c r="CW12" s="626"/>
      <c r="CX12" s="626"/>
      <c r="CY12" s="627"/>
      <c r="CZ12" s="628">
        <v>2.6</v>
      </c>
      <c r="DA12" s="628"/>
      <c r="DB12" s="628"/>
      <c r="DC12" s="628"/>
      <c r="DD12" s="634">
        <v>60822</v>
      </c>
      <c r="DE12" s="626"/>
      <c r="DF12" s="626"/>
      <c r="DG12" s="626"/>
      <c r="DH12" s="626"/>
      <c r="DI12" s="626"/>
      <c r="DJ12" s="626"/>
      <c r="DK12" s="626"/>
      <c r="DL12" s="626"/>
      <c r="DM12" s="626"/>
      <c r="DN12" s="626"/>
      <c r="DO12" s="626"/>
      <c r="DP12" s="627"/>
      <c r="DQ12" s="634">
        <v>52568</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9972</v>
      </c>
      <c r="S13" s="626"/>
      <c r="T13" s="626"/>
      <c r="U13" s="626"/>
      <c r="V13" s="626"/>
      <c r="W13" s="626"/>
      <c r="X13" s="626"/>
      <c r="Y13" s="627"/>
      <c r="Z13" s="628">
        <v>0.2</v>
      </c>
      <c r="AA13" s="628"/>
      <c r="AB13" s="628"/>
      <c r="AC13" s="628"/>
      <c r="AD13" s="629">
        <v>9972</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428639</v>
      </c>
      <c r="BH13" s="626"/>
      <c r="BI13" s="626"/>
      <c r="BJ13" s="626"/>
      <c r="BK13" s="626"/>
      <c r="BL13" s="626"/>
      <c r="BM13" s="626"/>
      <c r="BN13" s="627"/>
      <c r="BO13" s="628">
        <v>44.8</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556374</v>
      </c>
      <c r="CS13" s="626"/>
      <c r="CT13" s="626"/>
      <c r="CU13" s="626"/>
      <c r="CV13" s="626"/>
      <c r="CW13" s="626"/>
      <c r="CX13" s="626"/>
      <c r="CY13" s="627"/>
      <c r="CZ13" s="628">
        <v>13</v>
      </c>
      <c r="DA13" s="628"/>
      <c r="DB13" s="628"/>
      <c r="DC13" s="628"/>
      <c r="DD13" s="634">
        <v>349972</v>
      </c>
      <c r="DE13" s="626"/>
      <c r="DF13" s="626"/>
      <c r="DG13" s="626"/>
      <c r="DH13" s="626"/>
      <c r="DI13" s="626"/>
      <c r="DJ13" s="626"/>
      <c r="DK13" s="626"/>
      <c r="DL13" s="626"/>
      <c r="DM13" s="626"/>
      <c r="DN13" s="626"/>
      <c r="DO13" s="626"/>
      <c r="DP13" s="627"/>
      <c r="DQ13" s="634">
        <v>308563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31343</v>
      </c>
      <c r="BH14" s="626"/>
      <c r="BI14" s="626"/>
      <c r="BJ14" s="626"/>
      <c r="BK14" s="626"/>
      <c r="BL14" s="626"/>
      <c r="BM14" s="626"/>
      <c r="BN14" s="627"/>
      <c r="BO14" s="628">
        <v>3.3</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239193</v>
      </c>
      <c r="CS14" s="626"/>
      <c r="CT14" s="626"/>
      <c r="CU14" s="626"/>
      <c r="CV14" s="626"/>
      <c r="CW14" s="626"/>
      <c r="CX14" s="626"/>
      <c r="CY14" s="627"/>
      <c r="CZ14" s="628">
        <v>5.6</v>
      </c>
      <c r="DA14" s="628"/>
      <c r="DB14" s="628"/>
      <c r="DC14" s="628"/>
      <c r="DD14" s="634">
        <v>66490</v>
      </c>
      <c r="DE14" s="626"/>
      <c r="DF14" s="626"/>
      <c r="DG14" s="626"/>
      <c r="DH14" s="626"/>
      <c r="DI14" s="626"/>
      <c r="DJ14" s="626"/>
      <c r="DK14" s="626"/>
      <c r="DL14" s="626"/>
      <c r="DM14" s="626"/>
      <c r="DN14" s="626"/>
      <c r="DO14" s="626"/>
      <c r="DP14" s="627"/>
      <c r="DQ14" s="634">
        <v>172680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5286</v>
      </c>
      <c r="S15" s="626"/>
      <c r="T15" s="626"/>
      <c r="U15" s="626"/>
      <c r="V15" s="626"/>
      <c r="W15" s="626"/>
      <c r="X15" s="626"/>
      <c r="Y15" s="627"/>
      <c r="Z15" s="628">
        <v>0.1</v>
      </c>
      <c r="AA15" s="628"/>
      <c r="AB15" s="628"/>
      <c r="AC15" s="628"/>
      <c r="AD15" s="629">
        <v>5286</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56546</v>
      </c>
      <c r="BH15" s="626"/>
      <c r="BI15" s="626"/>
      <c r="BJ15" s="626"/>
      <c r="BK15" s="626"/>
      <c r="BL15" s="626"/>
      <c r="BM15" s="626"/>
      <c r="BN15" s="627"/>
      <c r="BO15" s="628">
        <v>5.9</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380555</v>
      </c>
      <c r="CS15" s="626"/>
      <c r="CT15" s="626"/>
      <c r="CU15" s="626"/>
      <c r="CV15" s="626"/>
      <c r="CW15" s="626"/>
      <c r="CX15" s="626"/>
      <c r="CY15" s="627"/>
      <c r="CZ15" s="628">
        <v>8.9</v>
      </c>
      <c r="DA15" s="628"/>
      <c r="DB15" s="628"/>
      <c r="DC15" s="628"/>
      <c r="DD15" s="634">
        <v>60797</v>
      </c>
      <c r="DE15" s="626"/>
      <c r="DF15" s="626"/>
      <c r="DG15" s="626"/>
      <c r="DH15" s="626"/>
      <c r="DI15" s="626"/>
      <c r="DJ15" s="626"/>
      <c r="DK15" s="626"/>
      <c r="DL15" s="626"/>
      <c r="DM15" s="626"/>
      <c r="DN15" s="626"/>
      <c r="DO15" s="626"/>
      <c r="DP15" s="627"/>
      <c r="DQ15" s="634">
        <v>357287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1577312</v>
      </c>
      <c r="S16" s="626"/>
      <c r="T16" s="626"/>
      <c r="U16" s="626"/>
      <c r="V16" s="626"/>
      <c r="W16" s="626"/>
      <c r="X16" s="626"/>
      <c r="Y16" s="627"/>
      <c r="Z16" s="628">
        <v>36.5</v>
      </c>
      <c r="AA16" s="628"/>
      <c r="AB16" s="628"/>
      <c r="AC16" s="628"/>
      <c r="AD16" s="629">
        <v>1494595</v>
      </c>
      <c r="AE16" s="629"/>
      <c r="AF16" s="629"/>
      <c r="AG16" s="629"/>
      <c r="AH16" s="629"/>
      <c r="AI16" s="629"/>
      <c r="AJ16" s="629"/>
      <c r="AK16" s="629"/>
      <c r="AL16" s="630">
        <v>55.1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9920</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5025</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1494595</v>
      </c>
      <c r="S17" s="626"/>
      <c r="T17" s="626"/>
      <c r="U17" s="626"/>
      <c r="V17" s="626"/>
      <c r="W17" s="626"/>
      <c r="X17" s="626"/>
      <c r="Y17" s="627"/>
      <c r="Z17" s="628">
        <v>34.6</v>
      </c>
      <c r="AA17" s="628"/>
      <c r="AB17" s="628"/>
      <c r="AC17" s="628"/>
      <c r="AD17" s="629">
        <v>1494595</v>
      </c>
      <c r="AE17" s="629"/>
      <c r="AF17" s="629"/>
      <c r="AG17" s="629"/>
      <c r="AH17" s="629"/>
      <c r="AI17" s="629"/>
      <c r="AJ17" s="629"/>
      <c r="AK17" s="629"/>
      <c r="AL17" s="630">
        <v>55.1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282536</v>
      </c>
      <c r="CS17" s="626"/>
      <c r="CT17" s="626"/>
      <c r="CU17" s="626"/>
      <c r="CV17" s="626"/>
      <c r="CW17" s="626"/>
      <c r="CX17" s="626"/>
      <c r="CY17" s="627"/>
      <c r="CZ17" s="628">
        <v>6.6</v>
      </c>
      <c r="DA17" s="628"/>
      <c r="DB17" s="628"/>
      <c r="DC17" s="628"/>
      <c r="DD17" s="634" t="s">
        <v>111</v>
      </c>
      <c r="DE17" s="626"/>
      <c r="DF17" s="626"/>
      <c r="DG17" s="626"/>
      <c r="DH17" s="626"/>
      <c r="DI17" s="626"/>
      <c r="DJ17" s="626"/>
      <c r="DK17" s="626"/>
      <c r="DL17" s="626"/>
      <c r="DM17" s="626"/>
      <c r="DN17" s="626"/>
      <c r="DO17" s="626"/>
      <c r="DP17" s="627"/>
      <c r="DQ17" s="634">
        <v>270508</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82712</v>
      </c>
      <c r="S18" s="626"/>
      <c r="T18" s="626"/>
      <c r="U18" s="626"/>
      <c r="V18" s="626"/>
      <c r="W18" s="626"/>
      <c r="X18" s="626"/>
      <c r="Y18" s="627"/>
      <c r="Z18" s="628">
        <v>1.9</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5</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1140</v>
      </c>
      <c r="BH19" s="626"/>
      <c r="BI19" s="626"/>
      <c r="BJ19" s="626"/>
      <c r="BK19" s="626"/>
      <c r="BL19" s="626"/>
      <c r="BM19" s="626"/>
      <c r="BN19" s="627"/>
      <c r="BO19" s="628">
        <v>0.1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2769485</v>
      </c>
      <c r="S20" s="626"/>
      <c r="T20" s="626"/>
      <c r="U20" s="626"/>
      <c r="V20" s="626"/>
      <c r="W20" s="626"/>
      <c r="X20" s="626"/>
      <c r="Y20" s="627"/>
      <c r="Z20" s="628">
        <v>64.099999999999994</v>
      </c>
      <c r="AA20" s="628"/>
      <c r="AB20" s="628"/>
      <c r="AC20" s="628"/>
      <c r="AD20" s="629">
        <v>2686768</v>
      </c>
      <c r="AE20" s="629"/>
      <c r="AF20" s="629"/>
      <c r="AG20" s="629"/>
      <c r="AH20" s="629"/>
      <c r="AI20" s="629"/>
      <c r="AJ20" s="629"/>
      <c r="AK20" s="629"/>
      <c r="AL20" s="630">
        <v>99.1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1140</v>
      </c>
      <c r="BH20" s="626"/>
      <c r="BI20" s="626"/>
      <c r="BJ20" s="626"/>
      <c r="BK20" s="626"/>
      <c r="BL20" s="626"/>
      <c r="BM20" s="626"/>
      <c r="BN20" s="627"/>
      <c r="BO20" s="628">
        <v>0.1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4289957</v>
      </c>
      <c r="CS20" s="626"/>
      <c r="CT20" s="626"/>
      <c r="CU20" s="626"/>
      <c r="CV20" s="626"/>
      <c r="CW20" s="626"/>
      <c r="CX20" s="626"/>
      <c r="CY20" s="627"/>
      <c r="CZ20" s="628">
        <v>100</v>
      </c>
      <c r="DA20" s="628"/>
      <c r="DB20" s="628"/>
      <c r="DC20" s="628"/>
      <c r="DD20" s="634">
        <v>809994</v>
      </c>
      <c r="DE20" s="626"/>
      <c r="DF20" s="626"/>
      <c r="DG20" s="626"/>
      <c r="DH20" s="626"/>
      <c r="DI20" s="626"/>
      <c r="DJ20" s="626"/>
      <c r="DK20" s="626"/>
      <c r="DL20" s="626"/>
      <c r="DM20" s="626"/>
      <c r="DN20" s="626"/>
      <c r="DO20" s="626"/>
      <c r="DP20" s="627"/>
      <c r="DQ20" s="634">
        <v>2922513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1187</v>
      </c>
      <c r="S21" s="626"/>
      <c r="T21" s="626"/>
      <c r="U21" s="626"/>
      <c r="V21" s="626"/>
      <c r="W21" s="626"/>
      <c r="X21" s="626"/>
      <c r="Y21" s="627"/>
      <c r="Z21" s="628">
        <v>0</v>
      </c>
      <c r="AA21" s="628"/>
      <c r="AB21" s="628"/>
      <c r="AC21" s="628"/>
      <c r="AD21" s="629">
        <v>1187</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1140</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4737</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73452</v>
      </c>
      <c r="S23" s="626"/>
      <c r="T23" s="626"/>
      <c r="U23" s="626"/>
      <c r="V23" s="626"/>
      <c r="W23" s="626"/>
      <c r="X23" s="626"/>
      <c r="Y23" s="627"/>
      <c r="Z23" s="628">
        <v>1.7</v>
      </c>
      <c r="AA23" s="628"/>
      <c r="AB23" s="628"/>
      <c r="AC23" s="628"/>
      <c r="AD23" s="629">
        <v>5387</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14323</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1509687</v>
      </c>
      <c r="CS24" s="615"/>
      <c r="CT24" s="615"/>
      <c r="CU24" s="615"/>
      <c r="CV24" s="615"/>
      <c r="CW24" s="615"/>
      <c r="CX24" s="615"/>
      <c r="CY24" s="616"/>
      <c r="CZ24" s="652">
        <v>35.200000000000003</v>
      </c>
      <c r="DA24" s="653"/>
      <c r="DB24" s="653"/>
      <c r="DC24" s="654"/>
      <c r="DD24" s="651">
        <v>1085799</v>
      </c>
      <c r="DE24" s="615"/>
      <c r="DF24" s="615"/>
      <c r="DG24" s="615"/>
      <c r="DH24" s="615"/>
      <c r="DI24" s="615"/>
      <c r="DJ24" s="615"/>
      <c r="DK24" s="616"/>
      <c r="DL24" s="651">
        <v>1073311</v>
      </c>
      <c r="DM24" s="615"/>
      <c r="DN24" s="615"/>
      <c r="DO24" s="615"/>
      <c r="DP24" s="615"/>
      <c r="DQ24" s="615"/>
      <c r="DR24" s="615"/>
      <c r="DS24" s="615"/>
      <c r="DT24" s="615"/>
      <c r="DU24" s="615"/>
      <c r="DV24" s="616"/>
      <c r="DW24" s="619">
        <v>37.700000000000003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499671</v>
      </c>
      <c r="S25" s="626"/>
      <c r="T25" s="626"/>
      <c r="U25" s="626"/>
      <c r="V25" s="626"/>
      <c r="W25" s="626"/>
      <c r="X25" s="626"/>
      <c r="Y25" s="627"/>
      <c r="Z25" s="628">
        <v>11.6</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703717</v>
      </c>
      <c r="CS25" s="657"/>
      <c r="CT25" s="657"/>
      <c r="CU25" s="657"/>
      <c r="CV25" s="657"/>
      <c r="CW25" s="657"/>
      <c r="CX25" s="657"/>
      <c r="CY25" s="658"/>
      <c r="CZ25" s="659">
        <v>16.399999999999999</v>
      </c>
      <c r="DA25" s="660"/>
      <c r="DB25" s="660"/>
      <c r="DC25" s="661"/>
      <c r="DD25" s="634">
        <v>647449</v>
      </c>
      <c r="DE25" s="657"/>
      <c r="DF25" s="657"/>
      <c r="DG25" s="657"/>
      <c r="DH25" s="657"/>
      <c r="DI25" s="657"/>
      <c r="DJ25" s="657"/>
      <c r="DK25" s="658"/>
      <c r="DL25" s="634">
        <v>647073</v>
      </c>
      <c r="DM25" s="657"/>
      <c r="DN25" s="657"/>
      <c r="DO25" s="657"/>
      <c r="DP25" s="657"/>
      <c r="DQ25" s="657"/>
      <c r="DR25" s="657"/>
      <c r="DS25" s="657"/>
      <c r="DT25" s="657"/>
      <c r="DU25" s="657"/>
      <c r="DV25" s="658"/>
      <c r="DW25" s="630">
        <v>22.7</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429997</v>
      </c>
      <c r="CS26" s="626"/>
      <c r="CT26" s="626"/>
      <c r="CU26" s="626"/>
      <c r="CV26" s="626"/>
      <c r="CW26" s="626"/>
      <c r="CX26" s="626"/>
      <c r="CY26" s="627"/>
      <c r="CZ26" s="659">
        <v>10</v>
      </c>
      <c r="DA26" s="660"/>
      <c r="DB26" s="660"/>
      <c r="DC26" s="661"/>
      <c r="DD26" s="634">
        <v>386617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322449</v>
      </c>
      <c r="S27" s="626"/>
      <c r="T27" s="626"/>
      <c r="U27" s="626"/>
      <c r="V27" s="626"/>
      <c r="W27" s="626"/>
      <c r="X27" s="626"/>
      <c r="Y27" s="627"/>
      <c r="Z27" s="628">
        <v>7.5</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956720</v>
      </c>
      <c r="BH27" s="626"/>
      <c r="BI27" s="626"/>
      <c r="BJ27" s="626"/>
      <c r="BK27" s="626"/>
      <c r="BL27" s="626"/>
      <c r="BM27" s="626"/>
      <c r="BN27" s="627"/>
      <c r="BO27" s="628">
        <v>100</v>
      </c>
      <c r="BP27" s="628"/>
      <c r="BQ27" s="628"/>
      <c r="BR27" s="628"/>
      <c r="BS27" s="634">
        <v>2821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523434</v>
      </c>
      <c r="CS27" s="657"/>
      <c r="CT27" s="657"/>
      <c r="CU27" s="657"/>
      <c r="CV27" s="657"/>
      <c r="CW27" s="657"/>
      <c r="CX27" s="657"/>
      <c r="CY27" s="658"/>
      <c r="CZ27" s="659">
        <v>12.2</v>
      </c>
      <c r="DA27" s="660"/>
      <c r="DB27" s="660"/>
      <c r="DC27" s="661"/>
      <c r="DD27" s="634">
        <v>167842</v>
      </c>
      <c r="DE27" s="657"/>
      <c r="DF27" s="657"/>
      <c r="DG27" s="657"/>
      <c r="DH27" s="657"/>
      <c r="DI27" s="657"/>
      <c r="DJ27" s="657"/>
      <c r="DK27" s="658"/>
      <c r="DL27" s="634">
        <v>155730</v>
      </c>
      <c r="DM27" s="657"/>
      <c r="DN27" s="657"/>
      <c r="DO27" s="657"/>
      <c r="DP27" s="657"/>
      <c r="DQ27" s="657"/>
      <c r="DR27" s="657"/>
      <c r="DS27" s="657"/>
      <c r="DT27" s="657"/>
      <c r="DU27" s="657"/>
      <c r="DV27" s="658"/>
      <c r="DW27" s="630">
        <v>5.5</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10966</v>
      </c>
      <c r="S28" s="626"/>
      <c r="T28" s="626"/>
      <c r="U28" s="626"/>
      <c r="V28" s="626"/>
      <c r="W28" s="626"/>
      <c r="X28" s="626"/>
      <c r="Y28" s="627"/>
      <c r="Z28" s="628">
        <v>0.3</v>
      </c>
      <c r="AA28" s="628"/>
      <c r="AB28" s="628"/>
      <c r="AC28" s="628"/>
      <c r="AD28" s="629">
        <v>4581</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282536</v>
      </c>
      <c r="CS28" s="626"/>
      <c r="CT28" s="626"/>
      <c r="CU28" s="626"/>
      <c r="CV28" s="626"/>
      <c r="CW28" s="626"/>
      <c r="CX28" s="626"/>
      <c r="CY28" s="627"/>
      <c r="CZ28" s="659">
        <v>6.6</v>
      </c>
      <c r="DA28" s="660"/>
      <c r="DB28" s="660"/>
      <c r="DC28" s="661"/>
      <c r="DD28" s="634">
        <v>270508</v>
      </c>
      <c r="DE28" s="626"/>
      <c r="DF28" s="626"/>
      <c r="DG28" s="626"/>
      <c r="DH28" s="626"/>
      <c r="DI28" s="626"/>
      <c r="DJ28" s="626"/>
      <c r="DK28" s="627"/>
      <c r="DL28" s="634">
        <v>270508</v>
      </c>
      <c r="DM28" s="626"/>
      <c r="DN28" s="626"/>
      <c r="DO28" s="626"/>
      <c r="DP28" s="626"/>
      <c r="DQ28" s="626"/>
      <c r="DR28" s="626"/>
      <c r="DS28" s="626"/>
      <c r="DT28" s="626"/>
      <c r="DU28" s="626"/>
      <c r="DV28" s="627"/>
      <c r="DW28" s="630">
        <v>9.5</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47886</v>
      </c>
      <c r="S29" s="626"/>
      <c r="T29" s="626"/>
      <c r="U29" s="626"/>
      <c r="V29" s="626"/>
      <c r="W29" s="626"/>
      <c r="X29" s="626"/>
      <c r="Y29" s="627"/>
      <c r="Z29" s="628">
        <v>1.1000000000000001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282536</v>
      </c>
      <c r="CS29" s="657"/>
      <c r="CT29" s="657"/>
      <c r="CU29" s="657"/>
      <c r="CV29" s="657"/>
      <c r="CW29" s="657"/>
      <c r="CX29" s="657"/>
      <c r="CY29" s="658"/>
      <c r="CZ29" s="659">
        <v>6.6</v>
      </c>
      <c r="DA29" s="660"/>
      <c r="DB29" s="660"/>
      <c r="DC29" s="661"/>
      <c r="DD29" s="634">
        <v>270508</v>
      </c>
      <c r="DE29" s="657"/>
      <c r="DF29" s="657"/>
      <c r="DG29" s="657"/>
      <c r="DH29" s="657"/>
      <c r="DI29" s="657"/>
      <c r="DJ29" s="657"/>
      <c r="DK29" s="658"/>
      <c r="DL29" s="634">
        <v>270508</v>
      </c>
      <c r="DM29" s="657"/>
      <c r="DN29" s="657"/>
      <c r="DO29" s="657"/>
      <c r="DP29" s="657"/>
      <c r="DQ29" s="657"/>
      <c r="DR29" s="657"/>
      <c r="DS29" s="657"/>
      <c r="DT29" s="657"/>
      <c r="DU29" s="657"/>
      <c r="DV29" s="658"/>
      <c r="DW29" s="630">
        <v>9.5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109825</v>
      </c>
      <c r="S30" s="626"/>
      <c r="T30" s="626"/>
      <c r="U30" s="626"/>
      <c r="V30" s="626"/>
      <c r="W30" s="626"/>
      <c r="X30" s="626"/>
      <c r="Y30" s="627"/>
      <c r="Z30" s="628">
        <v>2.5</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95.3</v>
      </c>
      <c r="BN30" s="684"/>
      <c r="BO30" s="684"/>
      <c r="BP30" s="684"/>
      <c r="BQ30" s="685"/>
      <c r="BR30" s="683">
        <v>98.8</v>
      </c>
      <c r="BS30" s="684"/>
      <c r="BT30" s="684"/>
      <c r="BU30" s="684"/>
      <c r="BV30" s="684"/>
      <c r="BW30" s="684"/>
      <c r="BX30" s="620">
        <v>94.1</v>
      </c>
      <c r="BY30" s="684"/>
      <c r="BZ30" s="684"/>
      <c r="CA30" s="684"/>
      <c r="CB30" s="685"/>
      <c r="CD30" s="688"/>
      <c r="CE30" s="689"/>
      <c r="CF30" s="639" t="s">
        <v>292</v>
      </c>
      <c r="CG30" s="640"/>
      <c r="CH30" s="640"/>
      <c r="CI30" s="640"/>
      <c r="CJ30" s="640"/>
      <c r="CK30" s="640"/>
      <c r="CL30" s="640"/>
      <c r="CM30" s="640"/>
      <c r="CN30" s="640"/>
      <c r="CO30" s="640"/>
      <c r="CP30" s="640"/>
      <c r="CQ30" s="641"/>
      <c r="CR30" s="625">
        <v>254733</v>
      </c>
      <c r="CS30" s="626"/>
      <c r="CT30" s="626"/>
      <c r="CU30" s="626"/>
      <c r="CV30" s="626"/>
      <c r="CW30" s="626"/>
      <c r="CX30" s="626"/>
      <c r="CY30" s="627"/>
      <c r="CZ30" s="659">
        <v>5.9</v>
      </c>
      <c r="DA30" s="660"/>
      <c r="DB30" s="660"/>
      <c r="DC30" s="661"/>
      <c r="DD30" s="634">
        <v>243667</v>
      </c>
      <c r="DE30" s="626"/>
      <c r="DF30" s="626"/>
      <c r="DG30" s="626"/>
      <c r="DH30" s="626"/>
      <c r="DI30" s="626"/>
      <c r="DJ30" s="626"/>
      <c r="DK30" s="627"/>
      <c r="DL30" s="634">
        <v>243667</v>
      </c>
      <c r="DM30" s="626"/>
      <c r="DN30" s="626"/>
      <c r="DO30" s="626"/>
      <c r="DP30" s="626"/>
      <c r="DQ30" s="626"/>
      <c r="DR30" s="626"/>
      <c r="DS30" s="626"/>
      <c r="DT30" s="626"/>
      <c r="DU30" s="626"/>
      <c r="DV30" s="627"/>
      <c r="DW30" s="630">
        <v>8.6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30167</v>
      </c>
      <c r="S31" s="626"/>
      <c r="T31" s="626"/>
      <c r="U31" s="626"/>
      <c r="V31" s="626"/>
      <c r="W31" s="626"/>
      <c r="X31" s="626"/>
      <c r="Y31" s="627"/>
      <c r="Z31" s="628">
        <v>0.7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97</v>
      </c>
      <c r="BN31" s="681"/>
      <c r="BO31" s="681"/>
      <c r="BP31" s="681"/>
      <c r="BQ31" s="682"/>
      <c r="BR31" s="680">
        <v>98.9</v>
      </c>
      <c r="BS31" s="657"/>
      <c r="BT31" s="657"/>
      <c r="BU31" s="657"/>
      <c r="BV31" s="657"/>
      <c r="BW31" s="657"/>
      <c r="BX31" s="631">
        <v>96.3</v>
      </c>
      <c r="BY31" s="681"/>
      <c r="BZ31" s="681"/>
      <c r="CA31" s="681"/>
      <c r="CB31" s="682"/>
      <c r="CD31" s="688"/>
      <c r="CE31" s="689"/>
      <c r="CF31" s="639" t="s">
        <v>296</v>
      </c>
      <c r="CG31" s="640"/>
      <c r="CH31" s="640"/>
      <c r="CI31" s="640"/>
      <c r="CJ31" s="640"/>
      <c r="CK31" s="640"/>
      <c r="CL31" s="640"/>
      <c r="CM31" s="640"/>
      <c r="CN31" s="640"/>
      <c r="CO31" s="640"/>
      <c r="CP31" s="640"/>
      <c r="CQ31" s="641"/>
      <c r="CR31" s="625">
        <v>27803</v>
      </c>
      <c r="CS31" s="657"/>
      <c r="CT31" s="657"/>
      <c r="CU31" s="657"/>
      <c r="CV31" s="657"/>
      <c r="CW31" s="657"/>
      <c r="CX31" s="657"/>
      <c r="CY31" s="658"/>
      <c r="CZ31" s="659">
        <v>0.6</v>
      </c>
      <c r="DA31" s="660"/>
      <c r="DB31" s="660"/>
      <c r="DC31" s="661"/>
      <c r="DD31" s="634">
        <v>26841</v>
      </c>
      <c r="DE31" s="657"/>
      <c r="DF31" s="657"/>
      <c r="DG31" s="657"/>
      <c r="DH31" s="657"/>
      <c r="DI31" s="657"/>
      <c r="DJ31" s="657"/>
      <c r="DK31" s="658"/>
      <c r="DL31" s="634">
        <v>26841</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143927</v>
      </c>
      <c r="S32" s="626"/>
      <c r="T32" s="626"/>
      <c r="U32" s="626"/>
      <c r="V32" s="626"/>
      <c r="W32" s="626"/>
      <c r="X32" s="626"/>
      <c r="Y32" s="627"/>
      <c r="Z32" s="628">
        <v>3.3</v>
      </c>
      <c r="AA32" s="628"/>
      <c r="AB32" s="628"/>
      <c r="AC32" s="628"/>
      <c r="AD32" s="629">
        <v>14550</v>
      </c>
      <c r="AE32" s="629"/>
      <c r="AF32" s="629"/>
      <c r="AG32" s="629"/>
      <c r="AH32" s="629"/>
      <c r="AI32" s="629"/>
      <c r="AJ32" s="629"/>
      <c r="AK32" s="629"/>
      <c r="AL32" s="630">
        <v>0.5</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92.8</v>
      </c>
      <c r="BN32" s="693"/>
      <c r="BO32" s="693"/>
      <c r="BP32" s="693"/>
      <c r="BQ32" s="695"/>
      <c r="BR32" s="692">
        <v>98.6</v>
      </c>
      <c r="BS32" s="693"/>
      <c r="BT32" s="693"/>
      <c r="BU32" s="693"/>
      <c r="BV32" s="693"/>
      <c r="BW32" s="693"/>
      <c r="BX32" s="694">
        <v>91</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295500</v>
      </c>
      <c r="S33" s="626"/>
      <c r="T33" s="626"/>
      <c r="U33" s="626"/>
      <c r="V33" s="626"/>
      <c r="W33" s="626"/>
      <c r="X33" s="626"/>
      <c r="Y33" s="627"/>
      <c r="Z33" s="628">
        <v>6.8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1960356</v>
      </c>
      <c r="CS33" s="657"/>
      <c r="CT33" s="657"/>
      <c r="CU33" s="657"/>
      <c r="CV33" s="657"/>
      <c r="CW33" s="657"/>
      <c r="CX33" s="657"/>
      <c r="CY33" s="658"/>
      <c r="CZ33" s="659">
        <v>45.7</v>
      </c>
      <c r="DA33" s="660"/>
      <c r="DB33" s="660"/>
      <c r="DC33" s="661"/>
      <c r="DD33" s="634">
        <v>1557020</v>
      </c>
      <c r="DE33" s="657"/>
      <c r="DF33" s="657"/>
      <c r="DG33" s="657"/>
      <c r="DH33" s="657"/>
      <c r="DI33" s="657"/>
      <c r="DJ33" s="657"/>
      <c r="DK33" s="658"/>
      <c r="DL33" s="634">
        <v>1090820</v>
      </c>
      <c r="DM33" s="657"/>
      <c r="DN33" s="657"/>
      <c r="DO33" s="657"/>
      <c r="DP33" s="657"/>
      <c r="DQ33" s="657"/>
      <c r="DR33" s="657"/>
      <c r="DS33" s="657"/>
      <c r="DT33" s="657"/>
      <c r="DU33" s="657"/>
      <c r="DV33" s="658"/>
      <c r="DW33" s="630">
        <v>38.299999999999997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601835</v>
      </c>
      <c r="CS34" s="626"/>
      <c r="CT34" s="626"/>
      <c r="CU34" s="626"/>
      <c r="CV34" s="626"/>
      <c r="CW34" s="626"/>
      <c r="CX34" s="626"/>
      <c r="CY34" s="627"/>
      <c r="CZ34" s="659">
        <v>14</v>
      </c>
      <c r="DA34" s="660"/>
      <c r="DB34" s="660"/>
      <c r="DC34" s="661"/>
      <c r="DD34" s="634">
        <v>414966</v>
      </c>
      <c r="DE34" s="626"/>
      <c r="DF34" s="626"/>
      <c r="DG34" s="626"/>
      <c r="DH34" s="626"/>
      <c r="DI34" s="626"/>
      <c r="DJ34" s="626"/>
      <c r="DK34" s="627"/>
      <c r="DL34" s="634">
        <v>271170</v>
      </c>
      <c r="DM34" s="626"/>
      <c r="DN34" s="626"/>
      <c r="DO34" s="626"/>
      <c r="DP34" s="626"/>
      <c r="DQ34" s="626"/>
      <c r="DR34" s="626"/>
      <c r="DS34" s="626"/>
      <c r="DT34" s="626"/>
      <c r="DU34" s="626"/>
      <c r="DV34" s="627"/>
      <c r="DW34" s="630">
        <v>9.5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133000</v>
      </c>
      <c r="S35" s="626"/>
      <c r="T35" s="626"/>
      <c r="U35" s="626"/>
      <c r="V35" s="626"/>
      <c r="W35" s="626"/>
      <c r="X35" s="626"/>
      <c r="Y35" s="627"/>
      <c r="Z35" s="628">
        <v>3.1</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524209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700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35781</v>
      </c>
      <c r="CS35" s="657"/>
      <c r="CT35" s="657"/>
      <c r="CU35" s="657"/>
      <c r="CV35" s="657"/>
      <c r="CW35" s="657"/>
      <c r="CX35" s="657"/>
      <c r="CY35" s="658"/>
      <c r="CZ35" s="659">
        <v>0.8</v>
      </c>
      <c r="DA35" s="660"/>
      <c r="DB35" s="660"/>
      <c r="DC35" s="661"/>
      <c r="DD35" s="634">
        <v>33223</v>
      </c>
      <c r="DE35" s="657"/>
      <c r="DF35" s="657"/>
      <c r="DG35" s="657"/>
      <c r="DH35" s="657"/>
      <c r="DI35" s="657"/>
      <c r="DJ35" s="657"/>
      <c r="DK35" s="658"/>
      <c r="DL35" s="634">
        <v>33223</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4323575</v>
      </c>
      <c r="S36" s="698"/>
      <c r="T36" s="698"/>
      <c r="U36" s="698"/>
      <c r="V36" s="698"/>
      <c r="W36" s="698"/>
      <c r="X36" s="698"/>
      <c r="Y36" s="699"/>
      <c r="Z36" s="700">
        <v>100</v>
      </c>
      <c r="AA36" s="700"/>
      <c r="AB36" s="700"/>
      <c r="AC36" s="700"/>
      <c r="AD36" s="701">
        <v>2712473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147532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700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631607</v>
      </c>
      <c r="CS36" s="626"/>
      <c r="CT36" s="626"/>
      <c r="CU36" s="626"/>
      <c r="CV36" s="626"/>
      <c r="CW36" s="626"/>
      <c r="CX36" s="626"/>
      <c r="CY36" s="627"/>
      <c r="CZ36" s="659">
        <v>14.7</v>
      </c>
      <c r="DA36" s="660"/>
      <c r="DB36" s="660"/>
      <c r="DC36" s="661"/>
      <c r="DD36" s="634">
        <v>529994</v>
      </c>
      <c r="DE36" s="626"/>
      <c r="DF36" s="626"/>
      <c r="DG36" s="626"/>
      <c r="DH36" s="626"/>
      <c r="DI36" s="626"/>
      <c r="DJ36" s="626"/>
      <c r="DK36" s="627"/>
      <c r="DL36" s="634">
        <v>357462</v>
      </c>
      <c r="DM36" s="626"/>
      <c r="DN36" s="626"/>
      <c r="DO36" s="626"/>
      <c r="DP36" s="626"/>
      <c r="DQ36" s="626"/>
      <c r="DR36" s="626"/>
      <c r="DS36" s="626"/>
      <c r="DT36" s="626"/>
      <c r="DU36" s="626"/>
      <c r="DV36" s="627"/>
      <c r="DW36" s="630">
        <v>12.6</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t="s">
        <v>315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1402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335937</v>
      </c>
      <c r="CS37" s="657"/>
      <c r="CT37" s="657"/>
      <c r="CU37" s="657"/>
      <c r="CV37" s="657"/>
      <c r="CW37" s="657"/>
      <c r="CX37" s="657"/>
      <c r="CY37" s="658"/>
      <c r="CZ37" s="659">
        <v>7.8</v>
      </c>
      <c r="DA37" s="660"/>
      <c r="DB37" s="660"/>
      <c r="DC37" s="661"/>
      <c r="DD37" s="634">
        <v>335803</v>
      </c>
      <c r="DE37" s="657"/>
      <c r="DF37" s="657"/>
      <c r="DG37" s="657"/>
      <c r="DH37" s="657"/>
      <c r="DI37" s="657"/>
      <c r="DJ37" s="657"/>
      <c r="DK37" s="658"/>
      <c r="DL37" s="634">
        <v>258531</v>
      </c>
      <c r="DM37" s="657"/>
      <c r="DN37" s="657"/>
      <c r="DO37" s="657"/>
      <c r="DP37" s="657"/>
      <c r="DQ37" s="657"/>
      <c r="DR37" s="657"/>
      <c r="DS37" s="657"/>
      <c r="DT37" s="657"/>
      <c r="DU37" s="657"/>
      <c r="DV37" s="658"/>
      <c r="DW37" s="630">
        <v>9.1</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2337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524209</v>
      </c>
      <c r="CS38" s="626"/>
      <c r="CT38" s="626"/>
      <c r="CU38" s="626"/>
      <c r="CV38" s="626"/>
      <c r="CW38" s="626"/>
      <c r="CX38" s="626"/>
      <c r="CY38" s="627"/>
      <c r="CZ38" s="659">
        <v>12.2</v>
      </c>
      <c r="DA38" s="660"/>
      <c r="DB38" s="660"/>
      <c r="DC38" s="661"/>
      <c r="DD38" s="634">
        <v>464647</v>
      </c>
      <c r="DE38" s="626"/>
      <c r="DF38" s="626"/>
      <c r="DG38" s="626"/>
      <c r="DH38" s="626"/>
      <c r="DI38" s="626"/>
      <c r="DJ38" s="626"/>
      <c r="DK38" s="627"/>
      <c r="DL38" s="634">
        <v>428965</v>
      </c>
      <c r="DM38" s="626"/>
      <c r="DN38" s="626"/>
      <c r="DO38" s="626"/>
      <c r="DP38" s="626"/>
      <c r="DQ38" s="626"/>
      <c r="DR38" s="626"/>
      <c r="DS38" s="626"/>
      <c r="DT38" s="626"/>
      <c r="DU38" s="626"/>
      <c r="DV38" s="627"/>
      <c r="DW38" s="630">
        <v>15.1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166924</v>
      </c>
      <c r="CS39" s="657"/>
      <c r="CT39" s="657"/>
      <c r="CU39" s="657"/>
      <c r="CV39" s="657"/>
      <c r="CW39" s="657"/>
      <c r="CX39" s="657"/>
      <c r="CY39" s="658"/>
      <c r="CZ39" s="659">
        <v>3.9</v>
      </c>
      <c r="DA39" s="660"/>
      <c r="DB39" s="660"/>
      <c r="DC39" s="661"/>
      <c r="DD39" s="634">
        <v>114190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83016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293661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315</v>
      </c>
      <c r="CS41" s="657"/>
      <c r="CT41" s="657"/>
      <c r="CU41" s="657"/>
      <c r="CV41" s="657"/>
      <c r="CW41" s="657"/>
      <c r="CX41" s="657"/>
      <c r="CY41" s="658"/>
      <c r="CZ41" s="659" t="s">
        <v>315</v>
      </c>
      <c r="DA41" s="660"/>
      <c r="DB41" s="660"/>
      <c r="DC41" s="661"/>
      <c r="DD41" s="634" t="s">
        <v>315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819914</v>
      </c>
      <c r="CS42" s="626"/>
      <c r="CT42" s="626"/>
      <c r="CU42" s="626"/>
      <c r="CV42" s="626"/>
      <c r="CW42" s="626"/>
      <c r="CX42" s="626"/>
      <c r="CY42" s="627"/>
      <c r="CZ42" s="659">
        <v>19.100000000000001</v>
      </c>
      <c r="DA42" s="708"/>
      <c r="DB42" s="708"/>
      <c r="DC42" s="709"/>
      <c r="DD42" s="634">
        <v>279694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29527</v>
      </c>
      <c r="CS43" s="657"/>
      <c r="CT43" s="657"/>
      <c r="CU43" s="657"/>
      <c r="CV43" s="657"/>
      <c r="CW43" s="657"/>
      <c r="CX43" s="657"/>
      <c r="CY43" s="658"/>
      <c r="CZ43" s="659">
        <v>0.7</v>
      </c>
      <c r="DA43" s="660"/>
      <c r="DB43" s="660"/>
      <c r="DC43" s="661"/>
      <c r="DD43" s="634">
        <v>29527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809994</v>
      </c>
      <c r="CS44" s="626"/>
      <c r="CT44" s="626"/>
      <c r="CU44" s="626"/>
      <c r="CV44" s="626"/>
      <c r="CW44" s="626"/>
      <c r="CX44" s="626"/>
      <c r="CY44" s="627"/>
      <c r="CZ44" s="659">
        <v>18.899999999999999</v>
      </c>
      <c r="DA44" s="708"/>
      <c r="DB44" s="708"/>
      <c r="DC44" s="709"/>
      <c r="DD44" s="634">
        <v>274669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441475</v>
      </c>
      <c r="CS45" s="657"/>
      <c r="CT45" s="657"/>
      <c r="CU45" s="657"/>
      <c r="CV45" s="657"/>
      <c r="CW45" s="657"/>
      <c r="CX45" s="657"/>
      <c r="CY45" s="658"/>
      <c r="CZ45" s="659">
        <v>10.3</v>
      </c>
      <c r="DA45" s="660"/>
      <c r="DB45" s="660"/>
      <c r="DC45" s="661"/>
      <c r="DD45" s="634">
        <v>91764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360064</v>
      </c>
      <c r="CS46" s="626"/>
      <c r="CT46" s="626"/>
      <c r="CU46" s="626"/>
      <c r="CV46" s="626"/>
      <c r="CW46" s="626"/>
      <c r="CX46" s="626"/>
      <c r="CY46" s="627"/>
      <c r="CZ46" s="659">
        <v>8.4</v>
      </c>
      <c r="DA46" s="708"/>
      <c r="DB46" s="708"/>
      <c r="DC46" s="709"/>
      <c r="DD46" s="634">
        <v>182886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9920</v>
      </c>
      <c r="CS47" s="657"/>
      <c r="CT47" s="657"/>
      <c r="CU47" s="657"/>
      <c r="CV47" s="657"/>
      <c r="CW47" s="657"/>
      <c r="CX47" s="657"/>
      <c r="CY47" s="658"/>
      <c r="CZ47" s="659">
        <v>0.2</v>
      </c>
      <c r="DA47" s="660"/>
      <c r="DB47" s="660"/>
      <c r="DC47" s="661"/>
      <c r="DD47" s="634">
        <v>5025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4289957</v>
      </c>
      <c r="CS49" s="693"/>
      <c r="CT49" s="693"/>
      <c r="CU49" s="693"/>
      <c r="CV49" s="693"/>
      <c r="CW49" s="693"/>
      <c r="CX49" s="693"/>
      <c r="CY49" s="720"/>
      <c r="CZ49" s="721">
        <v>100</v>
      </c>
      <c r="DA49" s="722"/>
      <c r="DB49" s="722"/>
      <c r="DC49" s="723"/>
      <c r="DD49" s="724">
        <v>2922513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4306</v>
      </c>
      <c r="R7" s="755"/>
      <c r="S7" s="755"/>
      <c r="T7" s="755"/>
      <c r="U7" s="755"/>
      <c r="V7" s="755">
        <v>4272</v>
      </c>
      <c r="W7" s="755"/>
      <c r="X7" s="755"/>
      <c r="Y7" s="755"/>
      <c r="Z7" s="755"/>
      <c r="AA7" s="755">
        <v>34</v>
      </c>
      <c r="AB7" s="755"/>
      <c r="AC7" s="755"/>
      <c r="AD7" s="755"/>
      <c r="AE7" s="756"/>
      <c r="AF7" s="757">
        <v>15</v>
      </c>
      <c r="AG7" s="758"/>
      <c r="AH7" s="758"/>
      <c r="AI7" s="758"/>
      <c r="AJ7" s="759"/>
      <c r="AK7" s="794">
        <v>110</v>
      </c>
      <c r="AL7" s="795"/>
      <c r="AM7" s="795"/>
      <c r="AN7" s="795"/>
      <c r="AO7" s="795"/>
      <c r="AP7" s="795">
        <v>3135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533</v>
      </c>
      <c r="BT7" s="799"/>
      <c r="BU7" s="799"/>
      <c r="BV7" s="799"/>
      <c r="BW7" s="799"/>
      <c r="BX7" s="799"/>
      <c r="BY7" s="799"/>
      <c r="BZ7" s="799"/>
      <c r="CA7" s="799"/>
      <c r="CB7" s="799"/>
      <c r="CC7" s="799"/>
      <c r="CD7" s="799"/>
      <c r="CE7" s="799"/>
      <c r="CF7" s="799"/>
      <c r="CG7" s="800"/>
      <c r="CH7" s="791">
        <v>-3</v>
      </c>
      <c r="CI7" s="792"/>
      <c r="CJ7" s="792"/>
      <c r="CK7" s="792"/>
      <c r="CL7" s="793"/>
      <c r="CM7" s="791">
        <v>109</v>
      </c>
      <c r="CN7" s="792"/>
      <c r="CO7" s="792"/>
      <c r="CP7" s="792"/>
      <c r="CQ7" s="793"/>
      <c r="CR7" s="791">
        <v>3</v>
      </c>
      <c r="CS7" s="792"/>
      <c r="CT7" s="792"/>
      <c r="CU7" s="792"/>
      <c r="CV7" s="793"/>
      <c r="CW7" s="791" t="s">
        <v>532</v>
      </c>
      <c r="CX7" s="792"/>
      <c r="CY7" s="792"/>
      <c r="CZ7" s="792"/>
      <c r="DA7" s="793"/>
      <c r="DB7" s="791" t="s">
        <v>532</v>
      </c>
      <c r="DC7" s="792"/>
      <c r="DD7" s="792"/>
      <c r="DE7" s="792"/>
      <c r="DF7" s="793"/>
      <c r="DG7" s="791">
        <v>100</v>
      </c>
      <c r="DH7" s="792"/>
      <c r="DI7" s="792"/>
      <c r="DJ7" s="792"/>
      <c r="DK7" s="793"/>
      <c r="DL7" s="791" t="s">
        <v>532</v>
      </c>
      <c r="DM7" s="792"/>
      <c r="DN7" s="792"/>
      <c r="DO7" s="792"/>
      <c r="DP7" s="793"/>
      <c r="DQ7" s="791" t="s">
        <v>534</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18</v>
      </c>
      <c r="R8" s="779"/>
      <c r="S8" s="779"/>
      <c r="T8" s="779"/>
      <c r="U8" s="779"/>
      <c r="V8" s="779">
        <v>18</v>
      </c>
      <c r="W8" s="779"/>
      <c r="X8" s="779"/>
      <c r="Y8" s="779"/>
      <c r="Z8" s="779"/>
      <c r="AA8" s="779">
        <v>0</v>
      </c>
      <c r="AB8" s="779"/>
      <c r="AC8" s="779"/>
      <c r="AD8" s="779"/>
      <c r="AE8" s="780"/>
      <c r="AF8" s="781">
        <v>0</v>
      </c>
      <c r="AG8" s="782"/>
      <c r="AH8" s="782"/>
      <c r="AI8" s="782"/>
      <c r="AJ8" s="783"/>
      <c r="AK8" s="784" t="s">
        <v>532</v>
      </c>
      <c r="AL8" s="785"/>
      <c r="AM8" s="785"/>
      <c r="AN8" s="785"/>
      <c r="AO8" s="785"/>
      <c r="AP8" s="785" t="s">
        <v>532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4324</v>
      </c>
      <c r="R23" s="814"/>
      <c r="S23" s="814"/>
      <c r="T23" s="814"/>
      <c r="U23" s="814"/>
      <c r="V23" s="814">
        <v>4290</v>
      </c>
      <c r="W23" s="814"/>
      <c r="X23" s="814"/>
      <c r="Y23" s="814"/>
      <c r="Z23" s="814"/>
      <c r="AA23" s="814">
        <v>34</v>
      </c>
      <c r="AB23" s="814"/>
      <c r="AC23" s="814"/>
      <c r="AD23" s="814"/>
      <c r="AE23" s="815"/>
      <c r="AF23" s="816">
        <v>15</v>
      </c>
      <c r="AG23" s="814"/>
      <c r="AH23" s="814"/>
      <c r="AI23" s="814"/>
      <c r="AJ23" s="817"/>
      <c r="AK23" s="818"/>
      <c r="AL23" s="819"/>
      <c r="AM23" s="819"/>
      <c r="AN23" s="819"/>
      <c r="AO23" s="819"/>
      <c r="AP23" s="814">
        <v>3135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1161</v>
      </c>
      <c r="R28" s="843"/>
      <c r="S28" s="843"/>
      <c r="T28" s="843"/>
      <c r="U28" s="843"/>
      <c r="V28" s="843">
        <v>1160</v>
      </c>
      <c r="W28" s="843"/>
      <c r="X28" s="843"/>
      <c r="Y28" s="843"/>
      <c r="Z28" s="843"/>
      <c r="AA28" s="843">
        <v>1</v>
      </c>
      <c r="AB28" s="843"/>
      <c r="AC28" s="843"/>
      <c r="AD28" s="843"/>
      <c r="AE28" s="844"/>
      <c r="AF28" s="845">
        <v>1</v>
      </c>
      <c r="AG28" s="843"/>
      <c r="AH28" s="843"/>
      <c r="AI28" s="843"/>
      <c r="AJ28" s="846"/>
      <c r="AK28" s="847">
        <v>83</v>
      </c>
      <c r="AL28" s="838"/>
      <c r="AM28" s="838"/>
      <c r="AN28" s="838"/>
      <c r="AO28" s="838"/>
      <c r="AP28" s="838" t="s">
        <v>532</v>
      </c>
      <c r="AQ28" s="838"/>
      <c r="AR28" s="838"/>
      <c r="AS28" s="838"/>
      <c r="AT28" s="838"/>
      <c r="AU28" s="838" t="s">
        <v>532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97</v>
      </c>
      <c r="R29" s="779"/>
      <c r="S29" s="779"/>
      <c r="T29" s="779"/>
      <c r="U29" s="779"/>
      <c r="V29" s="779">
        <v>97</v>
      </c>
      <c r="W29" s="779"/>
      <c r="X29" s="779"/>
      <c r="Y29" s="779"/>
      <c r="Z29" s="779"/>
      <c r="AA29" s="779">
        <v>0</v>
      </c>
      <c r="AB29" s="779"/>
      <c r="AC29" s="779"/>
      <c r="AD29" s="779"/>
      <c r="AE29" s="780"/>
      <c r="AF29" s="781">
        <v>0</v>
      </c>
      <c r="AG29" s="782"/>
      <c r="AH29" s="782"/>
      <c r="AI29" s="782"/>
      <c r="AJ29" s="783"/>
      <c r="AK29" s="850">
        <v>26</v>
      </c>
      <c r="AL29" s="851"/>
      <c r="AM29" s="851"/>
      <c r="AN29" s="851"/>
      <c r="AO29" s="851"/>
      <c r="AP29" s="851" t="s">
        <v>532</v>
      </c>
      <c r="AQ29" s="851"/>
      <c r="AR29" s="851"/>
      <c r="AS29" s="851"/>
      <c r="AT29" s="851"/>
      <c r="AU29" s="851" t="s">
        <v>532</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188</v>
      </c>
      <c r="R30" s="779"/>
      <c r="S30" s="779"/>
      <c r="T30" s="779"/>
      <c r="U30" s="779"/>
      <c r="V30" s="779">
        <v>154</v>
      </c>
      <c r="W30" s="779"/>
      <c r="X30" s="779"/>
      <c r="Y30" s="779"/>
      <c r="Z30" s="779"/>
      <c r="AA30" s="779">
        <v>34</v>
      </c>
      <c r="AB30" s="779"/>
      <c r="AC30" s="779"/>
      <c r="AD30" s="779"/>
      <c r="AE30" s="780"/>
      <c r="AF30" s="781">
        <v>245</v>
      </c>
      <c r="AG30" s="782"/>
      <c r="AH30" s="782"/>
      <c r="AI30" s="782"/>
      <c r="AJ30" s="783"/>
      <c r="AK30" s="850" t="s">
        <v>532</v>
      </c>
      <c r="AL30" s="851"/>
      <c r="AM30" s="851"/>
      <c r="AN30" s="851"/>
      <c r="AO30" s="851"/>
      <c r="AP30" s="851">
        <v>1052</v>
      </c>
      <c r="AQ30" s="851"/>
      <c r="AR30" s="851"/>
      <c r="AS30" s="851"/>
      <c r="AT30" s="851"/>
      <c r="AU30" s="851" t="s">
        <v>532</v>
      </c>
      <c r="AV30" s="851"/>
      <c r="AW30" s="851"/>
      <c r="AX30" s="851"/>
      <c r="AY30" s="851"/>
      <c r="AZ30" s="852" t="s">
        <v>532</v>
      </c>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434</v>
      </c>
      <c r="R31" s="779"/>
      <c r="S31" s="779"/>
      <c r="T31" s="779"/>
      <c r="U31" s="779"/>
      <c r="V31" s="779">
        <v>433</v>
      </c>
      <c r="W31" s="779"/>
      <c r="X31" s="779"/>
      <c r="Y31" s="779"/>
      <c r="Z31" s="779"/>
      <c r="AA31" s="779">
        <v>1</v>
      </c>
      <c r="AB31" s="779"/>
      <c r="AC31" s="779"/>
      <c r="AD31" s="779"/>
      <c r="AE31" s="780"/>
      <c r="AF31" s="781">
        <v>1</v>
      </c>
      <c r="AG31" s="782"/>
      <c r="AH31" s="782"/>
      <c r="AI31" s="782"/>
      <c r="AJ31" s="783"/>
      <c r="AK31" s="850">
        <v>148</v>
      </c>
      <c r="AL31" s="851"/>
      <c r="AM31" s="851"/>
      <c r="AN31" s="851"/>
      <c r="AO31" s="851"/>
      <c r="AP31" s="851">
        <v>3874</v>
      </c>
      <c r="AQ31" s="851"/>
      <c r="AR31" s="851"/>
      <c r="AS31" s="851"/>
      <c r="AT31" s="851"/>
      <c r="AU31" s="851">
        <v>1890</v>
      </c>
      <c r="AV31" s="851"/>
      <c r="AW31" s="851"/>
      <c r="AX31" s="851"/>
      <c r="AY31" s="851"/>
      <c r="AZ31" s="852" t="s">
        <v>532</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247</v>
      </c>
      <c r="AG63" s="862"/>
      <c r="AH63" s="862"/>
      <c r="AI63" s="862"/>
      <c r="AJ63" s="863"/>
      <c r="AK63" s="864"/>
      <c r="AL63" s="859"/>
      <c r="AM63" s="859"/>
      <c r="AN63" s="859"/>
      <c r="AO63" s="859"/>
      <c r="AP63" s="862">
        <v>4926</v>
      </c>
      <c r="AQ63" s="862"/>
      <c r="AR63" s="862"/>
      <c r="AS63" s="862"/>
      <c r="AT63" s="862"/>
      <c r="AU63" s="862">
        <v>1890</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1695</v>
      </c>
      <c r="R69" s="851"/>
      <c r="S69" s="851"/>
      <c r="T69" s="851"/>
      <c r="U69" s="851"/>
      <c r="V69" s="851">
        <v>1665</v>
      </c>
      <c r="W69" s="851"/>
      <c r="X69" s="851"/>
      <c r="Y69" s="851"/>
      <c r="Z69" s="851"/>
      <c r="AA69" s="851">
        <v>30</v>
      </c>
      <c r="AB69" s="851"/>
      <c r="AC69" s="851"/>
      <c r="AD69" s="851"/>
      <c r="AE69" s="851"/>
      <c r="AF69" s="851">
        <v>50</v>
      </c>
      <c r="AG69" s="851"/>
      <c r="AH69" s="851"/>
      <c r="AI69" s="851"/>
      <c r="AJ69" s="851"/>
      <c r="AK69" s="851">
        <v>88</v>
      </c>
      <c r="AL69" s="851"/>
      <c r="AM69" s="851"/>
      <c r="AN69" s="851"/>
      <c r="AO69" s="851"/>
      <c r="AP69" s="851">
        <v>571</v>
      </c>
      <c r="AQ69" s="851"/>
      <c r="AR69" s="851"/>
      <c r="AS69" s="851"/>
      <c r="AT69" s="851"/>
      <c r="AU69" s="851">
        <v>107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6536</v>
      </c>
      <c r="R70" s="851"/>
      <c r="S70" s="851"/>
      <c r="T70" s="851"/>
      <c r="U70" s="851"/>
      <c r="V70" s="851">
        <v>6510</v>
      </c>
      <c r="W70" s="851"/>
      <c r="X70" s="851"/>
      <c r="Y70" s="851"/>
      <c r="Z70" s="851"/>
      <c r="AA70" s="851">
        <v>25</v>
      </c>
      <c r="AB70" s="851"/>
      <c r="AC70" s="851"/>
      <c r="AD70" s="851"/>
      <c r="AE70" s="851"/>
      <c r="AF70" s="851">
        <v>25</v>
      </c>
      <c r="AG70" s="851"/>
      <c r="AH70" s="851"/>
      <c r="AI70" s="851"/>
      <c r="AJ70" s="851"/>
      <c r="AK70" s="851">
        <v>41</v>
      </c>
      <c r="AL70" s="851"/>
      <c r="AM70" s="851"/>
      <c r="AN70" s="851"/>
      <c r="AO70" s="851"/>
      <c r="AP70" s="851" t="s">
        <v>532</v>
      </c>
      <c r="AQ70" s="851"/>
      <c r="AR70" s="851"/>
      <c r="AS70" s="851"/>
      <c r="AT70" s="851"/>
      <c r="AU70" s="851" t="s">
        <v>532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455</v>
      </c>
      <c r="R71" s="851"/>
      <c r="S71" s="851"/>
      <c r="T71" s="851"/>
      <c r="U71" s="851"/>
      <c r="V71" s="851">
        <v>429</v>
      </c>
      <c r="W71" s="851"/>
      <c r="X71" s="851"/>
      <c r="Y71" s="851"/>
      <c r="Z71" s="851"/>
      <c r="AA71" s="851">
        <v>26</v>
      </c>
      <c r="AB71" s="851"/>
      <c r="AC71" s="851"/>
      <c r="AD71" s="851"/>
      <c r="AE71" s="851"/>
      <c r="AF71" s="851">
        <v>26</v>
      </c>
      <c r="AG71" s="851"/>
      <c r="AH71" s="851"/>
      <c r="AI71" s="851"/>
      <c r="AJ71" s="851"/>
      <c r="AK71" s="851" t="s">
        <v>550</v>
      </c>
      <c r="AL71" s="851"/>
      <c r="AM71" s="851"/>
      <c r="AN71" s="851"/>
      <c r="AO71" s="851"/>
      <c r="AP71" s="851" t="s">
        <v>532</v>
      </c>
      <c r="AQ71" s="851"/>
      <c r="AR71" s="851"/>
      <c r="AS71" s="851"/>
      <c r="AT71" s="851"/>
      <c r="AU71" s="851" t="s">
        <v>532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2125</v>
      </c>
      <c r="R73" s="851"/>
      <c r="S73" s="851"/>
      <c r="T73" s="851"/>
      <c r="U73" s="851"/>
      <c r="V73" s="851">
        <v>2067</v>
      </c>
      <c r="W73" s="851"/>
      <c r="X73" s="851"/>
      <c r="Y73" s="851"/>
      <c r="Z73" s="851"/>
      <c r="AA73" s="851">
        <v>58</v>
      </c>
      <c r="AB73" s="851"/>
      <c r="AC73" s="851"/>
      <c r="AD73" s="851"/>
      <c r="AE73" s="851"/>
      <c r="AF73" s="851">
        <v>58</v>
      </c>
      <c r="AG73" s="851"/>
      <c r="AH73" s="851"/>
      <c r="AI73" s="851"/>
      <c r="AJ73" s="851"/>
      <c r="AK73" s="851">
        <v>125</v>
      </c>
      <c r="AL73" s="851"/>
      <c r="AM73" s="851"/>
      <c r="AN73" s="851"/>
      <c r="AO73" s="851"/>
      <c r="AP73" s="851" t="s">
        <v>532</v>
      </c>
      <c r="AQ73" s="851"/>
      <c r="AR73" s="851"/>
      <c r="AS73" s="851"/>
      <c r="AT73" s="851"/>
      <c r="AU73" s="851" t="s">
        <v>532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273707</v>
      </c>
      <c r="R74" s="851"/>
      <c r="S74" s="851"/>
      <c r="T74" s="851"/>
      <c r="U74" s="851"/>
      <c r="V74" s="851">
        <v>260942</v>
      </c>
      <c r="W74" s="851"/>
      <c r="X74" s="851"/>
      <c r="Y74" s="851"/>
      <c r="Z74" s="851"/>
      <c r="AA74" s="851">
        <v>12765</v>
      </c>
      <c r="AB74" s="851"/>
      <c r="AC74" s="851"/>
      <c r="AD74" s="851"/>
      <c r="AE74" s="851"/>
      <c r="AF74" s="851">
        <v>12765</v>
      </c>
      <c r="AG74" s="851"/>
      <c r="AH74" s="851"/>
      <c r="AI74" s="851"/>
      <c r="AJ74" s="851"/>
      <c r="AK74" s="851">
        <v>1788</v>
      </c>
      <c r="AL74" s="851"/>
      <c r="AM74" s="851"/>
      <c r="AN74" s="851"/>
      <c r="AO74" s="851"/>
      <c r="AP74" s="851" t="s">
        <v>532</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540</v>
      </c>
      <c r="C76" s="894"/>
      <c r="D76" s="894"/>
      <c r="E76" s="894"/>
      <c r="F76" s="894"/>
      <c r="G76" s="894"/>
      <c r="H76" s="894"/>
      <c r="I76" s="894"/>
      <c r="J76" s="894"/>
      <c r="K76" s="894"/>
      <c r="L76" s="894"/>
      <c r="M76" s="894"/>
      <c r="N76" s="894"/>
      <c r="O76" s="894"/>
      <c r="P76" s="895"/>
      <c r="Q76" s="899">
        <v>6977</v>
      </c>
      <c r="R76" s="900"/>
      <c r="S76" s="900"/>
      <c r="T76" s="900"/>
      <c r="U76" s="850"/>
      <c r="V76" s="901">
        <v>6240</v>
      </c>
      <c r="W76" s="900"/>
      <c r="X76" s="900"/>
      <c r="Y76" s="900"/>
      <c r="Z76" s="850"/>
      <c r="AA76" s="901">
        <v>737</v>
      </c>
      <c r="AB76" s="900"/>
      <c r="AC76" s="900"/>
      <c r="AD76" s="900"/>
      <c r="AE76" s="850"/>
      <c r="AF76" s="901">
        <v>737</v>
      </c>
      <c r="AG76" s="900"/>
      <c r="AH76" s="900"/>
      <c r="AI76" s="900"/>
      <c r="AJ76" s="850"/>
      <c r="AK76" s="901">
        <v>630</v>
      </c>
      <c r="AL76" s="900"/>
      <c r="AM76" s="900"/>
      <c r="AN76" s="900"/>
      <c r="AO76" s="850"/>
      <c r="AP76" s="901" t="s">
        <v>551</v>
      </c>
      <c r="AQ76" s="900"/>
      <c r="AR76" s="900"/>
      <c r="AS76" s="900"/>
      <c r="AT76" s="850"/>
      <c r="AU76" s="901" t="s">
        <v>550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543</v>
      </c>
      <c r="C77" s="894"/>
      <c r="D77" s="894"/>
      <c r="E77" s="894"/>
      <c r="F77" s="894"/>
      <c r="G77" s="894"/>
      <c r="H77" s="894"/>
      <c r="I77" s="894"/>
      <c r="J77" s="894"/>
      <c r="K77" s="894"/>
      <c r="L77" s="894"/>
      <c r="M77" s="894"/>
      <c r="N77" s="894"/>
      <c r="O77" s="894"/>
      <c r="P77" s="895"/>
      <c r="Q77" s="899">
        <v>15</v>
      </c>
      <c r="R77" s="900"/>
      <c r="S77" s="900"/>
      <c r="T77" s="900"/>
      <c r="U77" s="850"/>
      <c r="V77" s="901">
        <v>13</v>
      </c>
      <c r="W77" s="900"/>
      <c r="X77" s="900"/>
      <c r="Y77" s="900"/>
      <c r="Z77" s="850"/>
      <c r="AA77" s="901">
        <v>2</v>
      </c>
      <c r="AB77" s="900"/>
      <c r="AC77" s="900"/>
      <c r="AD77" s="900"/>
      <c r="AE77" s="850"/>
      <c r="AF77" s="901">
        <v>2</v>
      </c>
      <c r="AG77" s="900"/>
      <c r="AH77" s="900"/>
      <c r="AI77" s="900"/>
      <c r="AJ77" s="850"/>
      <c r="AK77" s="901">
        <v>9</v>
      </c>
      <c r="AL77" s="900"/>
      <c r="AM77" s="900"/>
      <c r="AN77" s="900"/>
      <c r="AO77" s="850"/>
      <c r="AP77" s="901" t="s">
        <v>549</v>
      </c>
      <c r="AQ77" s="900"/>
      <c r="AR77" s="900"/>
      <c r="AS77" s="900"/>
      <c r="AT77" s="850"/>
      <c r="AU77" s="901" t="s">
        <v>532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544</v>
      </c>
      <c r="C78" s="894"/>
      <c r="D78" s="894"/>
      <c r="E78" s="894"/>
      <c r="F78" s="894"/>
      <c r="G78" s="894"/>
      <c r="H78" s="894"/>
      <c r="I78" s="894"/>
      <c r="J78" s="894"/>
      <c r="K78" s="894"/>
      <c r="L78" s="894"/>
      <c r="M78" s="894"/>
      <c r="N78" s="894"/>
      <c r="O78" s="894"/>
      <c r="P78" s="895"/>
      <c r="Q78" s="896">
        <v>56</v>
      </c>
      <c r="R78" s="851"/>
      <c r="S78" s="851"/>
      <c r="T78" s="851"/>
      <c r="U78" s="851"/>
      <c r="V78" s="851">
        <v>50</v>
      </c>
      <c r="W78" s="851"/>
      <c r="X78" s="851"/>
      <c r="Y78" s="851"/>
      <c r="Z78" s="851"/>
      <c r="AA78" s="851">
        <v>6</v>
      </c>
      <c r="AB78" s="851"/>
      <c r="AC78" s="851"/>
      <c r="AD78" s="851"/>
      <c r="AE78" s="851"/>
      <c r="AF78" s="851">
        <v>3</v>
      </c>
      <c r="AG78" s="851"/>
      <c r="AH78" s="851"/>
      <c r="AI78" s="851"/>
      <c r="AJ78" s="851"/>
      <c r="AK78" s="851">
        <v>17</v>
      </c>
      <c r="AL78" s="851"/>
      <c r="AM78" s="851"/>
      <c r="AN78" s="851"/>
      <c r="AO78" s="851"/>
      <c r="AP78" s="851" t="s">
        <v>532</v>
      </c>
      <c r="AQ78" s="851"/>
      <c r="AR78" s="851"/>
      <c r="AS78" s="851"/>
      <c r="AT78" s="851"/>
      <c r="AU78" s="851" t="s">
        <v>532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545</v>
      </c>
      <c r="C79" s="894"/>
      <c r="D79" s="894"/>
      <c r="E79" s="894"/>
      <c r="F79" s="894"/>
      <c r="G79" s="894"/>
      <c r="H79" s="894"/>
      <c r="I79" s="894"/>
      <c r="J79" s="894"/>
      <c r="K79" s="894"/>
      <c r="L79" s="894"/>
      <c r="M79" s="894"/>
      <c r="N79" s="894"/>
      <c r="O79" s="894"/>
      <c r="P79" s="895"/>
      <c r="Q79" s="896">
        <v>1204</v>
      </c>
      <c r="R79" s="851"/>
      <c r="S79" s="851"/>
      <c r="T79" s="851"/>
      <c r="U79" s="851"/>
      <c r="V79" s="851">
        <v>1192</v>
      </c>
      <c r="W79" s="851"/>
      <c r="X79" s="851"/>
      <c r="Y79" s="851"/>
      <c r="Z79" s="851"/>
      <c r="AA79" s="851">
        <v>12</v>
      </c>
      <c r="AB79" s="851"/>
      <c r="AC79" s="851"/>
      <c r="AD79" s="851"/>
      <c r="AE79" s="851"/>
      <c r="AF79" s="851">
        <v>12</v>
      </c>
      <c r="AG79" s="851"/>
      <c r="AH79" s="851"/>
      <c r="AI79" s="851"/>
      <c r="AJ79" s="851"/>
      <c r="AK79" s="851">
        <v>0</v>
      </c>
      <c r="AL79" s="851"/>
      <c r="AM79" s="851"/>
      <c r="AN79" s="851"/>
      <c r="AO79" s="851"/>
      <c r="AP79" s="851">
        <v>230</v>
      </c>
      <c r="AQ79" s="851"/>
      <c r="AR79" s="851"/>
      <c r="AS79" s="851"/>
      <c r="AT79" s="851"/>
      <c r="AU79" s="851">
        <v>17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546</v>
      </c>
      <c r="C80" s="894"/>
      <c r="D80" s="894"/>
      <c r="E80" s="894"/>
      <c r="F80" s="894"/>
      <c r="G80" s="894"/>
      <c r="H80" s="894"/>
      <c r="I80" s="894"/>
      <c r="J80" s="894"/>
      <c r="K80" s="894"/>
      <c r="L80" s="894"/>
      <c r="M80" s="894"/>
      <c r="N80" s="894"/>
      <c r="O80" s="894"/>
      <c r="P80" s="895"/>
      <c r="Q80" s="896">
        <v>151</v>
      </c>
      <c r="R80" s="851"/>
      <c r="S80" s="851"/>
      <c r="T80" s="851"/>
      <c r="U80" s="851"/>
      <c r="V80" s="851">
        <v>151</v>
      </c>
      <c r="W80" s="851"/>
      <c r="X80" s="851"/>
      <c r="Y80" s="851"/>
      <c r="Z80" s="851"/>
      <c r="AA80" s="851">
        <v>0</v>
      </c>
      <c r="AB80" s="851"/>
      <c r="AC80" s="851"/>
      <c r="AD80" s="851"/>
      <c r="AE80" s="851"/>
      <c r="AF80" s="851">
        <v>0</v>
      </c>
      <c r="AG80" s="851"/>
      <c r="AH80" s="851"/>
      <c r="AI80" s="851"/>
      <c r="AJ80" s="851"/>
      <c r="AK80" s="851" t="s">
        <v>550</v>
      </c>
      <c r="AL80" s="851"/>
      <c r="AM80" s="851"/>
      <c r="AN80" s="851"/>
      <c r="AO80" s="851"/>
      <c r="AP80" s="851">
        <v>221</v>
      </c>
      <c r="AQ80" s="851"/>
      <c r="AR80" s="851"/>
      <c r="AS80" s="851"/>
      <c r="AT80" s="851"/>
      <c r="AU80" s="851" t="s">
        <v>532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547</v>
      </c>
      <c r="C81" s="894"/>
      <c r="D81" s="894"/>
      <c r="E81" s="894"/>
      <c r="F81" s="894"/>
      <c r="G81" s="894"/>
      <c r="H81" s="894"/>
      <c r="I81" s="894"/>
      <c r="J81" s="894"/>
      <c r="K81" s="894"/>
      <c r="L81" s="894"/>
      <c r="M81" s="894"/>
      <c r="N81" s="894"/>
      <c r="O81" s="894"/>
      <c r="P81" s="895"/>
      <c r="Q81" s="896">
        <v>4</v>
      </c>
      <c r="R81" s="851"/>
      <c r="S81" s="851"/>
      <c r="T81" s="851"/>
      <c r="U81" s="851"/>
      <c r="V81" s="851">
        <v>4</v>
      </c>
      <c r="W81" s="851"/>
      <c r="X81" s="851"/>
      <c r="Y81" s="851"/>
      <c r="Z81" s="851"/>
      <c r="AA81" s="851">
        <v>0</v>
      </c>
      <c r="AB81" s="851"/>
      <c r="AC81" s="851"/>
      <c r="AD81" s="851"/>
      <c r="AE81" s="851"/>
      <c r="AF81" s="851">
        <v>1</v>
      </c>
      <c r="AG81" s="851"/>
      <c r="AH81" s="851"/>
      <c r="AI81" s="851"/>
      <c r="AJ81" s="851"/>
      <c r="AK81" s="851" t="s">
        <v>552</v>
      </c>
      <c r="AL81" s="851"/>
      <c r="AM81" s="851"/>
      <c r="AN81" s="851"/>
      <c r="AO81" s="851"/>
      <c r="AP81" s="851" t="s">
        <v>552</v>
      </c>
      <c r="AQ81" s="851"/>
      <c r="AR81" s="851"/>
      <c r="AS81" s="851"/>
      <c r="AT81" s="851"/>
      <c r="AU81" s="851" t="s">
        <v>552</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548</v>
      </c>
      <c r="C82" s="894"/>
      <c r="D82" s="894"/>
      <c r="E82" s="894"/>
      <c r="F82" s="894"/>
      <c r="G82" s="894"/>
      <c r="H82" s="894"/>
      <c r="I82" s="894"/>
      <c r="J82" s="894"/>
      <c r="K82" s="894"/>
      <c r="L82" s="894"/>
      <c r="M82" s="894"/>
      <c r="N82" s="894"/>
      <c r="O82" s="894"/>
      <c r="P82" s="895"/>
      <c r="Q82" s="896">
        <v>193</v>
      </c>
      <c r="R82" s="851"/>
      <c r="S82" s="851"/>
      <c r="T82" s="851"/>
      <c r="U82" s="851"/>
      <c r="V82" s="851">
        <v>181</v>
      </c>
      <c r="W82" s="851"/>
      <c r="X82" s="851"/>
      <c r="Y82" s="851"/>
      <c r="Z82" s="851"/>
      <c r="AA82" s="851">
        <v>12</v>
      </c>
      <c r="AB82" s="851"/>
      <c r="AC82" s="851"/>
      <c r="AD82" s="851"/>
      <c r="AE82" s="851"/>
      <c r="AF82" s="851">
        <v>12</v>
      </c>
      <c r="AG82" s="851"/>
      <c r="AH82" s="851"/>
      <c r="AI82" s="851"/>
      <c r="AJ82" s="851"/>
      <c r="AK82" s="851" t="s">
        <v>550</v>
      </c>
      <c r="AL82" s="851"/>
      <c r="AM82" s="851"/>
      <c r="AN82" s="851"/>
      <c r="AO82" s="851"/>
      <c r="AP82" s="851" t="s">
        <v>532</v>
      </c>
      <c r="AQ82" s="851"/>
      <c r="AR82" s="851"/>
      <c r="AS82" s="851"/>
      <c r="AT82" s="851"/>
      <c r="AU82" s="851" t="s">
        <v>532</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13690</v>
      </c>
      <c r="AG88" s="862"/>
      <c r="AH88" s="862"/>
      <c r="AI88" s="862"/>
      <c r="AJ88" s="862"/>
      <c r="AK88" s="859"/>
      <c r="AL88" s="859"/>
      <c r="AM88" s="859"/>
      <c r="AN88" s="859"/>
      <c r="AO88" s="859"/>
      <c r="AP88" s="862">
        <v>1022</v>
      </c>
      <c r="AQ88" s="862"/>
      <c r="AR88" s="862"/>
      <c r="AS88" s="862"/>
      <c r="AT88" s="862"/>
      <c r="AU88" s="862">
        <v>124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t="s">
        <v>532</v>
      </c>
      <c r="CX102" s="870"/>
      <c r="CY102" s="870"/>
      <c r="CZ102" s="870"/>
      <c r="DA102" s="913"/>
      <c r="DB102" s="912" t="s">
        <v>532</v>
      </c>
      <c r="DC102" s="870"/>
      <c r="DD102" s="870"/>
      <c r="DE102" s="870"/>
      <c r="DF102" s="913"/>
      <c r="DG102" s="912">
        <v>100</v>
      </c>
      <c r="DH102" s="870"/>
      <c r="DI102" s="870"/>
      <c r="DJ102" s="870"/>
      <c r="DK102" s="913"/>
      <c r="DL102" s="912" t="s">
        <v>532</v>
      </c>
      <c r="DM102" s="870"/>
      <c r="DN102" s="870"/>
      <c r="DO102" s="870"/>
      <c r="DP102" s="913"/>
      <c r="DQ102" s="912" t="s">
        <v>532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350656</v>
      </c>
      <c r="AB110" s="922"/>
      <c r="AC110" s="922"/>
      <c r="AD110" s="922"/>
      <c r="AE110" s="923"/>
      <c r="AF110" s="924">
        <v>318522</v>
      </c>
      <c r="AG110" s="922"/>
      <c r="AH110" s="922"/>
      <c r="AI110" s="922"/>
      <c r="AJ110" s="923"/>
      <c r="AK110" s="924">
        <v>282536</v>
      </c>
      <c r="AL110" s="922"/>
      <c r="AM110" s="922"/>
      <c r="AN110" s="922"/>
      <c r="AO110" s="923"/>
      <c r="AP110" s="925">
        <v>11.4</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3197249</v>
      </c>
      <c r="BR110" s="957"/>
      <c r="BS110" s="957"/>
      <c r="BT110" s="957"/>
      <c r="BU110" s="957"/>
      <c r="BV110" s="957">
        <v>3094584</v>
      </c>
      <c r="BW110" s="957"/>
      <c r="BX110" s="957"/>
      <c r="BY110" s="957"/>
      <c r="BZ110" s="957"/>
      <c r="CA110" s="957">
        <v>3135351</v>
      </c>
      <c r="CB110" s="957"/>
      <c r="CC110" s="957"/>
      <c r="CD110" s="957"/>
      <c r="CE110" s="957"/>
      <c r="CF110" s="971">
        <v>127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4702</v>
      </c>
      <c r="BR111" s="950"/>
      <c r="BS111" s="950"/>
      <c r="BT111" s="950"/>
      <c r="BU111" s="950"/>
      <c r="BV111" s="950">
        <v>52725</v>
      </c>
      <c r="BW111" s="950"/>
      <c r="BX111" s="950"/>
      <c r="BY111" s="950"/>
      <c r="BZ111" s="950"/>
      <c r="CA111" s="950">
        <v>283</v>
      </c>
      <c r="CB111" s="950"/>
      <c r="CC111" s="950"/>
      <c r="CD111" s="950"/>
      <c r="CE111" s="950"/>
      <c r="CF111" s="944">
        <v>0</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2034009</v>
      </c>
      <c r="BR112" s="950"/>
      <c r="BS112" s="950"/>
      <c r="BT112" s="950"/>
      <c r="BU112" s="950"/>
      <c r="BV112" s="950">
        <v>1950522</v>
      </c>
      <c r="BW112" s="950"/>
      <c r="BX112" s="950"/>
      <c r="BY112" s="950"/>
      <c r="BZ112" s="950"/>
      <c r="CA112" s="950">
        <v>1890478</v>
      </c>
      <c r="CB112" s="950"/>
      <c r="CC112" s="950"/>
      <c r="CD112" s="950"/>
      <c r="CE112" s="950"/>
      <c r="CF112" s="944">
        <v>76.599999999999994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143014</v>
      </c>
      <c r="AB113" s="964"/>
      <c r="AC113" s="964"/>
      <c r="AD113" s="964"/>
      <c r="AE113" s="965"/>
      <c r="AF113" s="966">
        <v>141270</v>
      </c>
      <c r="AG113" s="964"/>
      <c r="AH113" s="964"/>
      <c r="AI113" s="964"/>
      <c r="AJ113" s="965"/>
      <c r="AK113" s="966">
        <v>147532</v>
      </c>
      <c r="AL113" s="964"/>
      <c r="AM113" s="964"/>
      <c r="AN113" s="964"/>
      <c r="AO113" s="965"/>
      <c r="AP113" s="967">
        <v>6</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161744</v>
      </c>
      <c r="BR113" s="950"/>
      <c r="BS113" s="950"/>
      <c r="BT113" s="950"/>
      <c r="BU113" s="950"/>
      <c r="BV113" s="950">
        <v>141888</v>
      </c>
      <c r="BW113" s="950"/>
      <c r="BX113" s="950"/>
      <c r="BY113" s="950"/>
      <c r="BZ113" s="950"/>
      <c r="CA113" s="950">
        <v>124126</v>
      </c>
      <c r="CB113" s="950"/>
      <c r="CC113" s="950"/>
      <c r="CD113" s="950"/>
      <c r="CE113" s="950"/>
      <c r="CF113" s="944">
        <v>5</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24990</v>
      </c>
      <c r="AB114" s="989"/>
      <c r="AC114" s="989"/>
      <c r="AD114" s="989"/>
      <c r="AE114" s="990"/>
      <c r="AF114" s="991">
        <v>24439</v>
      </c>
      <c r="AG114" s="989"/>
      <c r="AH114" s="989"/>
      <c r="AI114" s="989"/>
      <c r="AJ114" s="990"/>
      <c r="AK114" s="991">
        <v>24810</v>
      </c>
      <c r="AL114" s="989"/>
      <c r="AM114" s="989"/>
      <c r="AN114" s="989"/>
      <c r="AO114" s="990"/>
      <c r="AP114" s="992">
        <v>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516072</v>
      </c>
      <c r="BR114" s="950"/>
      <c r="BS114" s="950"/>
      <c r="BT114" s="950"/>
      <c r="BU114" s="950"/>
      <c r="BV114" s="950">
        <v>503367</v>
      </c>
      <c r="BW114" s="950"/>
      <c r="BX114" s="950"/>
      <c r="BY114" s="950"/>
      <c r="BZ114" s="950"/>
      <c r="CA114" s="950">
        <v>521951</v>
      </c>
      <c r="CB114" s="950"/>
      <c r="CC114" s="950"/>
      <c r="CD114" s="950"/>
      <c r="CE114" s="950"/>
      <c r="CF114" s="944">
        <v>21.1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1583</v>
      </c>
      <c r="AB115" s="964"/>
      <c r="AC115" s="964"/>
      <c r="AD115" s="964"/>
      <c r="AE115" s="965"/>
      <c r="AF115" s="966">
        <v>283</v>
      </c>
      <c r="AG115" s="964"/>
      <c r="AH115" s="964"/>
      <c r="AI115" s="964"/>
      <c r="AJ115" s="965"/>
      <c r="AK115" s="966">
        <v>283</v>
      </c>
      <c r="AL115" s="964"/>
      <c r="AM115" s="964"/>
      <c r="AN115" s="964"/>
      <c r="AO115" s="965"/>
      <c r="AP115" s="967">
        <v>0</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520243</v>
      </c>
      <c r="AB117" s="1007"/>
      <c r="AC117" s="1007"/>
      <c r="AD117" s="1007"/>
      <c r="AE117" s="1008"/>
      <c r="AF117" s="1009">
        <v>484514</v>
      </c>
      <c r="AG117" s="1007"/>
      <c r="AH117" s="1007"/>
      <c r="AI117" s="1007"/>
      <c r="AJ117" s="1008"/>
      <c r="AK117" s="1009">
        <v>455161</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5913776</v>
      </c>
      <c r="BR119" s="1028"/>
      <c r="BS119" s="1028"/>
      <c r="BT119" s="1028"/>
      <c r="BU119" s="1028"/>
      <c r="BV119" s="1028">
        <v>5743086</v>
      </c>
      <c r="BW119" s="1028"/>
      <c r="BX119" s="1028"/>
      <c r="BY119" s="1028"/>
      <c r="BZ119" s="1028"/>
      <c r="CA119" s="1028">
        <v>5672189</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4702</v>
      </c>
      <c r="DH119" s="1014"/>
      <c r="DI119" s="1014"/>
      <c r="DJ119" s="1014"/>
      <c r="DK119" s="1015"/>
      <c r="DL119" s="1013">
        <v>52725</v>
      </c>
      <c r="DM119" s="1014"/>
      <c r="DN119" s="1014"/>
      <c r="DO119" s="1014"/>
      <c r="DP119" s="1015"/>
      <c r="DQ119" s="1013">
        <v>283</v>
      </c>
      <c r="DR119" s="1014"/>
      <c r="DS119" s="1014"/>
      <c r="DT119" s="1014"/>
      <c r="DU119" s="1015"/>
      <c r="DV119" s="1016">
        <v>0</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3284944</v>
      </c>
      <c r="BR120" s="957"/>
      <c r="BS120" s="957"/>
      <c r="BT120" s="957"/>
      <c r="BU120" s="957"/>
      <c r="BV120" s="957">
        <v>3143326</v>
      </c>
      <c r="BW120" s="957"/>
      <c r="BX120" s="957"/>
      <c r="BY120" s="957"/>
      <c r="BZ120" s="957"/>
      <c r="CA120" s="957">
        <v>3220405</v>
      </c>
      <c r="CB120" s="957"/>
      <c r="CC120" s="957"/>
      <c r="CD120" s="957"/>
      <c r="CE120" s="957"/>
      <c r="CF120" s="971">
        <v>130.5</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2034009</v>
      </c>
      <c r="DH120" s="957"/>
      <c r="DI120" s="957"/>
      <c r="DJ120" s="957"/>
      <c r="DK120" s="957"/>
      <c r="DL120" s="957">
        <v>1950522</v>
      </c>
      <c r="DM120" s="957"/>
      <c r="DN120" s="957"/>
      <c r="DO120" s="957"/>
      <c r="DP120" s="957"/>
      <c r="DQ120" s="957">
        <v>1890478</v>
      </c>
      <c r="DR120" s="957"/>
      <c r="DS120" s="957"/>
      <c r="DT120" s="957"/>
      <c r="DU120" s="957"/>
      <c r="DV120" s="958">
        <v>76.599999999999994</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25729</v>
      </c>
      <c r="BR121" s="950"/>
      <c r="BS121" s="950"/>
      <c r="BT121" s="950"/>
      <c r="BU121" s="950"/>
      <c r="BV121" s="950">
        <v>11371</v>
      </c>
      <c r="BW121" s="950"/>
      <c r="BX121" s="950"/>
      <c r="BY121" s="950"/>
      <c r="BZ121" s="950"/>
      <c r="CA121" s="950">
        <v>7842</v>
      </c>
      <c r="CB121" s="950"/>
      <c r="CC121" s="950"/>
      <c r="CD121" s="950"/>
      <c r="CE121" s="950"/>
      <c r="CF121" s="944">
        <v>0.3</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4933585</v>
      </c>
      <c r="BR122" s="1028"/>
      <c r="BS122" s="1028"/>
      <c r="BT122" s="1028"/>
      <c r="BU122" s="1028"/>
      <c r="BV122" s="1028">
        <v>4797183</v>
      </c>
      <c r="BW122" s="1028"/>
      <c r="BX122" s="1028"/>
      <c r="BY122" s="1028"/>
      <c r="BZ122" s="1028"/>
      <c r="CA122" s="1028">
        <v>4696006</v>
      </c>
      <c r="CB122" s="1028"/>
      <c r="CC122" s="1028"/>
      <c r="CD122" s="1028"/>
      <c r="CE122" s="1028"/>
      <c r="CF122" s="1048">
        <v>190.3</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439</v>
      </c>
      <c r="BP123" s="1036"/>
      <c r="BQ123" s="1095">
        <v>8244258</v>
      </c>
      <c r="BR123" s="1096"/>
      <c r="BS123" s="1096"/>
      <c r="BT123" s="1096"/>
      <c r="BU123" s="1096"/>
      <c r="BV123" s="1096">
        <v>7951880</v>
      </c>
      <c r="BW123" s="1096"/>
      <c r="BX123" s="1096"/>
      <c r="BY123" s="1096"/>
      <c r="BZ123" s="1096"/>
      <c r="CA123" s="1096">
        <v>7924253</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442</v>
      </c>
      <c r="DH124" s="1014"/>
      <c r="DI124" s="1014"/>
      <c r="DJ124" s="1014"/>
      <c r="DK124" s="1015"/>
      <c r="DL124" s="1013" t="s">
        <v>442</v>
      </c>
      <c r="DM124" s="1014"/>
      <c r="DN124" s="1014"/>
      <c r="DO124" s="1014"/>
      <c r="DP124" s="1015"/>
      <c r="DQ124" s="1013" t="s">
        <v>442</v>
      </c>
      <c r="DR124" s="1014"/>
      <c r="DS124" s="1014"/>
      <c r="DT124" s="1014"/>
      <c r="DU124" s="1015"/>
      <c r="DV124" s="1016" t="s">
        <v>442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1583</v>
      </c>
      <c r="AB126" s="989"/>
      <c r="AC126" s="989"/>
      <c r="AD126" s="989"/>
      <c r="AE126" s="990"/>
      <c r="AF126" s="991">
        <v>283</v>
      </c>
      <c r="AG126" s="989"/>
      <c r="AH126" s="989"/>
      <c r="AI126" s="989"/>
      <c r="AJ126" s="990"/>
      <c r="AK126" s="991">
        <v>283</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442</v>
      </c>
      <c r="DH127" s="950"/>
      <c r="DI127" s="950"/>
      <c r="DJ127" s="950"/>
      <c r="DK127" s="950"/>
      <c r="DL127" s="950" t="s">
        <v>442</v>
      </c>
      <c r="DM127" s="950"/>
      <c r="DN127" s="950"/>
      <c r="DO127" s="950"/>
      <c r="DP127" s="950"/>
      <c r="DQ127" s="950" t="s">
        <v>442</v>
      </c>
      <c r="DR127" s="950"/>
      <c r="DS127" s="950"/>
      <c r="DT127" s="950"/>
      <c r="DU127" s="950"/>
      <c r="DV127" s="951" t="s">
        <v>442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11234</v>
      </c>
      <c r="AB128" s="1078"/>
      <c r="AC128" s="1078"/>
      <c r="AD128" s="1078"/>
      <c r="AE128" s="1079"/>
      <c r="AF128" s="1080">
        <v>13396</v>
      </c>
      <c r="AG128" s="1078"/>
      <c r="AH128" s="1078"/>
      <c r="AI128" s="1078"/>
      <c r="AJ128" s="1079"/>
      <c r="AK128" s="1080">
        <v>12028</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2761609</v>
      </c>
      <c r="AB129" s="989"/>
      <c r="AC129" s="989"/>
      <c r="AD129" s="989"/>
      <c r="AE129" s="990"/>
      <c r="AF129" s="991">
        <v>2841338</v>
      </c>
      <c r="AG129" s="989"/>
      <c r="AH129" s="989"/>
      <c r="AI129" s="989"/>
      <c r="AJ129" s="990"/>
      <c r="AK129" s="991">
        <v>2822733</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408969</v>
      </c>
      <c r="AB130" s="989"/>
      <c r="AC130" s="989"/>
      <c r="AD130" s="989"/>
      <c r="AE130" s="990"/>
      <c r="AF130" s="991">
        <v>380516</v>
      </c>
      <c r="AG130" s="989"/>
      <c r="AH130" s="989"/>
      <c r="AI130" s="989"/>
      <c r="AJ130" s="990"/>
      <c r="AK130" s="991">
        <v>354538</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3.8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2352640</v>
      </c>
      <c r="AB131" s="1014"/>
      <c r="AC131" s="1014"/>
      <c r="AD131" s="1014"/>
      <c r="AE131" s="1015"/>
      <c r="AF131" s="1013">
        <v>2460822</v>
      </c>
      <c r="AG131" s="1014"/>
      <c r="AH131" s="1014"/>
      <c r="AI131" s="1014"/>
      <c r="AJ131" s="1015"/>
      <c r="AK131" s="1013">
        <v>2468195</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4.2522442869999999</v>
      </c>
      <c r="AB132" s="1130"/>
      <c r="AC132" s="1130"/>
      <c r="AD132" s="1130"/>
      <c r="AE132" s="1131"/>
      <c r="AF132" s="1132">
        <v>3.681777877</v>
      </c>
      <c r="AG132" s="1130"/>
      <c r="AH132" s="1130"/>
      <c r="AI132" s="1130"/>
      <c r="AJ132" s="1131"/>
      <c r="AK132" s="1132">
        <v>3.589465176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5</v>
      </c>
      <c r="AB133" s="1113"/>
      <c r="AC133" s="1113"/>
      <c r="AD133" s="1113"/>
      <c r="AE133" s="1114"/>
      <c r="AF133" s="1112">
        <v>4.2</v>
      </c>
      <c r="AG133" s="1113"/>
      <c r="AH133" s="1113"/>
      <c r="AI133" s="1113"/>
      <c r="AJ133" s="1114"/>
      <c r="AK133" s="1112">
        <v>3.8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703717</v>
      </c>
      <c r="L9" s="266">
        <v>70775</v>
      </c>
      <c r="M9" s="267">
        <v>107954</v>
      </c>
      <c r="N9" s="268">
        <v>-34.4</v>
      </c>
    </row>
    <row r="10" spans="1:16" x14ac:dyDescent="0.15">
      <c r="A10" s="250"/>
      <c r="B10" s="246"/>
      <c r="C10" s="246"/>
      <c r="D10" s="246"/>
      <c r="E10" s="246"/>
      <c r="F10" s="246"/>
      <c r="G10" s="1152" t="s">
        <v>474</v>
      </c>
      <c r="H10" s="1153"/>
      <c r="I10" s="1153"/>
      <c r="J10" s="1154"/>
      <c r="K10" s="269">
        <v>181373</v>
      </c>
      <c r="L10" s="270">
        <v>18241</v>
      </c>
      <c r="M10" s="271">
        <v>12579</v>
      </c>
      <c r="N10" s="272">
        <v>45</v>
      </c>
    </row>
    <row r="11" spans="1:16" ht="13.5" customHeight="1" x14ac:dyDescent="0.15">
      <c r="A11" s="250"/>
      <c r="B11" s="246"/>
      <c r="C11" s="246"/>
      <c r="D11" s="246"/>
      <c r="E11" s="246"/>
      <c r="F11" s="246"/>
      <c r="G11" s="1152" t="s">
        <v>475</v>
      </c>
      <c r="H11" s="1153"/>
      <c r="I11" s="1153"/>
      <c r="J11" s="1154"/>
      <c r="K11" s="269">
        <v>160793</v>
      </c>
      <c r="L11" s="270">
        <v>16171</v>
      </c>
      <c r="M11" s="271">
        <v>13215</v>
      </c>
      <c r="N11" s="272">
        <v>22.4</v>
      </c>
    </row>
    <row r="12" spans="1:16" ht="13.5" customHeight="1" x14ac:dyDescent="0.15">
      <c r="A12" s="250"/>
      <c r="B12" s="246"/>
      <c r="C12" s="246"/>
      <c r="D12" s="246"/>
      <c r="E12" s="246"/>
      <c r="F12" s="246"/>
      <c r="G12" s="1152" t="s">
        <v>476</v>
      </c>
      <c r="H12" s="1153"/>
      <c r="I12" s="1153"/>
      <c r="J12" s="1154"/>
      <c r="K12" s="269" t="s">
        <v>477</v>
      </c>
      <c r="L12" s="270" t="s">
        <v>477</v>
      </c>
      <c r="M12" s="271">
        <v>1280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23194</v>
      </c>
      <c r="L14" s="270">
        <v>2333</v>
      </c>
      <c r="M14" s="271">
        <v>5658</v>
      </c>
      <c r="N14" s="272">
        <v>-58.8</v>
      </c>
    </row>
    <row r="15" spans="1:16" ht="13.5" customHeight="1" x14ac:dyDescent="0.15">
      <c r="A15" s="250"/>
      <c r="B15" s="246"/>
      <c r="C15" s="246"/>
      <c r="D15" s="246"/>
      <c r="E15" s="246"/>
      <c r="F15" s="246"/>
      <c r="G15" s="1152" t="s">
        <v>480</v>
      </c>
      <c r="H15" s="1153"/>
      <c r="I15" s="1153"/>
      <c r="J15" s="1154"/>
      <c r="K15" s="269">
        <v>29527</v>
      </c>
      <c r="L15" s="270">
        <v>2970</v>
      </c>
      <c r="M15" s="271">
        <v>2915</v>
      </c>
      <c r="N15" s="272">
        <v>1.9</v>
      </c>
    </row>
    <row r="16" spans="1:16" x14ac:dyDescent="0.15">
      <c r="A16" s="250"/>
      <c r="B16" s="246"/>
      <c r="C16" s="246"/>
      <c r="D16" s="246"/>
      <c r="E16" s="246"/>
      <c r="F16" s="246"/>
      <c r="G16" s="1155" t="s">
        <v>481</v>
      </c>
      <c r="H16" s="1156"/>
      <c r="I16" s="1156"/>
      <c r="J16" s="1157"/>
      <c r="K16" s="270">
        <v>-57336</v>
      </c>
      <c r="L16" s="270">
        <v>-5766</v>
      </c>
      <c r="M16" s="271">
        <v>-10925</v>
      </c>
      <c r="N16" s="272">
        <v>-47.2</v>
      </c>
    </row>
    <row r="17" spans="1:16" x14ac:dyDescent="0.15">
      <c r="A17" s="250"/>
      <c r="B17" s="246"/>
      <c r="C17" s="246"/>
      <c r="D17" s="246"/>
      <c r="E17" s="246"/>
      <c r="F17" s="246"/>
      <c r="G17" s="1155" t="s">
        <v>170</v>
      </c>
      <c r="H17" s="1156"/>
      <c r="I17" s="1156"/>
      <c r="J17" s="1157"/>
      <c r="K17" s="270">
        <v>1041268</v>
      </c>
      <c r="L17" s="270">
        <v>104724</v>
      </c>
      <c r="M17" s="271">
        <v>132676</v>
      </c>
      <c r="N17" s="272">
        <v>-21.1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7.44</v>
      </c>
      <c r="L21" s="283">
        <v>12.61</v>
      </c>
      <c r="M21" s="284">
        <v>-5.17</v>
      </c>
      <c r="N21" s="251"/>
      <c r="O21" s="285"/>
      <c r="P21" s="281"/>
    </row>
    <row r="22" spans="1:16" s="286" customFormat="1" x14ac:dyDescent="0.15">
      <c r="A22" s="281"/>
      <c r="B22" s="251"/>
      <c r="C22" s="251"/>
      <c r="D22" s="251"/>
      <c r="E22" s="251"/>
      <c r="F22" s="251"/>
      <c r="G22" s="1147" t="s">
        <v>487</v>
      </c>
      <c r="H22" s="1148"/>
      <c r="I22" s="1148"/>
      <c r="J22" s="1149"/>
      <c r="K22" s="287">
        <v>96.1</v>
      </c>
      <c r="L22" s="288">
        <v>96.2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282536</v>
      </c>
      <c r="L32" s="296">
        <v>28416</v>
      </c>
      <c r="M32" s="297">
        <v>67314</v>
      </c>
      <c r="N32" s="298">
        <v>-57.8</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t="s">
        <v>477</v>
      </c>
      <c r="N34" s="298" t="s">
        <v>477</v>
      </c>
    </row>
    <row r="35" spans="1:16" ht="27" customHeight="1" x14ac:dyDescent="0.15">
      <c r="A35" s="250"/>
      <c r="B35" s="246"/>
      <c r="C35" s="246"/>
      <c r="D35" s="246"/>
      <c r="E35" s="246"/>
      <c r="F35" s="246"/>
      <c r="G35" s="1163" t="s">
        <v>494</v>
      </c>
      <c r="H35" s="1164"/>
      <c r="I35" s="1164"/>
      <c r="J35" s="1165"/>
      <c r="K35" s="296">
        <v>147532</v>
      </c>
      <c r="L35" s="296">
        <v>14838</v>
      </c>
      <c r="M35" s="297">
        <v>23478</v>
      </c>
      <c r="N35" s="298">
        <v>-36.799999999999997</v>
      </c>
    </row>
    <row r="36" spans="1:16" ht="27" customHeight="1" x14ac:dyDescent="0.15">
      <c r="A36" s="250"/>
      <c r="B36" s="246"/>
      <c r="C36" s="246"/>
      <c r="D36" s="246"/>
      <c r="E36" s="246"/>
      <c r="F36" s="246"/>
      <c r="G36" s="1163" t="s">
        <v>495</v>
      </c>
      <c r="H36" s="1164"/>
      <c r="I36" s="1164"/>
      <c r="J36" s="1165"/>
      <c r="K36" s="296">
        <v>24810</v>
      </c>
      <c r="L36" s="296">
        <v>2495</v>
      </c>
      <c r="M36" s="297">
        <v>4589</v>
      </c>
      <c r="N36" s="298">
        <v>-45.6</v>
      </c>
    </row>
    <row r="37" spans="1:16" ht="13.5" customHeight="1" x14ac:dyDescent="0.15">
      <c r="A37" s="250"/>
      <c r="B37" s="246"/>
      <c r="C37" s="246"/>
      <c r="D37" s="246"/>
      <c r="E37" s="246"/>
      <c r="F37" s="246"/>
      <c r="G37" s="1163" t="s">
        <v>496</v>
      </c>
      <c r="H37" s="1164"/>
      <c r="I37" s="1164"/>
      <c r="J37" s="1165"/>
      <c r="K37" s="296">
        <v>283</v>
      </c>
      <c r="L37" s="296">
        <v>28</v>
      </c>
      <c r="M37" s="297">
        <v>859</v>
      </c>
      <c r="N37" s="298">
        <v>-96.7</v>
      </c>
    </row>
    <row r="38" spans="1:16" ht="27" customHeight="1" x14ac:dyDescent="0.15">
      <c r="A38" s="250"/>
      <c r="B38" s="246"/>
      <c r="C38" s="246"/>
      <c r="D38" s="246"/>
      <c r="E38" s="246"/>
      <c r="F38" s="246"/>
      <c r="G38" s="1166" t="s">
        <v>497</v>
      </c>
      <c r="H38" s="1167"/>
      <c r="I38" s="1167"/>
      <c r="J38" s="1168"/>
      <c r="K38" s="299" t="s">
        <v>477</v>
      </c>
      <c r="L38" s="299" t="s">
        <v>477</v>
      </c>
      <c r="M38" s="300">
        <v>2</v>
      </c>
      <c r="N38" s="301" t="s">
        <v>477</v>
      </c>
      <c r="O38" s="295"/>
    </row>
    <row r="39" spans="1:16" x14ac:dyDescent="0.15">
      <c r="A39" s="250"/>
      <c r="B39" s="246"/>
      <c r="C39" s="246"/>
      <c r="D39" s="246"/>
      <c r="E39" s="246"/>
      <c r="F39" s="246"/>
      <c r="G39" s="1166" t="s">
        <v>498</v>
      </c>
      <c r="H39" s="1167"/>
      <c r="I39" s="1167"/>
      <c r="J39" s="1168"/>
      <c r="K39" s="302">
        <v>-12028</v>
      </c>
      <c r="L39" s="302">
        <v>-1210</v>
      </c>
      <c r="M39" s="303">
        <v>-2412</v>
      </c>
      <c r="N39" s="304">
        <v>-49.8</v>
      </c>
      <c r="O39" s="295"/>
    </row>
    <row r="40" spans="1:16" ht="27" customHeight="1" x14ac:dyDescent="0.15">
      <c r="A40" s="250"/>
      <c r="B40" s="246"/>
      <c r="C40" s="246"/>
      <c r="D40" s="246"/>
      <c r="E40" s="246"/>
      <c r="F40" s="246"/>
      <c r="G40" s="1163" t="s">
        <v>499</v>
      </c>
      <c r="H40" s="1164"/>
      <c r="I40" s="1164"/>
      <c r="J40" s="1165"/>
      <c r="K40" s="302">
        <v>-354538</v>
      </c>
      <c r="L40" s="302">
        <v>-35657</v>
      </c>
      <c r="M40" s="303">
        <v>-68535</v>
      </c>
      <c r="N40" s="304">
        <v>-48</v>
      </c>
      <c r="O40" s="295"/>
    </row>
    <row r="41" spans="1:16" x14ac:dyDescent="0.15">
      <c r="A41" s="250"/>
      <c r="B41" s="246"/>
      <c r="C41" s="246"/>
      <c r="D41" s="246"/>
      <c r="E41" s="246"/>
      <c r="F41" s="246"/>
      <c r="G41" s="1169" t="s">
        <v>281</v>
      </c>
      <c r="H41" s="1170"/>
      <c r="I41" s="1170"/>
      <c r="J41" s="1171"/>
      <c r="K41" s="296">
        <v>88595</v>
      </c>
      <c r="L41" s="302">
        <v>8910</v>
      </c>
      <c r="M41" s="303">
        <v>25295</v>
      </c>
      <c r="N41" s="304">
        <v>-64.8</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354899</v>
      </c>
      <c r="J51" s="322">
        <v>34934</v>
      </c>
      <c r="K51" s="323">
        <v>15.8</v>
      </c>
      <c r="L51" s="324">
        <v>66496</v>
      </c>
      <c r="M51" s="325">
        <v>-6.2</v>
      </c>
      <c r="N51" s="326">
        <v>22</v>
      </c>
    </row>
    <row r="52" spans="1:14" x14ac:dyDescent="0.15">
      <c r="A52" s="250"/>
      <c r="B52" s="246"/>
      <c r="C52" s="246"/>
      <c r="D52" s="246"/>
      <c r="E52" s="246"/>
      <c r="F52" s="246"/>
      <c r="G52" s="327"/>
      <c r="H52" s="328" t="s">
        <v>510</v>
      </c>
      <c r="I52" s="329">
        <v>269685</v>
      </c>
      <c r="J52" s="330">
        <v>26546</v>
      </c>
      <c r="K52" s="331">
        <v>6.1</v>
      </c>
      <c r="L52" s="332">
        <v>36530</v>
      </c>
      <c r="M52" s="333">
        <v>-8.4</v>
      </c>
      <c r="N52" s="334">
        <v>14.5</v>
      </c>
    </row>
    <row r="53" spans="1:14" x14ac:dyDescent="0.15">
      <c r="A53" s="250"/>
      <c r="B53" s="246"/>
      <c r="C53" s="246"/>
      <c r="D53" s="246"/>
      <c r="E53" s="246"/>
      <c r="F53" s="246"/>
      <c r="G53" s="312" t="s">
        <v>511</v>
      </c>
      <c r="H53" s="313"/>
      <c r="I53" s="321">
        <v>303169</v>
      </c>
      <c r="J53" s="322">
        <v>29919</v>
      </c>
      <c r="K53" s="323">
        <v>-14.4</v>
      </c>
      <c r="L53" s="324">
        <v>82748</v>
      </c>
      <c r="M53" s="325">
        <v>24.4</v>
      </c>
      <c r="N53" s="326">
        <v>-38.799999999999997</v>
      </c>
    </row>
    <row r="54" spans="1:14" x14ac:dyDescent="0.15">
      <c r="A54" s="250"/>
      <c r="B54" s="246"/>
      <c r="C54" s="246"/>
      <c r="D54" s="246"/>
      <c r="E54" s="246"/>
      <c r="F54" s="246"/>
      <c r="G54" s="327"/>
      <c r="H54" s="328" t="s">
        <v>510</v>
      </c>
      <c r="I54" s="329">
        <v>214615</v>
      </c>
      <c r="J54" s="330">
        <v>21180</v>
      </c>
      <c r="K54" s="331">
        <v>-20.2</v>
      </c>
      <c r="L54" s="332">
        <v>44732</v>
      </c>
      <c r="M54" s="333">
        <v>22.5</v>
      </c>
      <c r="N54" s="334">
        <v>-42.7</v>
      </c>
    </row>
    <row r="55" spans="1:14" x14ac:dyDescent="0.15">
      <c r="A55" s="250"/>
      <c r="B55" s="246"/>
      <c r="C55" s="246"/>
      <c r="D55" s="246"/>
      <c r="E55" s="246"/>
      <c r="F55" s="246"/>
      <c r="G55" s="312" t="s">
        <v>512</v>
      </c>
      <c r="H55" s="313"/>
      <c r="I55" s="321">
        <v>601499</v>
      </c>
      <c r="J55" s="322">
        <v>59809</v>
      </c>
      <c r="K55" s="323">
        <v>99.9</v>
      </c>
      <c r="L55" s="324">
        <v>91837</v>
      </c>
      <c r="M55" s="325">
        <v>11</v>
      </c>
      <c r="N55" s="326">
        <v>88.9</v>
      </c>
    </row>
    <row r="56" spans="1:14" x14ac:dyDescent="0.15">
      <c r="A56" s="250"/>
      <c r="B56" s="246"/>
      <c r="C56" s="246"/>
      <c r="D56" s="246"/>
      <c r="E56" s="246"/>
      <c r="F56" s="246"/>
      <c r="G56" s="327"/>
      <c r="H56" s="328" t="s">
        <v>510</v>
      </c>
      <c r="I56" s="329">
        <v>272070</v>
      </c>
      <c r="J56" s="330">
        <v>27053</v>
      </c>
      <c r="K56" s="331">
        <v>27.7</v>
      </c>
      <c r="L56" s="332">
        <v>54439</v>
      </c>
      <c r="M56" s="333">
        <v>21.7</v>
      </c>
      <c r="N56" s="334">
        <v>6</v>
      </c>
    </row>
    <row r="57" spans="1:14" x14ac:dyDescent="0.15">
      <c r="A57" s="250"/>
      <c r="B57" s="246"/>
      <c r="C57" s="246"/>
      <c r="D57" s="246"/>
      <c r="E57" s="246"/>
      <c r="F57" s="246"/>
      <c r="G57" s="312" t="s">
        <v>513</v>
      </c>
      <c r="H57" s="313"/>
      <c r="I57" s="321">
        <v>999455</v>
      </c>
      <c r="J57" s="322">
        <v>99607</v>
      </c>
      <c r="K57" s="323">
        <v>66.5</v>
      </c>
      <c r="L57" s="324">
        <v>128611</v>
      </c>
      <c r="M57" s="325">
        <v>40</v>
      </c>
      <c r="N57" s="326">
        <v>26.5</v>
      </c>
    </row>
    <row r="58" spans="1:14" x14ac:dyDescent="0.15">
      <c r="A58" s="250"/>
      <c r="B58" s="246"/>
      <c r="C58" s="246"/>
      <c r="D58" s="246"/>
      <c r="E58" s="246"/>
      <c r="F58" s="246"/>
      <c r="G58" s="327"/>
      <c r="H58" s="328" t="s">
        <v>510</v>
      </c>
      <c r="I58" s="329">
        <v>438952</v>
      </c>
      <c r="J58" s="330">
        <v>43746</v>
      </c>
      <c r="K58" s="331">
        <v>61.7</v>
      </c>
      <c r="L58" s="332">
        <v>61552</v>
      </c>
      <c r="M58" s="333">
        <v>13.1</v>
      </c>
      <c r="N58" s="334">
        <v>48.6</v>
      </c>
    </row>
    <row r="59" spans="1:14" x14ac:dyDescent="0.15">
      <c r="A59" s="250"/>
      <c r="B59" s="246"/>
      <c r="C59" s="246"/>
      <c r="D59" s="246"/>
      <c r="E59" s="246"/>
      <c r="F59" s="246"/>
      <c r="G59" s="312" t="s">
        <v>514</v>
      </c>
      <c r="H59" s="313"/>
      <c r="I59" s="321">
        <v>809994</v>
      </c>
      <c r="J59" s="322">
        <v>81464</v>
      </c>
      <c r="K59" s="323">
        <v>-18.2</v>
      </c>
      <c r="L59" s="324">
        <v>138651</v>
      </c>
      <c r="M59" s="325">
        <v>7.8</v>
      </c>
      <c r="N59" s="326">
        <v>-26</v>
      </c>
    </row>
    <row r="60" spans="1:14" x14ac:dyDescent="0.15">
      <c r="A60" s="250"/>
      <c r="B60" s="246"/>
      <c r="C60" s="246"/>
      <c r="D60" s="246"/>
      <c r="E60" s="246"/>
      <c r="F60" s="246"/>
      <c r="G60" s="327"/>
      <c r="H60" s="328" t="s">
        <v>510</v>
      </c>
      <c r="I60" s="335">
        <v>360064</v>
      </c>
      <c r="J60" s="330">
        <v>36213</v>
      </c>
      <c r="K60" s="331">
        <v>-17.2</v>
      </c>
      <c r="L60" s="332">
        <v>71211</v>
      </c>
      <c r="M60" s="333">
        <v>15.7</v>
      </c>
      <c r="N60" s="334">
        <v>-32.9</v>
      </c>
    </row>
    <row r="61" spans="1:14" x14ac:dyDescent="0.15">
      <c r="A61" s="250"/>
      <c r="B61" s="246"/>
      <c r="C61" s="246"/>
      <c r="D61" s="246"/>
      <c r="E61" s="246"/>
      <c r="F61" s="246"/>
      <c r="G61" s="312" t="s">
        <v>515</v>
      </c>
      <c r="H61" s="336"/>
      <c r="I61" s="337">
        <v>613803</v>
      </c>
      <c r="J61" s="338">
        <v>61147</v>
      </c>
      <c r="K61" s="339">
        <v>29.9</v>
      </c>
      <c r="L61" s="340">
        <v>101669</v>
      </c>
      <c r="M61" s="341">
        <v>15.4</v>
      </c>
      <c r="N61" s="326">
        <v>14.5</v>
      </c>
    </row>
    <row r="62" spans="1:14" x14ac:dyDescent="0.15">
      <c r="A62" s="250"/>
      <c r="B62" s="246"/>
      <c r="C62" s="246"/>
      <c r="D62" s="246"/>
      <c r="E62" s="246"/>
      <c r="F62" s="246"/>
      <c r="G62" s="327"/>
      <c r="H62" s="328" t="s">
        <v>510</v>
      </c>
      <c r="I62" s="329">
        <v>311077</v>
      </c>
      <c r="J62" s="330">
        <v>30948</v>
      </c>
      <c r="K62" s="331">
        <v>11.6</v>
      </c>
      <c r="L62" s="332">
        <v>53693</v>
      </c>
      <c r="M62" s="333">
        <v>12.9</v>
      </c>
      <c r="N62" s="334">
        <v>-1.3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11.38</v>
      </c>
      <c r="G47" s="12">
        <v>11.28</v>
      </c>
      <c r="H47" s="12">
        <v>11.63</v>
      </c>
      <c r="I47" s="12">
        <v>11.48</v>
      </c>
      <c r="J47" s="13">
        <v>11.79</v>
      </c>
    </row>
    <row r="48" spans="2:10" ht="57.75" customHeight="1" x14ac:dyDescent="0.15">
      <c r="B48" s="14"/>
      <c r="C48" s="1174" t="s">
        <v>4</v>
      </c>
      <c r="D48" s="1174"/>
      <c r="E48" s="1175"/>
      <c r="F48" s="15">
        <v>0.4</v>
      </c>
      <c r="G48" s="16">
        <v>0.27</v>
      </c>
      <c r="H48" s="16">
        <v>0.31</v>
      </c>
      <c r="I48" s="16">
        <v>0.39</v>
      </c>
      <c r="J48" s="17">
        <v>0.54</v>
      </c>
    </row>
    <row r="49" spans="2:10" ht="57.75" customHeight="1" thickBot="1" x14ac:dyDescent="0.2">
      <c r="B49" s="18"/>
      <c r="C49" s="1176" t="s">
        <v>5</v>
      </c>
      <c r="D49" s="1176"/>
      <c r="E49" s="1177"/>
      <c r="F49" s="19" t="s">
        <v>522</v>
      </c>
      <c r="G49" s="20" t="s">
        <v>523</v>
      </c>
      <c r="H49" s="20">
        <v>7.0000000000000007E-2</v>
      </c>
      <c r="I49" s="20">
        <v>0.09</v>
      </c>
      <c r="J49" s="21">
        <v>0.17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10.44</v>
      </c>
      <c r="G34" s="33">
        <v>10.56</v>
      </c>
      <c r="H34" s="33">
        <v>10.63</v>
      </c>
      <c r="I34" s="33">
        <v>8.5299999999999994</v>
      </c>
      <c r="J34" s="34">
        <v>8.68</v>
      </c>
      <c r="K34" s="22"/>
      <c r="L34" s="22"/>
      <c r="M34" s="22"/>
      <c r="N34" s="22"/>
      <c r="O34" s="22"/>
      <c r="P34" s="22"/>
    </row>
    <row r="35" spans="1:16" ht="39" customHeight="1" x14ac:dyDescent="0.15">
      <c r="A35" s="22"/>
      <c r="B35" s="35"/>
      <c r="C35" s="1178" t="s">
        <v>525</v>
      </c>
      <c r="D35" s="1179"/>
      <c r="E35" s="1180"/>
      <c r="F35" s="36">
        <v>0.39</v>
      </c>
      <c r="G35" s="37">
        <v>0.26</v>
      </c>
      <c r="H35" s="37">
        <v>0.31</v>
      </c>
      <c r="I35" s="37">
        <v>0.39</v>
      </c>
      <c r="J35" s="38">
        <v>0.54</v>
      </c>
      <c r="K35" s="22"/>
      <c r="L35" s="22"/>
      <c r="M35" s="22"/>
      <c r="N35" s="22"/>
      <c r="O35" s="22"/>
      <c r="P35" s="22"/>
    </row>
    <row r="36" spans="1:16" ht="39" customHeight="1" x14ac:dyDescent="0.15">
      <c r="A36" s="22"/>
      <c r="B36" s="35"/>
      <c r="C36" s="1178" t="s">
        <v>526</v>
      </c>
      <c r="D36" s="1179"/>
      <c r="E36" s="1180"/>
      <c r="F36" s="36">
        <v>0.04</v>
      </c>
      <c r="G36" s="37">
        <v>0.05</v>
      </c>
      <c r="H36" s="37">
        <v>0.04</v>
      </c>
      <c r="I36" s="37">
        <v>0.04</v>
      </c>
      <c r="J36" s="38">
        <v>0.05</v>
      </c>
      <c r="K36" s="22"/>
      <c r="L36" s="22"/>
      <c r="M36" s="22"/>
      <c r="N36" s="22"/>
      <c r="O36" s="22"/>
      <c r="P36" s="22"/>
    </row>
    <row r="37" spans="1:16" ht="39" customHeight="1" x14ac:dyDescent="0.15">
      <c r="A37" s="22"/>
      <c r="B37" s="35"/>
      <c r="C37" s="1178" t="s">
        <v>527</v>
      </c>
      <c r="D37" s="1179"/>
      <c r="E37" s="1180"/>
      <c r="F37" s="36">
        <v>0.01</v>
      </c>
      <c r="G37" s="37">
        <v>0.05</v>
      </c>
      <c r="H37" s="37">
        <v>0.05</v>
      </c>
      <c r="I37" s="37">
        <v>0.09</v>
      </c>
      <c r="J37" s="38">
        <v>0.02</v>
      </c>
      <c r="K37" s="22"/>
      <c r="L37" s="22"/>
      <c r="M37" s="22"/>
      <c r="N37" s="22"/>
      <c r="O37" s="22"/>
      <c r="P37" s="22"/>
    </row>
    <row r="38" spans="1:16" ht="39" customHeight="1" x14ac:dyDescent="0.15">
      <c r="A38" s="22"/>
      <c r="B38" s="35"/>
      <c r="C38" s="1178" t="s">
        <v>528</v>
      </c>
      <c r="D38" s="1179"/>
      <c r="E38" s="1180"/>
      <c r="F38" s="36">
        <v>0</v>
      </c>
      <c r="G38" s="37">
        <v>0</v>
      </c>
      <c r="H38" s="37">
        <v>0.01</v>
      </c>
      <c r="I38" s="37">
        <v>0</v>
      </c>
      <c r="J38" s="38">
        <v>0</v>
      </c>
      <c r="K38" s="22"/>
      <c r="L38" s="22"/>
      <c r="M38" s="22"/>
      <c r="N38" s="22"/>
      <c r="O38" s="22"/>
      <c r="P38" s="22"/>
    </row>
    <row r="39" spans="1:16" ht="39" customHeight="1" x14ac:dyDescent="0.15">
      <c r="A39" s="22"/>
      <c r="B39" s="35"/>
      <c r="C39" s="1178" t="s">
        <v>529</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384</v>
      </c>
      <c r="L45" s="60">
        <v>363</v>
      </c>
      <c r="M45" s="60">
        <v>351</v>
      </c>
      <c r="N45" s="60">
        <v>319</v>
      </c>
      <c r="O45" s="61">
        <v>283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142</v>
      </c>
      <c r="L48" s="64">
        <v>143</v>
      </c>
      <c r="M48" s="64">
        <v>143</v>
      </c>
      <c r="N48" s="64">
        <v>141</v>
      </c>
      <c r="O48" s="65">
        <v>148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5</v>
      </c>
      <c r="L49" s="64">
        <v>13</v>
      </c>
      <c r="M49" s="64">
        <v>25</v>
      </c>
      <c r="N49" s="64">
        <v>24</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3</v>
      </c>
      <c r="M50" s="64">
        <v>2</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397</v>
      </c>
      <c r="L52" s="64">
        <v>403</v>
      </c>
      <c r="M52" s="64">
        <v>420</v>
      </c>
      <c r="N52" s="64">
        <v>394</v>
      </c>
      <c r="O52" s="65">
        <v>367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140</v>
      </c>
      <c r="L53" s="69">
        <v>119</v>
      </c>
      <c r="M53" s="69">
        <v>101</v>
      </c>
      <c r="N53" s="69">
        <v>90</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3307</v>
      </c>
      <c r="J41" s="83">
        <v>3185</v>
      </c>
      <c r="K41" s="83">
        <v>3197</v>
      </c>
      <c r="L41" s="83">
        <v>3095</v>
      </c>
      <c r="M41" s="84">
        <v>3135</v>
      </c>
    </row>
    <row r="42" spans="2:13" ht="27.75" customHeight="1" x14ac:dyDescent="0.15">
      <c r="B42" s="1204"/>
      <c r="C42" s="1205"/>
      <c r="D42" s="85"/>
      <c r="E42" s="1210" t="s">
        <v>26</v>
      </c>
      <c r="F42" s="1210"/>
      <c r="G42" s="1210"/>
      <c r="H42" s="1211"/>
      <c r="I42" s="86">
        <v>6</v>
      </c>
      <c r="J42" s="87">
        <v>3</v>
      </c>
      <c r="K42" s="87">
        <v>5</v>
      </c>
      <c r="L42" s="87">
        <v>53</v>
      </c>
      <c r="M42" s="88">
        <v>0</v>
      </c>
    </row>
    <row r="43" spans="2:13" ht="27.75" customHeight="1" x14ac:dyDescent="0.15">
      <c r="B43" s="1204"/>
      <c r="C43" s="1205"/>
      <c r="D43" s="85"/>
      <c r="E43" s="1210" t="s">
        <v>27</v>
      </c>
      <c r="F43" s="1210"/>
      <c r="G43" s="1210"/>
      <c r="H43" s="1211"/>
      <c r="I43" s="86">
        <v>2289</v>
      </c>
      <c r="J43" s="87">
        <v>2221</v>
      </c>
      <c r="K43" s="87">
        <v>2034</v>
      </c>
      <c r="L43" s="87">
        <v>1951</v>
      </c>
      <c r="M43" s="88">
        <v>1890</v>
      </c>
    </row>
    <row r="44" spans="2:13" ht="27.75" customHeight="1" x14ac:dyDescent="0.15">
      <c r="B44" s="1204"/>
      <c r="C44" s="1205"/>
      <c r="D44" s="85"/>
      <c r="E44" s="1210" t="s">
        <v>28</v>
      </c>
      <c r="F44" s="1210"/>
      <c r="G44" s="1210"/>
      <c r="H44" s="1211"/>
      <c r="I44" s="86">
        <v>212</v>
      </c>
      <c r="J44" s="87">
        <v>188</v>
      </c>
      <c r="K44" s="87">
        <v>162</v>
      </c>
      <c r="L44" s="87">
        <v>142</v>
      </c>
      <c r="M44" s="88">
        <v>124</v>
      </c>
    </row>
    <row r="45" spans="2:13" ht="27.75" customHeight="1" x14ac:dyDescent="0.15">
      <c r="B45" s="1204"/>
      <c r="C45" s="1205"/>
      <c r="D45" s="85"/>
      <c r="E45" s="1210" t="s">
        <v>29</v>
      </c>
      <c r="F45" s="1210"/>
      <c r="G45" s="1210"/>
      <c r="H45" s="1211"/>
      <c r="I45" s="86">
        <v>609</v>
      </c>
      <c r="J45" s="87">
        <v>603</v>
      </c>
      <c r="K45" s="87">
        <v>516</v>
      </c>
      <c r="L45" s="87">
        <v>503</v>
      </c>
      <c r="M45" s="88">
        <v>522</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2717</v>
      </c>
      <c r="J50" s="87">
        <v>3086</v>
      </c>
      <c r="K50" s="87">
        <v>3285</v>
      </c>
      <c r="L50" s="87">
        <v>3143</v>
      </c>
      <c r="M50" s="88">
        <v>3220</v>
      </c>
    </row>
    <row r="51" spans="2:13" ht="27.75" customHeight="1" x14ac:dyDescent="0.15">
      <c r="B51" s="1204"/>
      <c r="C51" s="1205"/>
      <c r="D51" s="85"/>
      <c r="E51" s="1210" t="s">
        <v>36</v>
      </c>
      <c r="F51" s="1210"/>
      <c r="G51" s="1210"/>
      <c r="H51" s="1211"/>
      <c r="I51" s="86">
        <v>68</v>
      </c>
      <c r="J51" s="87">
        <v>50</v>
      </c>
      <c r="K51" s="87">
        <v>26</v>
      </c>
      <c r="L51" s="87">
        <v>11</v>
      </c>
      <c r="M51" s="88">
        <v>8</v>
      </c>
    </row>
    <row r="52" spans="2:13" ht="27.75" customHeight="1" x14ac:dyDescent="0.15">
      <c r="B52" s="1206"/>
      <c r="C52" s="1207"/>
      <c r="D52" s="85"/>
      <c r="E52" s="1210" t="s">
        <v>37</v>
      </c>
      <c r="F52" s="1210"/>
      <c r="G52" s="1210"/>
      <c r="H52" s="1211"/>
      <c r="I52" s="86">
        <v>5046</v>
      </c>
      <c r="J52" s="87">
        <v>4909</v>
      </c>
      <c r="K52" s="87">
        <v>4934</v>
      </c>
      <c r="L52" s="87">
        <v>4797</v>
      </c>
      <c r="M52" s="88">
        <v>4696</v>
      </c>
    </row>
    <row r="53" spans="2:13" ht="27.75" customHeight="1" thickBot="1" x14ac:dyDescent="0.2">
      <c r="B53" s="1217" t="s">
        <v>21</v>
      </c>
      <c r="C53" s="1218"/>
      <c r="D53" s="92"/>
      <c r="E53" s="1219" t="s">
        <v>38</v>
      </c>
      <c r="F53" s="1219"/>
      <c r="G53" s="1219"/>
      <c r="H53" s="1220"/>
      <c r="I53" s="93">
        <v>-1409</v>
      </c>
      <c r="J53" s="94">
        <v>-1844</v>
      </c>
      <c r="K53" s="94">
        <v>-2330</v>
      </c>
      <c r="L53" s="94">
        <v>-2209</v>
      </c>
      <c r="M53" s="95">
        <v>-2252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557</v>
      </c>
      <c r="H51" s="1234"/>
      <c r="I51" s="1239" t="s">
        <v>558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559</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560</v>
      </c>
      <c r="H55" s="1245"/>
      <c r="I55" s="1243" t="s">
        <v>558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561</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557</v>
      </c>
      <c r="H73" s="1234"/>
      <c r="I73" s="1239" t="s">
        <v>558</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564</v>
      </c>
      <c r="J75" s="1243"/>
      <c r="K75" s="1254">
        <v>8.4</v>
      </c>
      <c r="L75" s="1254">
        <v>6.1</v>
      </c>
      <c r="M75" s="1254">
        <v>5</v>
      </c>
      <c r="N75" s="1254">
        <v>4.2</v>
      </c>
      <c r="O75" s="1254">
        <v>3.8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560</v>
      </c>
      <c r="H77" s="1245"/>
      <c r="I77" s="1243" t="s">
        <v>558</v>
      </c>
      <c r="J77" s="1243"/>
      <c r="K77" s="1253">
        <v>29.4</v>
      </c>
      <c r="L77" s="1253">
        <v>18.899999999999999</v>
      </c>
      <c r="M77" s="1242">
        <v>10.199999999999999</v>
      </c>
      <c r="N77" s="1242">
        <v>0.8</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564</v>
      </c>
      <c r="J79" s="1252"/>
      <c r="K79" s="1256">
        <v>10.9</v>
      </c>
      <c r="L79" s="1256">
        <v>10.1</v>
      </c>
      <c r="M79" s="1256">
        <v>9.1</v>
      </c>
      <c r="N79" s="1256">
        <v>8.1</v>
      </c>
      <c r="O79" s="1256">
        <v>7.3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34934</v>
      </c>
      <c r="E3" s="118"/>
      <c r="F3" s="119">
        <v>66496</v>
      </c>
      <c r="G3" s="120"/>
      <c r="H3" s="121"/>
    </row>
    <row r="4" spans="1:8" x14ac:dyDescent="0.15">
      <c r="A4" s="122"/>
      <c r="B4" s="123"/>
      <c r="C4" s="124"/>
      <c r="D4" s="125">
        <v>26546</v>
      </c>
      <c r="E4" s="126"/>
      <c r="F4" s="127">
        <v>36530</v>
      </c>
      <c r="G4" s="128"/>
      <c r="H4" s="129"/>
    </row>
    <row r="5" spans="1:8" x14ac:dyDescent="0.15">
      <c r="A5" s="110" t="s">
        <v>511</v>
      </c>
      <c r="B5" s="115"/>
      <c r="C5" s="116"/>
      <c r="D5" s="117">
        <v>29919</v>
      </c>
      <c r="E5" s="118"/>
      <c r="F5" s="119">
        <v>82748</v>
      </c>
      <c r="G5" s="120"/>
      <c r="H5" s="121"/>
    </row>
    <row r="6" spans="1:8" x14ac:dyDescent="0.15">
      <c r="A6" s="122"/>
      <c r="B6" s="123"/>
      <c r="C6" s="124"/>
      <c r="D6" s="125">
        <v>21180</v>
      </c>
      <c r="E6" s="126"/>
      <c r="F6" s="127">
        <v>44732</v>
      </c>
      <c r="G6" s="128"/>
      <c r="H6" s="129"/>
    </row>
    <row r="7" spans="1:8" x14ac:dyDescent="0.15">
      <c r="A7" s="110" t="s">
        <v>512</v>
      </c>
      <c r="B7" s="115"/>
      <c r="C7" s="116"/>
      <c r="D7" s="117">
        <v>59809</v>
      </c>
      <c r="E7" s="118"/>
      <c r="F7" s="119">
        <v>91837</v>
      </c>
      <c r="G7" s="120"/>
      <c r="H7" s="121"/>
    </row>
    <row r="8" spans="1:8" x14ac:dyDescent="0.15">
      <c r="A8" s="122"/>
      <c r="B8" s="123"/>
      <c r="C8" s="124"/>
      <c r="D8" s="125">
        <v>27053</v>
      </c>
      <c r="E8" s="126"/>
      <c r="F8" s="127">
        <v>54439</v>
      </c>
      <c r="G8" s="128"/>
      <c r="H8" s="129"/>
    </row>
    <row r="9" spans="1:8" x14ac:dyDescent="0.15">
      <c r="A9" s="110" t="s">
        <v>513</v>
      </c>
      <c r="B9" s="115"/>
      <c r="C9" s="116"/>
      <c r="D9" s="117">
        <v>99607</v>
      </c>
      <c r="E9" s="118"/>
      <c r="F9" s="119">
        <v>128611</v>
      </c>
      <c r="G9" s="120"/>
      <c r="H9" s="121"/>
    </row>
    <row r="10" spans="1:8" x14ac:dyDescent="0.15">
      <c r="A10" s="122"/>
      <c r="B10" s="123"/>
      <c r="C10" s="124"/>
      <c r="D10" s="125">
        <v>43746</v>
      </c>
      <c r="E10" s="126"/>
      <c r="F10" s="127">
        <v>61552</v>
      </c>
      <c r="G10" s="128"/>
      <c r="H10" s="129"/>
    </row>
    <row r="11" spans="1:8" x14ac:dyDescent="0.15">
      <c r="A11" s="110" t="s">
        <v>514</v>
      </c>
      <c r="B11" s="115"/>
      <c r="C11" s="116"/>
      <c r="D11" s="117">
        <v>81464</v>
      </c>
      <c r="E11" s="118"/>
      <c r="F11" s="119">
        <v>138651</v>
      </c>
      <c r="G11" s="120"/>
      <c r="H11" s="121"/>
    </row>
    <row r="12" spans="1:8" x14ac:dyDescent="0.15">
      <c r="A12" s="122"/>
      <c r="B12" s="123"/>
      <c r="C12" s="130"/>
      <c r="D12" s="125">
        <v>36213</v>
      </c>
      <c r="E12" s="126"/>
      <c r="F12" s="127">
        <v>71211</v>
      </c>
      <c r="G12" s="128"/>
      <c r="H12" s="129"/>
    </row>
    <row r="13" spans="1:8" x14ac:dyDescent="0.15">
      <c r="A13" s="110"/>
      <c r="B13" s="115"/>
      <c r="C13" s="131"/>
      <c r="D13" s="132">
        <v>61147</v>
      </c>
      <c r="E13" s="133"/>
      <c r="F13" s="134">
        <v>101669</v>
      </c>
      <c r="G13" s="135"/>
      <c r="H13" s="121"/>
    </row>
    <row r="14" spans="1:8" x14ac:dyDescent="0.15">
      <c r="A14" s="122"/>
      <c r="B14" s="123"/>
      <c r="C14" s="124"/>
      <c r="D14" s="125">
        <v>30948</v>
      </c>
      <c r="E14" s="126"/>
      <c r="F14" s="127">
        <v>53693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0.4</v>
      </c>
      <c r="C19" s="136">
        <f>ROUND(VALUE(SUBSTITUTE(実質収支比率等に係る経年分析!G$48,"▲","-")),2)</f>
        <v>0.27</v>
      </c>
      <c r="D19" s="136">
        <f>ROUND(VALUE(SUBSTITUTE(実質収支比率等に係る経年分析!H$48,"▲","-")),2)</f>
        <v>0.31</v>
      </c>
      <c r="E19" s="136">
        <f>ROUND(VALUE(SUBSTITUTE(実質収支比率等に係る経年分析!I$48,"▲","-")),2)</f>
        <v>0.39</v>
      </c>
      <c r="F19" s="136">
        <f>ROUND(VALUE(SUBSTITUTE(実質収支比率等に係る経年分析!J$48,"▲","-")),2)</f>
        <v>0.54</v>
      </c>
    </row>
    <row r="20" spans="1:11" x14ac:dyDescent="0.15">
      <c r="A20" s="136" t="s">
        <v>43</v>
      </c>
      <c r="B20" s="136">
        <f>ROUND(VALUE(SUBSTITUTE(実質収支比率等に係る経年分析!F$47,"▲","-")),2)</f>
        <v>11.38</v>
      </c>
      <c r="C20" s="136">
        <f>ROUND(VALUE(SUBSTITUTE(実質収支比率等に係る経年分析!G$47,"▲","-")),2)</f>
        <v>11.28</v>
      </c>
      <c r="D20" s="136">
        <f>ROUND(VALUE(SUBSTITUTE(実質収支比率等に係る経年分析!H$47,"▲","-")),2)</f>
        <v>11.63</v>
      </c>
      <c r="E20" s="136">
        <f>ROUND(VALUE(SUBSTITUTE(実質収支比率等に係る経年分析!I$47,"▲","-")),2)</f>
        <v>11.48</v>
      </c>
      <c r="F20" s="136">
        <f>ROUND(VALUE(SUBSTITUTE(実質収支比率等に係る経年分析!J$47,"▲","-")),2)</f>
        <v>11.79</v>
      </c>
    </row>
    <row r="21" spans="1:11" x14ac:dyDescent="0.15">
      <c r="A21" s="136" t="s">
        <v>44</v>
      </c>
      <c r="B21" s="136">
        <f>IF(ISNUMBER(VALUE(SUBSTITUTE(実質収支比率等に係る経年分析!F$49,"▲","-"))),ROUND(VALUE(SUBSTITUTE(実質収支比率等に係る経年分析!F$49,"▲","-")),2),NA())</f>
        <v>-0.46</v>
      </c>
      <c r="C21" s="136">
        <f>IF(ISNUMBER(VALUE(SUBSTITUTE(実質収支比率等に係る経年分析!G$49,"▲","-"))),ROUND(VALUE(SUBSTITUTE(実質収支比率等に係る経年分析!G$49,"▲","-")),2),NA())</f>
        <v>-0.1</v>
      </c>
      <c r="D21" s="136">
        <f>IF(ISNUMBER(VALUE(SUBSTITUTE(実質収支比率等に係る経年分析!H$49,"▲","-"))),ROUND(VALUE(SUBSTITUTE(実質収支比率等に係る経年分析!H$49,"▲","-")),2),NA())</f>
        <v>7.0000000000000007E-2</v>
      </c>
      <c r="E21" s="136">
        <f>IF(ISNUMBER(VALUE(SUBSTITUTE(実質収支比率等に係る経年分析!I$49,"▲","-"))),ROUND(VALUE(SUBSTITUTE(実質収支比率等に係る経年分析!I$49,"▲","-")),2),NA())</f>
        <v>0.09</v>
      </c>
      <c r="F21" s="136">
        <f>IF(ISNUMBER(VALUE(SUBSTITUTE(実質収支比率等に係る経年分析!J$49,"▲","-"))),ROUND(VALUE(SUBSTITUTE(実質収支比率等に係る経年分析!J$49,"▲","-")),2),NA())</f>
        <v>0.17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公園墓地造成事業特別会計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特定環境保全公共下水道事業特別会計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0.54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10.63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8.5299999999999994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397</v>
      </c>
      <c r="E42" s="138"/>
      <c r="F42" s="138"/>
      <c r="G42" s="138">
        <f>'実質公債費比率（分子）の構造'!L$52</f>
        <v>403</v>
      </c>
      <c r="H42" s="138"/>
      <c r="I42" s="138"/>
      <c r="J42" s="138">
        <f>'実質公債費比率（分子）の構造'!M$52</f>
        <v>420</v>
      </c>
      <c r="K42" s="138"/>
      <c r="L42" s="138"/>
      <c r="M42" s="138">
        <f>'実質公債費比率（分子）の構造'!N$52</f>
        <v>394</v>
      </c>
      <c r="N42" s="138"/>
      <c r="O42" s="138"/>
      <c r="P42" s="138">
        <f>'実質公債費比率（分子）の構造'!O$52</f>
        <v>367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3</v>
      </c>
      <c r="F44" s="138"/>
      <c r="G44" s="138"/>
      <c r="H44" s="138">
        <f>'実質公債費比率（分子）の構造'!M$50</f>
        <v>2</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5</v>
      </c>
      <c r="C45" s="138"/>
      <c r="D45" s="138"/>
      <c r="E45" s="138">
        <f>'実質公債費比率（分子）の構造'!L$49</f>
        <v>13</v>
      </c>
      <c r="F45" s="138"/>
      <c r="G45" s="138"/>
      <c r="H45" s="138">
        <f>'実質公債費比率（分子）の構造'!M$49</f>
        <v>25</v>
      </c>
      <c r="I45" s="138"/>
      <c r="J45" s="138"/>
      <c r="K45" s="138">
        <f>'実質公債費比率（分子）の構造'!N$49</f>
        <v>24</v>
      </c>
      <c r="L45" s="138"/>
      <c r="M45" s="138"/>
      <c r="N45" s="138">
        <f>'実質公債費比率（分子）の構造'!O$49</f>
        <v>25</v>
      </c>
      <c r="O45" s="138"/>
      <c r="P45" s="138"/>
    </row>
    <row r="46" spans="1:16" x14ac:dyDescent="0.15">
      <c r="A46" s="138" t="s">
        <v>55</v>
      </c>
      <c r="B46" s="138">
        <f>'実質公債費比率（分子）の構造'!K$48</f>
        <v>142</v>
      </c>
      <c r="C46" s="138"/>
      <c r="D46" s="138"/>
      <c r="E46" s="138">
        <f>'実質公債費比率（分子）の構造'!L$48</f>
        <v>143</v>
      </c>
      <c r="F46" s="138"/>
      <c r="G46" s="138"/>
      <c r="H46" s="138">
        <f>'実質公債費比率（分子）の構造'!M$48</f>
        <v>143</v>
      </c>
      <c r="I46" s="138"/>
      <c r="J46" s="138"/>
      <c r="K46" s="138">
        <f>'実質公債費比率（分子）の構造'!N$48</f>
        <v>141</v>
      </c>
      <c r="L46" s="138"/>
      <c r="M46" s="138"/>
      <c r="N46" s="138">
        <f>'実質公債費比率（分子）の構造'!O$48</f>
        <v>148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384</v>
      </c>
      <c r="C49" s="138"/>
      <c r="D49" s="138"/>
      <c r="E49" s="138">
        <f>'実質公債費比率（分子）の構造'!L$45</f>
        <v>363</v>
      </c>
      <c r="F49" s="138"/>
      <c r="G49" s="138"/>
      <c r="H49" s="138">
        <f>'実質公債費比率（分子）の構造'!M$45</f>
        <v>351</v>
      </c>
      <c r="I49" s="138"/>
      <c r="J49" s="138"/>
      <c r="K49" s="138">
        <f>'実質公債費比率（分子）の構造'!N$45</f>
        <v>319</v>
      </c>
      <c r="L49" s="138"/>
      <c r="M49" s="138"/>
      <c r="N49" s="138">
        <f>'実質公債費比率（分子）の構造'!O$45</f>
        <v>283</v>
      </c>
      <c r="O49" s="138"/>
      <c r="P49" s="138"/>
    </row>
    <row r="50" spans="1:16" x14ac:dyDescent="0.15">
      <c r="A50" s="138" t="s">
        <v>59</v>
      </c>
      <c r="B50" s="138" t="e">
        <f>NA()</f>
        <v>#N/A</v>
      </c>
      <c r="C50" s="138">
        <f>IF(ISNUMBER('実質公債費比率（分子）の構造'!K$53),'実質公債費比率（分子）の構造'!K$53,NA())</f>
        <v>140</v>
      </c>
      <c r="D50" s="138" t="e">
        <f>NA()</f>
        <v>#N/A</v>
      </c>
      <c r="E50" s="138" t="e">
        <f>NA()</f>
        <v>#N/A</v>
      </c>
      <c r="F50" s="138">
        <f>IF(ISNUMBER('実質公債費比率（分子）の構造'!L$53),'実質公債費比率（分子）の構造'!L$53,NA())</f>
        <v>119</v>
      </c>
      <c r="G50" s="138" t="e">
        <f>NA()</f>
        <v>#N/A</v>
      </c>
      <c r="H50" s="138" t="e">
        <f>NA()</f>
        <v>#N/A</v>
      </c>
      <c r="I50" s="138">
        <f>IF(ISNUMBER('実質公債費比率（分子）の構造'!M$53),'実質公債費比率（分子）の構造'!M$53,NA())</f>
        <v>101</v>
      </c>
      <c r="J50" s="138" t="e">
        <f>NA()</f>
        <v>#N/A</v>
      </c>
      <c r="K50" s="138" t="e">
        <f>NA()</f>
        <v>#N/A</v>
      </c>
      <c r="L50" s="138">
        <f>IF(ISNUMBER('実質公債費比率（分子）の構造'!N$53),'実質公債費比率（分子）の構造'!N$53,NA())</f>
        <v>90</v>
      </c>
      <c r="M50" s="138" t="e">
        <f>NA()</f>
        <v>#N/A</v>
      </c>
      <c r="N50" s="138" t="e">
        <f>NA()</f>
        <v>#N/A</v>
      </c>
      <c r="O50" s="138">
        <f>IF(ISNUMBER('実質公債費比率（分子）の構造'!O$53),'実質公債費比率（分子）の構造'!O$53,NA())</f>
        <v>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5046</v>
      </c>
      <c r="E56" s="137"/>
      <c r="F56" s="137"/>
      <c r="G56" s="137">
        <f>'将来負担比率（分子）の構造'!J$52</f>
        <v>4909</v>
      </c>
      <c r="H56" s="137"/>
      <c r="I56" s="137"/>
      <c r="J56" s="137">
        <f>'将来負担比率（分子）の構造'!K$52</f>
        <v>4934</v>
      </c>
      <c r="K56" s="137"/>
      <c r="L56" s="137"/>
      <c r="M56" s="137">
        <f>'将来負担比率（分子）の構造'!L$52</f>
        <v>4797</v>
      </c>
      <c r="N56" s="137"/>
      <c r="O56" s="137"/>
      <c r="P56" s="137">
        <f>'将来負担比率（分子）の構造'!M$52</f>
        <v>4696</v>
      </c>
    </row>
    <row r="57" spans="1:16" x14ac:dyDescent="0.15">
      <c r="A57" s="137" t="s">
        <v>36</v>
      </c>
      <c r="B57" s="137"/>
      <c r="C57" s="137"/>
      <c r="D57" s="137">
        <f>'将来負担比率（分子）の構造'!I$51</f>
        <v>68</v>
      </c>
      <c r="E57" s="137"/>
      <c r="F57" s="137"/>
      <c r="G57" s="137">
        <f>'将来負担比率（分子）の構造'!J$51</f>
        <v>50</v>
      </c>
      <c r="H57" s="137"/>
      <c r="I57" s="137"/>
      <c r="J57" s="137">
        <f>'将来負担比率（分子）の構造'!K$51</f>
        <v>26</v>
      </c>
      <c r="K57" s="137"/>
      <c r="L57" s="137"/>
      <c r="M57" s="137">
        <f>'将来負担比率（分子）の構造'!L$51</f>
        <v>11</v>
      </c>
      <c r="N57" s="137"/>
      <c r="O57" s="137"/>
      <c r="P57" s="137">
        <f>'将来負担比率（分子）の構造'!M$51</f>
        <v>8</v>
      </c>
    </row>
    <row r="58" spans="1:16" x14ac:dyDescent="0.15">
      <c r="A58" s="137" t="s">
        <v>35</v>
      </c>
      <c r="B58" s="137"/>
      <c r="C58" s="137"/>
      <c r="D58" s="137">
        <f>'将来負担比率（分子）の構造'!I$50</f>
        <v>2717</v>
      </c>
      <c r="E58" s="137"/>
      <c r="F58" s="137"/>
      <c r="G58" s="137">
        <f>'将来負担比率（分子）の構造'!J$50</f>
        <v>3086</v>
      </c>
      <c r="H58" s="137"/>
      <c r="I58" s="137"/>
      <c r="J58" s="137">
        <f>'将来負担比率（分子）の構造'!K$50</f>
        <v>3285</v>
      </c>
      <c r="K58" s="137"/>
      <c r="L58" s="137"/>
      <c r="M58" s="137">
        <f>'将来負担比率（分子）の構造'!L$50</f>
        <v>3143</v>
      </c>
      <c r="N58" s="137"/>
      <c r="O58" s="137"/>
      <c r="P58" s="137">
        <f>'将来負担比率（分子）の構造'!M$50</f>
        <v>3220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609</v>
      </c>
      <c r="C62" s="137"/>
      <c r="D62" s="137"/>
      <c r="E62" s="137">
        <f>'将来負担比率（分子）の構造'!J$45</f>
        <v>603</v>
      </c>
      <c r="F62" s="137"/>
      <c r="G62" s="137"/>
      <c r="H62" s="137">
        <f>'将来負担比率（分子）の構造'!K$45</f>
        <v>516</v>
      </c>
      <c r="I62" s="137"/>
      <c r="J62" s="137"/>
      <c r="K62" s="137">
        <f>'将来負担比率（分子）の構造'!L$45</f>
        <v>503</v>
      </c>
      <c r="L62" s="137"/>
      <c r="M62" s="137"/>
      <c r="N62" s="137">
        <f>'将来負担比率（分子）の構造'!M$45</f>
        <v>522</v>
      </c>
      <c r="O62" s="137"/>
      <c r="P62" s="137"/>
    </row>
    <row r="63" spans="1:16" x14ac:dyDescent="0.15">
      <c r="A63" s="137" t="s">
        <v>28</v>
      </c>
      <c r="B63" s="137">
        <f>'将来負担比率（分子）の構造'!I$44</f>
        <v>212</v>
      </c>
      <c r="C63" s="137"/>
      <c r="D63" s="137"/>
      <c r="E63" s="137">
        <f>'将来負担比率（分子）の構造'!J$44</f>
        <v>188</v>
      </c>
      <c r="F63" s="137"/>
      <c r="G63" s="137"/>
      <c r="H63" s="137">
        <f>'将来負担比率（分子）の構造'!K$44</f>
        <v>162</v>
      </c>
      <c r="I63" s="137"/>
      <c r="J63" s="137"/>
      <c r="K63" s="137">
        <f>'将来負担比率（分子）の構造'!L$44</f>
        <v>142</v>
      </c>
      <c r="L63" s="137"/>
      <c r="M63" s="137"/>
      <c r="N63" s="137">
        <f>'将来負担比率（分子）の構造'!M$44</f>
        <v>124</v>
      </c>
      <c r="O63" s="137"/>
      <c r="P63" s="137"/>
    </row>
    <row r="64" spans="1:16" x14ac:dyDescent="0.15">
      <c r="A64" s="137" t="s">
        <v>27</v>
      </c>
      <c r="B64" s="137">
        <f>'将来負担比率（分子）の構造'!I$43</f>
        <v>2289</v>
      </c>
      <c r="C64" s="137"/>
      <c r="D64" s="137"/>
      <c r="E64" s="137">
        <f>'将来負担比率（分子）の構造'!J$43</f>
        <v>2221</v>
      </c>
      <c r="F64" s="137"/>
      <c r="G64" s="137"/>
      <c r="H64" s="137">
        <f>'将来負担比率（分子）の構造'!K$43</f>
        <v>2034</v>
      </c>
      <c r="I64" s="137"/>
      <c r="J64" s="137"/>
      <c r="K64" s="137">
        <f>'将来負担比率（分子）の構造'!L$43</f>
        <v>1951</v>
      </c>
      <c r="L64" s="137"/>
      <c r="M64" s="137"/>
      <c r="N64" s="137">
        <f>'将来負担比率（分子）の構造'!M$43</f>
        <v>1890</v>
      </c>
      <c r="O64" s="137"/>
      <c r="P64" s="137"/>
    </row>
    <row r="65" spans="1:16" x14ac:dyDescent="0.15">
      <c r="A65" s="137" t="s">
        <v>26</v>
      </c>
      <c r="B65" s="137">
        <f>'将来負担比率（分子）の構造'!I$42</f>
        <v>6</v>
      </c>
      <c r="C65" s="137"/>
      <c r="D65" s="137"/>
      <c r="E65" s="137">
        <f>'将来負担比率（分子）の構造'!J$42</f>
        <v>3</v>
      </c>
      <c r="F65" s="137"/>
      <c r="G65" s="137"/>
      <c r="H65" s="137">
        <f>'将来負担比率（分子）の構造'!K$42</f>
        <v>5</v>
      </c>
      <c r="I65" s="137"/>
      <c r="J65" s="137"/>
      <c r="K65" s="137">
        <f>'将来負担比率（分子）の構造'!L$42</f>
        <v>53</v>
      </c>
      <c r="L65" s="137"/>
      <c r="M65" s="137"/>
      <c r="N65" s="137">
        <f>'将来負担比率（分子）の構造'!M$42</f>
        <v>0</v>
      </c>
      <c r="O65" s="137"/>
      <c r="P65" s="137"/>
    </row>
    <row r="66" spans="1:16" x14ac:dyDescent="0.15">
      <c r="A66" s="137" t="s">
        <v>25</v>
      </c>
      <c r="B66" s="137">
        <f>'将来負担比率（分子）の構造'!I$41</f>
        <v>3307</v>
      </c>
      <c r="C66" s="137"/>
      <c r="D66" s="137"/>
      <c r="E66" s="137">
        <f>'将来負担比率（分子）の構造'!J$41</f>
        <v>3185</v>
      </c>
      <c r="F66" s="137"/>
      <c r="G66" s="137"/>
      <c r="H66" s="137">
        <f>'将来負担比率（分子）の構造'!K$41</f>
        <v>3197</v>
      </c>
      <c r="I66" s="137"/>
      <c r="J66" s="137"/>
      <c r="K66" s="137">
        <f>'将来負担比率（分子）の構造'!L$41</f>
        <v>3095</v>
      </c>
      <c r="L66" s="137"/>
      <c r="M66" s="137"/>
      <c r="N66" s="137">
        <f>'将来負担比率（分子）の構造'!M$41</f>
        <v>3135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2018-11-07T06:14:53Z</cp:lastPrinted>
  <dcterms:created xsi:type="dcterms:W3CDTF">2018-01-24T05:01:35Z</dcterms:created>
  <dcterms:modified xsi:type="dcterms:W3CDTF">2018-11-07T05:58:53Z</dcterms:modified>
  <cp:category/>
</cp:coreProperties>
</file>