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7松本\"/>
    </mc:Choice>
  </mc:AlternateContent>
  <bookViews>
    <workbookView xWindow="0" yWindow="0" windowWidth="21570" windowHeight="78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E36" i="9" s="1"/>
  <c r="BW34" i="9" l="1"/>
  <c r="BW35" i="9" s="1"/>
  <c r="BW36" i="9" s="1"/>
  <c r="BW37" i="9" s="1"/>
  <c r="BW38" i="9" s="1"/>
  <c r="BW39" i="9" s="1"/>
  <c r="BW40" i="9" s="1"/>
  <c r="BW41" i="9" s="1"/>
  <c r="BW42" i="9" s="1"/>
  <c r="BW43" i="9" s="1"/>
  <c r="CO34" i="9" s="1"/>
</calcChain>
</file>

<file path=xl/sharedStrings.xml><?xml version="1.0" encoding="utf-8"?>
<sst xmlns="http://schemas.openxmlformats.org/spreadsheetml/2006/main" count="1120" uniqueCount="578">
  <si>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</si>
  <si>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</si>
  <si>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</si>
  <si>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</si>
  <si>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</si>
  <si>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</si>
  <si>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</si>
  <si>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</si>
  <si>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</si>
  <si>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</si>
  <si>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</si>
  <si>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</si>
  <si>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</si>
  <si>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</si>
  <si>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</si>
  <si>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</si>
  <si>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</si>
  <si>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</si>
  <si>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</si>
  <si>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</si>
  <si>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</si>
  <si>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</si>
  <si>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</si>
  <si>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</si>
  <si>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</si>
  <si>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</si>
  <si>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</si>
  <si>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</si>
  <si>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</si>
  <si>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</si>
  <si>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</si>
  <si>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</si>
  <si>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</si>
  <si>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</si>
  <si>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</si>
  <si>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</si>
  <si>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</si>
  <si>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</si>
  <si>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</si>
  <si>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</si>
  <si>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</si>
  <si>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</si>
  <si>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</si>
  <si>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</si>
  <si>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</si>
  <si>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</si>
  <si>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</si>
  <si>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</si>
  <si>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</si>
  <si>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</si>
  <si>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</si>
  <si>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</si>
  <si>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</si>
  <si>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</si>
  <si>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</si>
  <si>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</si>
  <si>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</si>
  <si>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</si>
  <si>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</si>
  <si>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</si>
  <si>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</si>
  <si>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</si>
  <si>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</si>
  <si>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</si>
  <si>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</si>
  <si>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</si>
  <si>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</si>
  <si>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</si>
  <si>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</si>
  <si>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</si>
  <si>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</si>
  <si>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</si>
  <si>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</si>
  <si>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</si>
  <si>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</si>
  <si>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</si>
  <si>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</si>
  <si>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</si>
  <si>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</si>
  <si>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</si>
  <si>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</si>
  <si>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</si>
  <si>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朝日村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</si>
  <si>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</si>
  <si>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</si>
  <si>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</si>
  <si>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</si>
  <si>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</si>
  <si>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</si>
  <si>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</si>
  <si>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</si>
  <si>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</si>
  <si>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</si>
  <si>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</si>
  <si>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</si>
  <si>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</si>
  <si>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</si>
  <si>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</si>
  <si>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</si>
  <si>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</si>
  <si>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</si>
  <si>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</si>
  <si>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</si>
  <si>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</si>
  <si>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</si>
  <si>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</si>
  <si>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</si>
  <si>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</si>
  <si>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</si>
  <si>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</si>
  <si>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</si>
  <si>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</si>
  <si>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</si>
  <si>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</si>
  <si>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</si>
  <si>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</si>
  <si>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</si>
  <si>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</si>
  <si>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</si>
  <si>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</si>
  <si>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</si>
  <si>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</si>
  <si>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</si>
  <si>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</si>
  <si>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</si>
  <si>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</si>
  <si>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</si>
  <si>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</si>
  <si>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</si>
  <si>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</si>
  <si>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</si>
  <si>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</si>
  <si>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</si>
  <si>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</si>
  <si>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</si>
  <si>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</si>
  <si>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</si>
  <si>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</si>
  <si>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</si>
  <si>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</si>
  <si>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</si>
  <si>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</si>
  <si>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</si>
  <si>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</si>
  <si>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</si>
  <si>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</si>
  <si>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</si>
  <si>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</si>
  <si>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</si>
  <si>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</si>
  <si>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</si>
  <si>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</si>
  <si>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</si>
  <si>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</si>
  <si>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</si>
  <si>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</si>
  <si>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</si>
  <si>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</si>
  <si>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</si>
  <si>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</si>
  <si>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</si>
  <si>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</si>
  <si>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</si>
  <si>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</si>
  <si>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</si>
  <si>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</si>
  <si>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</si>
  <si>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</si>
  <si>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</si>
  <si>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</si>
  <si>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</si>
  <si>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</si>
  <si>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</si>
  <si>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</si>
  <si>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</si>
  <si>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</si>
  <si>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</si>
  <si>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</si>
  <si>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</si>
  <si>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</si>
  <si>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</si>
  <si>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</si>
  <si>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</si>
  <si>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</si>
  <si>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</si>
  <si>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</si>
  <si>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</si>
  <si>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</si>
  <si>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</si>
  <si>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</si>
  <si>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</si>
  <si>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</si>
  <si>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</si>
  <si>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</si>
  <si>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</si>
  <si>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</si>
  <si>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</si>
  <si>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</si>
  <si>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長野県朝日村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</si>
  <si>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</si>
  <si>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</si>
  <si>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</si>
  <si>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</si>
  <si>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</si>
  <si>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</si>
  <si>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</si>
  <si>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</si>
  <si>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</si>
  <si>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</si>
  <si>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</si>
  <si>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</si>
  <si>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</si>
  <si>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</si>
  <si>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</si>
  <si>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</si>
  <si>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</si>
  <si>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</si>
  <si>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</si>
  <si>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</si>
  <si>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</si>
  <si>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</si>
  <si>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</si>
  <si>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</si>
  <si>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</si>
  <si>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</si>
  <si>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</si>
  <si>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</si>
  <si>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</si>
  <si>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</si>
  <si>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</si>
  <si>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</si>
  <si>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</si>
  <si>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</si>
  <si>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</si>
  <si>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</si>
  <si>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</si>
  <si>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</si>
  <si>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</si>
  <si>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</si>
  <si>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</si>
  <si>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</si>
  <si>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</si>
  <si>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</si>
  <si>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</si>
  <si>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</si>
  <si>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</si>
  <si>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</si>
  <si>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</si>
  <si>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</si>
  <si>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</si>
  <si>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</si>
  <si>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</si>
  <si>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</si>
  <si>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</si>
  <si>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</si>
  <si>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</si>
  <si>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</si>
  <si>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</si>
  <si>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</si>
  <si>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</si>
  <si>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</si>
  <si>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</si>
  <si>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</si>
  <si>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</si>
  <si>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</si>
  <si>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</si>
  <si>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</si>
  <si>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</si>
  <si>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</si>
  <si>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</si>
  <si>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</si>
  <si>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</si>
  <si>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</si>
  <si>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</si>
  <si>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</si>
  <si>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</si>
  <si>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</si>
  <si>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</si>
  <si>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</si>
  <si>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</si>
  <si>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</si>
  <si>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</si>
  <si>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</si>
  <si>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</si>
  <si>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</si>
  <si>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</si>
  <si>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</si>
  <si>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</si>
  <si>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</si>
  <si>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</si>
  <si>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</si>
  <si>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</si>
  <si>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</si>
  <si>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</si>
  <si>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</si>
  <si>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</si>
  <si>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</si>
  <si>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</si>
  <si>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</si>
  <si>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</si>
  <si>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</si>
  <si>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</si>
  <si>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</si>
  <si>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</si>
  <si>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</si>
  <si>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</si>
  <si>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</si>
  <si>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</si>
  <si>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</si>
  <si>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</si>
  <si>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</si>
  <si>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</si>
  <si>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</si>
  <si>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</si>
  <si>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</si>
  <si>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</si>
  <si>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</si>
  <si>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</si>
  <si>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</si>
  <si>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</si>
  <si>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</si>
  <si>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</si>
  <si>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</si>
  <si>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</si>
  <si>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</si>
  <si>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</si>
  <si>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</si>
  <si>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</si>
  <si>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</si>
  <si>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</si>
  <si>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</si>
  <si>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</si>
  <si>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</si>
  <si>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</si>
  <si>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</si>
  <si>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</si>
  <si>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</si>
  <si>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</si>
  <si>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</si>
  <si>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</si>
  <si>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</si>
  <si>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</si>
  <si>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</si>
  <si>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</si>
  <si>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</si>
  <si>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</si>
  <si>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</si>
  <si>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長野県朝日村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</si>
  <si>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</si>
  <si>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</si>
  <si>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</si>
  <si>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</si>
  <si>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</si>
  <si>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</si>
  <si>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</si>
  <si>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</si>
  <si>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</si>
  <si>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</si>
  <si>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</si>
  <si>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</si>
  <si>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</si>
  <si>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</si>
  <si>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</si>
  <si>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</si>
  <si>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</si>
  <si>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</si>
  <si>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</si>
  <si>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</si>
  <si>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</si>
  <si>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</si>
  <si>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</si>
  <si>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</si>
  <si>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</si>
  <si>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</si>
  <si>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</si>
  <si>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</si>
  <si>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</si>
  <si>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</si>
  <si>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</si>
  <si>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</si>
  <si>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</si>
  <si>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</si>
  <si>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朝日村国民健康保険特別会計</t>
    <phoneticPr fontId="5"/>
  </si>
  <si>
    <t>朝日村介護保険特別会計</t>
    <phoneticPr fontId="5"/>
  </si>
  <si>
    <t>後期高齢者医療特別会計</t>
    <phoneticPr fontId="5"/>
  </si>
  <si>
    <t>朝日村簡易水道特別会計</t>
    <phoneticPr fontId="5"/>
  </si>
  <si>
    <t>法非適用企業</t>
    <phoneticPr fontId="5"/>
  </si>
  <si>
    <t>朝日村下水道特別会計</t>
    <phoneticPr fontId="5"/>
  </si>
  <si>
    <t>あさひプライムスキー場事業特別会計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</si>
  <si>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</si>
  <si>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</si>
  <si>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</si>
  <si>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</si>
  <si>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</si>
  <si>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</si>
  <si>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</si>
  <si>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</si>
  <si>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</si>
  <si>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</si>
  <si>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</si>
  <si>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</si>
  <si>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</si>
  <si>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</si>
  <si>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</si>
  <si>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</si>
  <si>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</si>
  <si>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</si>
  <si>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</si>
  <si>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</si>
  <si>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</si>
  <si>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</si>
  <si>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</si>
  <si>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</si>
  <si>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</si>
  <si>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</si>
  <si>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</si>
  <si>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</si>
  <si>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</si>
  <si>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</si>
  <si>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</si>
  <si>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</si>
  <si>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</si>
  <si>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</si>
  <si>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</si>
  <si>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</si>
  <si>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</si>
  <si>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</si>
  <si>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</si>
  <si>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</si>
  <si>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</si>
  <si>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</si>
  <si>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</si>
  <si>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</si>
  <si>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</si>
  <si>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</si>
  <si>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</si>
  <si>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</si>
  <si>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</si>
  <si>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</si>
  <si>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</si>
  <si>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</si>
  <si>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</si>
  <si>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</si>
  <si>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</si>
  <si>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</si>
  <si>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</si>
  <si>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</si>
  <si>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</si>
  <si>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</si>
  <si>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朝日村介護保険特別会計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</si>
  <si>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</si>
  <si>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</si>
  <si>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</si>
  <si>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</si>
  <si>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</si>
  <si>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</si>
  <si>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</si>
  <si>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</si>
  <si>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</si>
  <si>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</si>
  <si>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</si>
  <si>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</si>
  <si>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</si>
  <si>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</si>
  <si>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</si>
  <si>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</si>
  <si>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</si>
  <si>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</si>
  <si>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</si>
  <si>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</si>
  <si>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</si>
  <si>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</si>
  <si>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</si>
  <si>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</si>
  <si>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</si>
  <si>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</si>
  <si>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</si>
  <si>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</si>
  <si>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</si>
  <si>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</si>
  <si>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</si>
  <si>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</si>
  <si>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</si>
  <si>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</si>
  <si>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</si>
  <si>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</si>
  <si>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</si>
  <si>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</si>
  <si>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</si>
  <si>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</si>
  <si>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</si>
  <si>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</si>
  <si>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</si>
  <si>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</si>
  <si>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</si>
  <si>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</si>
  <si>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</si>
  <si>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</si>
  <si>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</si>
  <si>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</si>
  <si>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</si>
  <si>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</si>
  <si>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</si>
  <si>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</si>
  <si>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</si>
  <si>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</si>
  <si>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</si>
  <si>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</si>
  <si>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</si>
  <si>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</si>
  <si>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</si>
  <si>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</si>
  <si>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</si>
  <si>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</si>
  <si>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</si>
  <si>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</si>
  <si>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</si>
  <si>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</si>
  <si>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</si>
  <si>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</si>
  <si>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</si>
  <si>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</si>
  <si>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</si>
  <si>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</si>
  <si>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</si>
  <si>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</si>
  <si>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</si>
  <si>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</si>
  <si>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</si>
  <si>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</si>
  <si>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</si>
  <si>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</si>
  <si>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28.95</t>
  </si>
  <si>
    <t>一般会計</t>
  </si>
  <si>
    <t>朝日村国民健康保険特別会計</t>
  </si>
  <si>
    <t>朝日村介護保険特別会計</t>
  </si>
  <si>
    <t>朝日村簡易水道特別会計</t>
  </si>
  <si>
    <t>朝日村下水道特別会計</t>
  </si>
  <si>
    <t>後期高齢者医療特別会計</t>
  </si>
  <si>
    <t>あさひプライムスキー場事業特別会計</t>
  </si>
  <si>
    <t>その他会計（赤字）</t>
  </si>
  <si>
    <t>その他会計（黒字）</t>
  </si>
  <si>
    <t>-</t>
    <phoneticPr fontId="2"/>
  </si>
  <si>
    <t>-</t>
    <phoneticPr fontId="2"/>
  </si>
  <si>
    <t>-</t>
    <phoneticPr fontId="2"/>
  </si>
  <si>
    <t>朝日村土地開発公社</t>
    <rPh sb="0" eb="3">
      <t>アサヒムラ</t>
    </rPh>
    <rPh sb="3" eb="5">
      <t>トチ</t>
    </rPh>
    <rPh sb="5" eb="7">
      <t>カイハツ</t>
    </rPh>
    <rPh sb="7" eb="9">
      <t>コウシャ</t>
    </rPh>
    <phoneticPr fontId="2"/>
  </si>
  <si>
    <t>-</t>
    <phoneticPr fontId="2"/>
  </si>
  <si>
    <t>長野県市町村自治振興組合</t>
    <phoneticPr fontId="2"/>
  </si>
  <si>
    <t>長野県後期高齢者医療広域連合（一般会計）</t>
    <phoneticPr fontId="2"/>
  </si>
  <si>
    <t>長野県後期高齢者医療広域連合（後期高齢者医療事業会計）</t>
    <phoneticPr fontId="2"/>
  </si>
  <si>
    <t>長野県市町村総合事務組合（一般会計）</t>
    <phoneticPr fontId="2"/>
  </si>
  <si>
    <t>長野県市町村総合事務組合（非常勤職員公務災害補償特別会計）</t>
    <phoneticPr fontId="2"/>
  </si>
  <si>
    <t>中信地域町村交通災害共済事務組合</t>
    <phoneticPr fontId="2"/>
  </si>
  <si>
    <t>松塩安筑老人福祉施設組合</t>
    <phoneticPr fontId="2"/>
  </si>
  <si>
    <t>松塩筑木曽老人福祉施設組合</t>
    <phoneticPr fontId="2"/>
  </si>
  <si>
    <t>松本市・山形村・朝日村中学校組合</t>
    <phoneticPr fontId="2"/>
  </si>
  <si>
    <t>松塩地区広域施設組合｝（一般会計）</t>
    <phoneticPr fontId="2"/>
  </si>
  <si>
    <t>松塩地区広域施設組合（電気事業特別会計）</t>
    <phoneticPr fontId="2"/>
  </si>
  <si>
    <t>長野県地方税滞納整理機構</t>
    <phoneticPr fontId="2"/>
  </si>
  <si>
    <t>-</t>
    <phoneticPr fontId="2"/>
  </si>
  <si>
    <t>-</t>
    <phoneticPr fontId="2"/>
  </si>
  <si>
    <t>-</t>
    <phoneticPr fontId="2"/>
  </si>
  <si>
    <t>-</t>
    <phoneticPr fontId="2"/>
  </si>
  <si>
    <t>松本広域連合（一般会計）</t>
    <rPh sb="7" eb="9">
      <t>イッパン</t>
    </rPh>
    <rPh sb="9" eb="11">
      <t>カイケイ</t>
    </rPh>
    <phoneticPr fontId="2"/>
  </si>
  <si>
    <t>松本広域連合（松本地域ふるさと基金事業特別会計）</t>
    <rPh sb="7" eb="9">
      <t>マツモト</t>
    </rPh>
    <rPh sb="9" eb="11">
      <t>チイキ</t>
    </rPh>
    <rPh sb="15" eb="17">
      <t>キキン</t>
    </rPh>
    <rPh sb="17" eb="19">
      <t>ジギョウ</t>
    </rPh>
    <rPh sb="19" eb="21">
      <t>トクベツ</t>
    </rPh>
    <rPh sb="21" eb="23">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</si>
  <si>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</si>
  <si>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</si>
  <si>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</si>
  <si>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</si>
  <si>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</si>
  <si>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</si>
  <si>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</si>
  <si>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</si>
  <si>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</si>
  <si>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</si>
  <si>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</si>
  <si>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は類似団体より上回っており、今後ますます上昇することが予想される。その中で将来負担比率については補助金の活用及び基金の積立や交付税措置の高い地方債の発行に心掛けているため財政の健全化が図られていることから、今後は個別施設計画を策定し計画的に施設の更新等準備をしていく必要がある。</t>
    <rPh sb="0" eb="2">
      <t>ユウケイ</t>
    </rPh>
    <rPh sb="2" eb="4">
      <t>コテイ</t>
    </rPh>
    <rPh sb="4" eb="6">
      <t>シサン</t>
    </rPh>
    <rPh sb="6" eb="8">
      <t>ゲンカ</t>
    </rPh>
    <rPh sb="8" eb="10">
      <t>ショウキャク</t>
    </rPh>
    <rPh sb="10" eb="11">
      <t>リツ</t>
    </rPh>
    <rPh sb="12" eb="14">
      <t>ルイジ</t>
    </rPh>
    <rPh sb="14" eb="16">
      <t>ダンタイ</t>
    </rPh>
    <rPh sb="18" eb="20">
      <t>ウワマワ</t>
    </rPh>
    <rPh sb="25" eb="27">
      <t>コンゴ</t>
    </rPh>
    <rPh sb="31" eb="33">
      <t>ジョウショウ</t>
    </rPh>
    <rPh sb="38" eb="40">
      <t>ヨソウ</t>
    </rPh>
    <rPh sb="46" eb="47">
      <t>ナカ</t>
    </rPh>
    <rPh sb="48" eb="50">
      <t>ショウライ</t>
    </rPh>
    <rPh sb="50" eb="52">
      <t>フタン</t>
    </rPh>
    <rPh sb="52" eb="54">
      <t>ヒリツ</t>
    </rPh>
    <rPh sb="59" eb="62">
      <t>ホジョキン</t>
    </rPh>
    <rPh sb="63" eb="65">
      <t>カツヨウ</t>
    </rPh>
    <rPh sb="65" eb="66">
      <t>オヨ</t>
    </rPh>
    <rPh sb="67" eb="69">
      <t>キキン</t>
    </rPh>
    <rPh sb="70" eb="72">
      <t>ツミタテ</t>
    </rPh>
    <rPh sb="73" eb="76">
      <t>コウフゼイ</t>
    </rPh>
    <rPh sb="76" eb="78">
      <t>ソチ</t>
    </rPh>
    <rPh sb="79" eb="80">
      <t>タカ</t>
    </rPh>
    <rPh sb="81" eb="84">
      <t>チホウサイ</t>
    </rPh>
    <rPh sb="85" eb="87">
      <t>ハッコウ</t>
    </rPh>
    <rPh sb="88" eb="90">
      <t>ココロガ</t>
    </rPh>
    <rPh sb="96" eb="98">
      <t>ザイセイ</t>
    </rPh>
    <rPh sb="99" eb="101">
      <t>ケンゼン</t>
    </rPh>
    <rPh sb="101" eb="102">
      <t>カ</t>
    </rPh>
    <rPh sb="103" eb="104">
      <t>ハカ</t>
    </rPh>
    <rPh sb="114" eb="116">
      <t>コンゴ</t>
    </rPh>
    <rPh sb="117" eb="119">
      <t>コベツ</t>
    </rPh>
    <rPh sb="119" eb="121">
      <t>シセツ</t>
    </rPh>
    <rPh sb="121" eb="123">
      <t>ケイカク</t>
    </rPh>
    <rPh sb="124" eb="126">
      <t>サクテイ</t>
    </rPh>
    <rPh sb="127" eb="129">
      <t>ケイカク</t>
    </rPh>
    <rPh sb="129" eb="130">
      <t>テキ</t>
    </rPh>
    <rPh sb="131" eb="133">
      <t>シセツ</t>
    </rPh>
    <rPh sb="134" eb="136">
      <t>コウシン</t>
    </rPh>
    <rPh sb="136" eb="137">
      <t>トウ</t>
    </rPh>
    <rPh sb="137" eb="139">
      <t>ジュンビ</t>
    </rPh>
    <rPh sb="144" eb="146">
      <t>ヒツヨウ</t>
    </rPh>
    <phoneticPr fontId="5"/>
  </si>
  <si>
    <t>実質公債費比率は25年度以降類似団体より下回っており年々減少傾向である。しかし平成29年度には役場庁舎の建て替えや周辺道路の整備等のため地方債を新規発行している。繰上償還の実施をするなど将来負担を考慮した財政運営に努め健全化を図る。</t>
    <rPh sb="0" eb="2">
      <t>ジッシツ</t>
    </rPh>
    <rPh sb="2" eb="5">
      <t>コウサイヒ</t>
    </rPh>
    <rPh sb="5" eb="7">
      <t>ヒリツ</t>
    </rPh>
    <rPh sb="10" eb="11">
      <t>ネン</t>
    </rPh>
    <rPh sb="11" eb="12">
      <t>ド</t>
    </rPh>
    <rPh sb="12" eb="14">
      <t>イコウ</t>
    </rPh>
    <rPh sb="14" eb="16">
      <t>ルイジ</t>
    </rPh>
    <rPh sb="16" eb="18">
      <t>ダンタイ</t>
    </rPh>
    <rPh sb="20" eb="22">
      <t>シタマワ</t>
    </rPh>
    <rPh sb="26" eb="28">
      <t>ネンネン</t>
    </rPh>
    <rPh sb="28" eb="30">
      <t>ゲンショウ</t>
    </rPh>
    <rPh sb="30" eb="32">
      <t>ケイコウ</t>
    </rPh>
    <rPh sb="39" eb="41">
      <t>ヘイセイ</t>
    </rPh>
    <rPh sb="43" eb="44">
      <t>ネン</t>
    </rPh>
    <rPh sb="44" eb="45">
      <t>ド</t>
    </rPh>
    <rPh sb="47" eb="49">
      <t>ヤクバ</t>
    </rPh>
    <rPh sb="49" eb="51">
      <t>チョウシャ</t>
    </rPh>
    <rPh sb="52" eb="53">
      <t>タ</t>
    </rPh>
    <rPh sb="54" eb="55">
      <t>カ</t>
    </rPh>
    <rPh sb="57" eb="59">
      <t>シュウヘン</t>
    </rPh>
    <rPh sb="59" eb="61">
      <t>ドウロ</t>
    </rPh>
    <rPh sb="62" eb="64">
      <t>セイビ</t>
    </rPh>
    <rPh sb="64" eb="65">
      <t>トウ</t>
    </rPh>
    <rPh sb="68" eb="71">
      <t>チホウサイ</t>
    </rPh>
    <rPh sb="72" eb="74">
      <t>シンキ</t>
    </rPh>
    <rPh sb="74" eb="76">
      <t>ハッコウ</t>
    </rPh>
    <rPh sb="81" eb="83">
      <t>クリアゲ</t>
    </rPh>
    <rPh sb="83" eb="85">
      <t>ショウカン</t>
    </rPh>
    <rPh sb="86" eb="88">
      <t>ジッシ</t>
    </rPh>
    <rPh sb="93" eb="95">
      <t>ショウライ</t>
    </rPh>
    <rPh sb="95" eb="97">
      <t>フタン</t>
    </rPh>
    <rPh sb="98" eb="100">
      <t>コウリョ</t>
    </rPh>
    <rPh sb="102" eb="104">
      <t>ザイセイ</t>
    </rPh>
    <rPh sb="104" eb="106">
      <t>ウンエイ</t>
    </rPh>
    <rPh sb="107" eb="108">
      <t>ツト</t>
    </rPh>
    <rPh sb="109" eb="112">
      <t>ケンゼンカ</t>
    </rPh>
    <rPh sb="113" eb="114">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</si>
</sst>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c:ext xmlns:c16="http://schemas.microsoft.com/office/drawing/2014/chart" uri="{C3380CC4-5D6E-409C-BE32-E72D297353CC}">
              <c16:uniqueId val="{00000000-24FF-4A5B-AB9F-0BF223B67E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35526</c:v>
                </c:pt>
                <c:pt idx="1">
                  <c:v>88093</c:v>
                </c:pt>
                <c:pt idx="2">
                  <c:v>271966</c:v>
                </c:pt>
                <c:pt idx="3">
                  <c:v>156995</c:v>
                </c:pt>
                <c:pt idx="4">
                  <c:v>155972</c:v>
                </c:pt>
              </c:numCache>
            </c:numRef>
          </c:val>
          <c:smooth val="0"/>
          <c:extLst>
            <c:ext xmlns:c16="http://schemas.microsoft.com/office/drawing/2014/chart" uri="{C3380CC4-5D6E-409C-BE32-E72D297353CC}">
              <c16:uniqueId val="{00000001-24FF-4A5B-AB9F-0BF223B67EC2}"/>
            </c:ext>
          </c:extLst>
        </c:ser>
        <c:dLbls>
          <c:showLegendKey val="0"/>
          <c:showVal val="0"/>
          <c:showCatName val="0"/>
          <c:showSerName val="0"/>
          <c:showPercent val="0"/>
          <c:showBubbleSize val="0"/>
        </c:dLbls>
        <c:marker val="1"/>
        <c:smooth val="0"/>
        <c:axId val="132513152"/>
        <c:axId val="125195392"/>
      </c:lineChart>
      <c:catAx>
        <c:axId val="132513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195392"/>
        <c:crosses val="autoZero"/>
        <c:auto val="1"/>
        <c:lblAlgn val="ctr"/>
        <c:lblOffset val="100"/>
        <c:tickLblSkip val="1"/>
        <c:tickMarkSkip val="1"/>
        <c:noMultiLvlLbl val="0"/>
      </c:catAx>
      <c:valAx>
        <c:axId val="12519539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513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5.0199999999999996</c:v>
                </c:pt>
                <c:pt idx="1">
                  <c:v>6.52</c:v>
                </c:pt>
                <c:pt idx="2">
                  <c:v>6.39</c:v>
                </c:pt>
                <c:pt idx="3">
                  <c:v>6.07</c:v>
                </c:pt>
                <c:pt idx="4">
                  <c:v>7.41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82.01</c:v>
                </c:pt>
                <c:pt idx="1">
                  <c:v>52.01</c:v>
                </c:pt>
                <c:pt idx="2">
                  <c:v>52.68</c:v>
                </c:pt>
                <c:pt idx="3">
                  <c:v>51.09</c:v>
                </c:pt>
                <c:pt idx="4">
                  <c:v>54.59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0472320"/>
        <c:axId val="140474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22.13</c:v>
                </c:pt>
                <c:pt idx="1">
                  <c:v>-28.95</c:v>
                </c:pt>
                <c:pt idx="2">
                  <c:v>10.38</c:v>
                </c:pt>
                <c:pt idx="3">
                  <c:v>3.35</c:v>
                </c:pt>
                <c:pt idx="4">
                  <c:v>6.85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0472320"/>
        <c:axId val="140474240"/>
      </c:lineChart>
      <c:catAx>
        <c:axId val="14047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474240"/>
        <c:crosses val="autoZero"/>
        <c:auto val="1"/>
        <c:lblAlgn val="ctr"/>
        <c:lblOffset val="100"/>
        <c:tickLblSkip val="1"/>
        <c:tickMarkSkip val="1"/>
        <c:noMultiLvlLbl val="0"/>
      </c:catAx>
      <c:valAx>
        <c:axId val="140474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47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あさひプライムスキー場事業特別会計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0.01</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朝日村下水道特別会計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0.33</c:v>
                </c:pt>
                <c:pt idx="2">
                  <c:v>#N/A</c:v>
                </c:pt>
                <c:pt idx="3">
                  <c:v>0.13</c:v>
                </c:pt>
                <c:pt idx="4">
                  <c:v>#N/A</c:v>
                </c:pt>
                <c:pt idx="5">
                  <c:v>0.32</c:v>
                </c:pt>
                <c:pt idx="6">
                  <c:v>#N/A</c:v>
                </c:pt>
                <c:pt idx="7">
                  <c:v>0.25</c:v>
                </c:pt>
                <c:pt idx="8">
                  <c:v>#N/A</c:v>
                </c:pt>
                <c:pt idx="9">
                  <c:v>0.35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朝日村簡易水道特別会計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0.23</c:v>
                </c:pt>
                <c:pt idx="2">
                  <c:v>#N/A</c:v>
                </c:pt>
                <c:pt idx="3">
                  <c:v>0.1</c:v>
                </c:pt>
                <c:pt idx="4">
                  <c:v>#N/A</c:v>
                </c:pt>
                <c:pt idx="5">
                  <c:v>0.24</c:v>
                </c:pt>
                <c:pt idx="6">
                  <c:v>#N/A</c:v>
                </c:pt>
                <c:pt idx="7">
                  <c:v>0.19</c:v>
                </c:pt>
                <c:pt idx="8">
                  <c:v>#N/A</c:v>
                </c:pt>
                <c:pt idx="9">
                  <c:v>0.39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朝日村介護保険特別会計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0.65</c:v>
                </c:pt>
                <c:pt idx="2">
                  <c:v>#N/A</c:v>
                </c:pt>
                <c:pt idx="3">
                  <c:v>0.84</c:v>
                </c:pt>
                <c:pt idx="4">
                  <c:v>#N/A</c:v>
                </c:pt>
                <c:pt idx="5">
                  <c:v>0.6</c:v>
                </c:pt>
                <c:pt idx="6">
                  <c:v>#N/A</c:v>
                </c:pt>
                <c:pt idx="7">
                  <c:v>0.59</c:v>
                </c:pt>
                <c:pt idx="8">
                  <c:v>#N/A</c:v>
                </c:pt>
                <c:pt idx="9">
                  <c:v>0.46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朝日村国民健康保険特別会計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1.35</c:v>
                </c:pt>
                <c:pt idx="2">
                  <c:v>#N/A</c:v>
                </c:pt>
                <c:pt idx="3">
                  <c:v>1.43</c:v>
                </c:pt>
                <c:pt idx="4">
                  <c:v>#N/A</c:v>
                </c:pt>
                <c:pt idx="5">
                  <c:v>2.92</c:v>
                </c:pt>
                <c:pt idx="6">
                  <c:v>#N/A</c:v>
                </c:pt>
                <c:pt idx="7">
                  <c:v>3.42</c:v>
                </c:pt>
                <c:pt idx="8">
                  <c:v>#N/A</c:v>
                </c:pt>
                <c:pt idx="9">
                  <c:v>1.5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5.01</c:v>
                </c:pt>
                <c:pt idx="2">
                  <c:v>#N/A</c:v>
                </c:pt>
                <c:pt idx="3">
                  <c:v>6.51</c:v>
                </c:pt>
                <c:pt idx="4">
                  <c:v>#N/A</c:v>
                </c:pt>
                <c:pt idx="5">
                  <c:v>6.38</c:v>
                </c:pt>
                <c:pt idx="6">
                  <c:v>#N/A</c:v>
                </c:pt>
                <c:pt idx="7">
                  <c:v>6.07</c:v>
                </c:pt>
                <c:pt idx="8">
                  <c:v>#N/A</c:v>
                </c:pt>
                <c:pt idx="9">
                  <c:v>7.41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0580352"/>
        <c:axId val="140581888"/>
      </c:barChart>
      <c:catAx>
        <c:axId val="14058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581888"/>
        <c:crosses val="autoZero"/>
        <c:auto val="1"/>
        <c:lblAlgn val="ctr"/>
        <c:lblOffset val="100"/>
        <c:tickLblSkip val="1"/>
        <c:tickMarkSkip val="1"/>
        <c:noMultiLvlLbl val="0"/>
      </c:catAx>
      <c:valAx>
        <c:axId val="14058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580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458</c:v>
                </c:pt>
                <c:pt idx="5">
                  <c:v>441</c:v>
                </c:pt>
                <c:pt idx="8">
                  <c:v>436</c:v>
                </c:pt>
                <c:pt idx="11">
                  <c:v>431</c:v>
                </c:pt>
                <c:pt idx="14">
                  <c:v>430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26</c:v>
                </c:pt>
                <c:pt idx="3">
                  <c:v>26</c:v>
                </c:pt>
                <c:pt idx="6">
                  <c:v>25</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38</c:v>
                </c:pt>
                <c:pt idx="3">
                  <c:v>34</c:v>
                </c:pt>
                <c:pt idx="6">
                  <c:v>33</c:v>
                </c:pt>
                <c:pt idx="9">
                  <c:v>33</c:v>
                </c:pt>
                <c:pt idx="12">
                  <c:v>33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270</c:v>
                </c:pt>
                <c:pt idx="3">
                  <c:v>299</c:v>
                </c:pt>
                <c:pt idx="6">
                  <c:v>280</c:v>
                </c:pt>
                <c:pt idx="9">
                  <c:v>289</c:v>
                </c:pt>
                <c:pt idx="12">
                  <c:v>296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250</c:v>
                </c:pt>
                <c:pt idx="3">
                  <c:v>229</c:v>
                </c:pt>
                <c:pt idx="6">
                  <c:v>219</c:v>
                </c:pt>
                <c:pt idx="9">
                  <c:v>223</c:v>
                </c:pt>
                <c:pt idx="12">
                  <c:v>229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2624768"/>
        <c:axId val="132626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126</c:v>
                </c:pt>
                <c:pt idx="2">
                  <c:v>#N/A</c:v>
                </c:pt>
                <c:pt idx="3">
                  <c:v>#N/A</c:v>
                </c:pt>
                <c:pt idx="4">
                  <c:v>147</c:v>
                </c:pt>
                <c:pt idx="5">
                  <c:v>#N/A</c:v>
                </c:pt>
                <c:pt idx="6">
                  <c:v>#N/A</c:v>
                </c:pt>
                <c:pt idx="7">
                  <c:v>121</c:v>
                </c:pt>
                <c:pt idx="8">
                  <c:v>#N/A</c:v>
                </c:pt>
                <c:pt idx="9">
                  <c:v>#N/A</c:v>
                </c:pt>
                <c:pt idx="10">
                  <c:v>114</c:v>
                </c:pt>
                <c:pt idx="11">
                  <c:v>#N/A</c:v>
                </c:pt>
                <c:pt idx="12">
                  <c:v>#N/A</c:v>
                </c:pt>
                <c:pt idx="13">
                  <c:v>128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2624768"/>
        <c:axId val="132626688"/>
      </c:lineChart>
      <c:catAx>
        <c:axId val="13262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626688"/>
        <c:crosses val="autoZero"/>
        <c:auto val="1"/>
        <c:lblAlgn val="ctr"/>
        <c:lblOffset val="100"/>
        <c:tickLblSkip val="1"/>
        <c:tickMarkSkip val="1"/>
        <c:noMultiLvlLbl val="0"/>
      </c:catAx>
      <c:valAx>
        <c:axId val="132626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62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3914</c:v>
                </c:pt>
                <c:pt idx="5">
                  <c:v>3867</c:v>
                </c:pt>
                <c:pt idx="8">
                  <c:v>3870</c:v>
                </c:pt>
                <c:pt idx="11">
                  <c:v>3693</c:v>
                </c:pt>
                <c:pt idx="14">
                  <c:v>3792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2699</c:v>
                </c:pt>
                <c:pt idx="5">
                  <c:v>2894</c:v>
                </c:pt>
                <c:pt idx="8">
                  <c:v>3079</c:v>
                </c:pt>
                <c:pt idx="11">
                  <c:v>3068</c:v>
                </c:pt>
                <c:pt idx="14">
                  <c:v>3238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390</c:v>
                </c:pt>
                <c:pt idx="3">
                  <c:v>424</c:v>
                </c:pt>
                <c:pt idx="6">
                  <c:v>473</c:v>
                </c:pt>
                <c:pt idx="9">
                  <c:v>464</c:v>
                </c:pt>
                <c:pt idx="12">
                  <c:v>458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242</c:v>
                </c:pt>
                <c:pt idx="3">
                  <c:v>208</c:v>
                </c:pt>
                <c:pt idx="6">
                  <c:v>186</c:v>
                </c:pt>
                <c:pt idx="9">
                  <c:v>151</c:v>
                </c:pt>
                <c:pt idx="12">
                  <c:v>120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2766</c:v>
                </c:pt>
                <c:pt idx="3">
                  <c:v>2679</c:v>
                </c:pt>
                <c:pt idx="6">
                  <c:v>2515</c:v>
                </c:pt>
                <c:pt idx="9">
                  <c:v>2409</c:v>
                </c:pt>
                <c:pt idx="12">
                  <c:v>2252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143</c:v>
                </c:pt>
                <c:pt idx="3">
                  <c:v>120</c:v>
                </c:pt>
                <c:pt idx="6">
                  <c:v>1</c:v>
                </c:pt>
                <c:pt idx="9">
                  <c:v>1</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1991</c:v>
                </c:pt>
                <c:pt idx="3">
                  <c:v>2056</c:v>
                </c:pt>
                <c:pt idx="6">
                  <c:v>2209</c:v>
                </c:pt>
                <c:pt idx="9">
                  <c:v>2375</c:v>
                </c:pt>
                <c:pt idx="12">
                  <c:v>2337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052672"/>
        <c:axId val="3054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052672"/>
        <c:axId val="3054592"/>
      </c:lineChart>
      <c:catAx>
        <c:axId val="305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54592"/>
        <c:crosses val="autoZero"/>
        <c:auto val="1"/>
        <c:lblAlgn val="ctr"/>
        <c:lblOffset val="100"/>
        <c:tickLblSkip val="1"/>
        <c:tickMarkSkip val="1"/>
        <c:noMultiLvlLbl val="0"/>
      </c:catAx>
      <c:valAx>
        <c:axId val="3054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52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{185AEC7B-2A9A-4F5B-BDE3-752436F79730}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48B2-4D04-81B6-4E0D2E4C35C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{DF625016-EF7E-4127-A071-8FACC3F76C23}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48B2-4D04-81B6-4E0D2E4C35C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{E28830FD-8A8C-4D43-B3E3-403C0A052032}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48B2-4D04-81B6-4E0D2E4C35C3}"/>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{EA00075C-C453-43C1-AD11-CFA225F9961C}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48B2-4D04-81B6-4E0D2E4C35C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{293AE7A3-2721-4BE3-8556-23CC9C512272}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48B2-4D04-81B6-4E0D2E4C35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57.9</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48B2-4D04-81B6-4E0D2E4C35C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{A64462F0-B93C-4C1C-922C-367686982048}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48B2-4D04-81B6-4E0D2E4C35C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{2CEC9951-B7DA-4C24-ADCC-D7B872DDB195}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48B2-4D04-81B6-4E0D2E4C35C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{097DBF7A-7DD0-46BF-B592-4896DEBB1C6F}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48B2-4D04-81B6-4E0D2E4C35C3}"/>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{7CAFA759-7F29-43DC-9EC4-951404EA57A8}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48B2-4D04-81B6-4E0D2E4C35C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{8F82F0A9-D9C7-444B-A21F-345A95169DB6}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48B2-4D04-81B6-4E0D2E4C35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48B2-4D04-81B6-4E0D2E4C35C3}"/>
            </c:ext>
          </c:extLst>
        </c:ser>
        <c:dLbls>
          <c:showLegendKey val="0"/>
          <c:showVal val="0"/>
          <c:showCatName val="0"/>
          <c:showSerName val="0"/>
          <c:showPercent val="0"/>
          <c:showBubbleSize val="0"/>
        </c:dLbls>
        <c:axId val="72931200"/>
        <c:axId val="73150464"/>
      </c:scatterChart>
      <c:valAx>
        <c:axId val="72931200"/>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50464"/>
        <c:crosses val="autoZero"/>
        <c:crossBetween val="midCat"/>
      </c:valAx>
      <c:valAx>
        <c:axId val="731504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31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{E95AE518-E723-463C-AC26-179715AD19F0}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C81D-4859-9370-D8AE8ECB3DFB}"/>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{60563A57-DD28-4004-B8EB-0D2064C0C115}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C81D-4859-9370-D8AE8ECB3DFB}"/>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{A533603F-8095-4D91-BE65-0A1C25198C33}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C81D-4859-9370-D8AE8ECB3DFB}"/>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{8C9CACAB-8B72-4E43-9C3E-E8AF45793B6E}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C81D-4859-9370-D8AE8ECB3DFB}"/>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{033D0DC2-5DE8-4352-8EE2-CA8BB6309705}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C81D-4859-9370-D8AE8ECB3D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10.4</c:v>
                </c:pt>
                <c:pt idx="1">
                  <c:v>9</c:v>
                </c:pt>
                <c:pt idx="2">
                  <c:v>7.6</c:v>
                </c:pt>
                <c:pt idx="3">
                  <c:v>7.3</c:v>
                </c:pt>
                <c:pt idx="4">
                  <c:v>6.9</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C81D-4859-9370-D8AE8ECB3DF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{20B3C9F5-9EF1-46BB-B54B-DB5FB6933E09}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C81D-4859-9370-D8AE8ECB3DFB}"/>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{3B53D63B-7B7D-4BF3-B354-FA460DA39319}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C81D-4859-9370-D8AE8ECB3DFB}"/>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{79CBA1D5-8C67-4CB4-925B-19E9AB809641}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C81D-4859-9370-D8AE8ECB3DFB}"/>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{AD6F6F52-72B3-4C0F-AC10-37E33D29706E}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C81D-4859-9370-D8AE8ECB3DFB}"/>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{4EE1B998-9BFC-4FAA-AB03-A1B3029745E0}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C81D-4859-9370-D8AE8ECB3D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C81D-4859-9370-D8AE8ECB3DFB}"/>
            </c:ext>
          </c:extLst>
        </c:ser>
        <c:dLbls>
          <c:showLegendKey val="0"/>
          <c:showVal val="0"/>
          <c:showCatName val="0"/>
          <c:showSerName val="0"/>
          <c:showPercent val="0"/>
          <c:showBubbleSize val="0"/>
        </c:dLbls>
        <c:axId val="72807936"/>
        <c:axId val="72809856"/>
      </c:scatterChart>
      <c:valAx>
        <c:axId val="72807936"/>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09856"/>
        <c:crosses val="autoZero"/>
        <c:crossBetween val="midCat"/>
      </c:valAx>
      <c:valAx>
        <c:axId val="7280985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079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構造のうち、普通会計の元利償還金と公営企業債の元利償還金が大きな割合をしめている。普通会計分についてはこれまでの繰上償還などの公債費対策により、年々減少してきていたが、施設の更新等のため</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年度から増加している。公営企業債については設備更新により償還が増額となっている。今後も設備更新が予定されており、繰上償還の実施、財源の確保・事業費の削減により償還額の抑制を図る。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一般会計の地方債残高が施設更新により</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年度から増加しているが、繰上償還により債務負担が大きく減少し、充当可能基金が確保されているため</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年度決算における将来負担比率は引き続き</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ポイントとなった。今後も大型事業が予定されているが、構成への負担軽減のため、起債の抑制・繰上償還・基金等の財源確保により、財政の健全化に努める。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30C43313-B3D3-44C4-979A-E743E16EA3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7CB91D60-D61A-4047-8109-54155DFD1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a16="http://schemas.microsoft.com/office/drawing/2014/main" id="{35238493-AC63-49A6-AE73-99CF8DBF8E38}"/>
            </a:ext>
          </a:extLst>
        </xdr:cNvPr>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a:extLst>
            <a:ext uri="{FF2B5EF4-FFF2-40B4-BE49-F238E27FC236}">
              <a16:creationId xmlns:a16="http://schemas.microsoft.com/office/drawing/2014/main" id="{25F815AC-1037-4E9C-B50E-B2C4E1D19E71}"/>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a:extLst>
            <a:ext uri="{FF2B5EF4-FFF2-40B4-BE49-F238E27FC236}">
              <a16:creationId xmlns:a16="http://schemas.microsoft.com/office/drawing/2014/main" id="{ABA1598D-59EE-4FFD-BEE5-A9617E108840}"/>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a:extLst>
            <a:ext uri="{FF2B5EF4-FFF2-40B4-BE49-F238E27FC236}">
              <a16:creationId xmlns:a16="http://schemas.microsoft.com/office/drawing/2014/main" id="{1E02D226-5187-4351-B7BC-6404F15D9397}"/>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a:extLst>
            <a:ext uri="{FF2B5EF4-FFF2-40B4-BE49-F238E27FC236}">
              <a16:creationId xmlns:a16="http://schemas.microsoft.com/office/drawing/2014/main" id="{BD12DC8D-F391-40FF-B5B5-CAFE9197FB66}"/>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a:extLst>
            <a:ext uri="{FF2B5EF4-FFF2-40B4-BE49-F238E27FC236}">
              <a16:creationId xmlns:a16="http://schemas.microsoft.com/office/drawing/2014/main" id="{5E970D2A-9AB9-416E-BE62-1BC7078D12E3}"/>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a:extLst>
            <a:ext uri="{FF2B5EF4-FFF2-40B4-BE49-F238E27FC236}">
              <a16:creationId xmlns:a16="http://schemas.microsoft.com/office/drawing/2014/main" id="{3D57D726-FC71-4357-82BD-FDC91AC8727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a:extLst>
            <a:ext uri="{FF2B5EF4-FFF2-40B4-BE49-F238E27FC236}">
              <a16:creationId xmlns:a16="http://schemas.microsoft.com/office/drawing/2014/main" id="{77EB7D1A-3ACD-4FE2-AE5B-C5019B918F6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a:extLst>
            <a:ext uri="{FF2B5EF4-FFF2-40B4-BE49-F238E27FC236}">
              <a16:creationId xmlns:a16="http://schemas.microsoft.com/office/drawing/2014/main" id="{E9EC551E-1C5E-48A9-AB91-F8FB058A840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a:extLst>
            <a:ext uri="{FF2B5EF4-FFF2-40B4-BE49-F238E27FC236}">
              <a16:creationId xmlns:a16="http://schemas.microsoft.com/office/drawing/2014/main" id="{79CC1EA1-235E-4AEB-9971-C5F6917AF82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長野県朝日村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a:extLst>
            <a:ext uri="{FF2B5EF4-FFF2-40B4-BE49-F238E27FC236}">
              <a16:creationId xmlns:a16="http://schemas.microsoft.com/office/drawing/2014/main" id="{874A4B7C-A6DA-4C79-9D63-BA31C39DD51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a:extLst>
            <a:ext uri="{FF2B5EF4-FFF2-40B4-BE49-F238E27FC236}">
              <a16:creationId xmlns:a16="http://schemas.microsoft.com/office/drawing/2014/main" id="{A918864A-985E-437C-A2D9-136D3EE8A31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a:extLst>
            <a:ext uri="{FF2B5EF4-FFF2-40B4-BE49-F238E27FC236}">
              <a16:creationId xmlns:a16="http://schemas.microsoft.com/office/drawing/2014/main" id="{11BCDFC5-313A-4131-A069-10DFE625B71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a:extLst>
            <a:ext uri="{FF2B5EF4-FFF2-40B4-BE49-F238E27FC236}">
              <a16:creationId xmlns:a16="http://schemas.microsoft.com/office/drawing/2014/main" id="{DF4A0137-D96F-4C28-9830-07C9121A50B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a:extLst>
            <a:ext uri="{FF2B5EF4-FFF2-40B4-BE49-F238E27FC236}">
              <a16:creationId xmlns:a16="http://schemas.microsoft.com/office/drawing/2014/main" id="{A0252BBF-9A06-41A8-B143-39EFC15C152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a:extLst>
            <a:ext uri="{FF2B5EF4-FFF2-40B4-BE49-F238E27FC236}">
              <a16:creationId xmlns:a16="http://schemas.microsoft.com/office/drawing/2014/main" id="{2162CECD-B15B-4CD4-B2C3-C815DBA2AC28}"/>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4,653
4,626
70.62
3,627,000
3,460,104
161,101
2,172,968
2,336,857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a:extLst>
            <a:ext uri="{FF2B5EF4-FFF2-40B4-BE49-F238E27FC236}">
              <a16:creationId xmlns:a16="http://schemas.microsoft.com/office/drawing/2014/main" id="{3BB0A3AD-5AC2-4447-883F-F321BDFE01F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a:extLst>
            <a:ext uri="{FF2B5EF4-FFF2-40B4-BE49-F238E27FC236}">
              <a16:creationId xmlns:a16="http://schemas.microsoft.com/office/drawing/2014/main" id="{4BB82E75-2173-4F99-8274-B196561485B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a:extLst>
            <a:ext uri="{FF2B5EF4-FFF2-40B4-BE49-F238E27FC236}">
              <a16:creationId xmlns:a16="http://schemas.microsoft.com/office/drawing/2014/main" id="{922D1E02-6CD1-458F-BB04-AA1D1C58683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a:extLst>
            <a:ext uri="{FF2B5EF4-FFF2-40B4-BE49-F238E27FC236}">
              <a16:creationId xmlns:a16="http://schemas.microsoft.com/office/drawing/2014/main" id="{98E5C608-817A-43E0-8FAF-29FA171D7F7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a:extLst>
            <a:ext uri="{FF2B5EF4-FFF2-40B4-BE49-F238E27FC236}">
              <a16:creationId xmlns:a16="http://schemas.microsoft.com/office/drawing/2014/main" id="{C3C8121E-F19A-4DC6-ADAD-13DD13F9C36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a:extLst>
            <a:ext uri="{FF2B5EF4-FFF2-40B4-BE49-F238E27FC236}">
              <a16:creationId xmlns:a16="http://schemas.microsoft.com/office/drawing/2014/main" id="{643271EC-FBBD-4AED-9C2C-7BB8BD53D02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a:extLst>
            <a:ext uri="{FF2B5EF4-FFF2-40B4-BE49-F238E27FC236}">
              <a16:creationId xmlns:a16="http://schemas.microsoft.com/office/drawing/2014/main" id="{006EF110-9553-47B7-896C-2DA3C943337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a:extLst>
            <a:ext uri="{FF2B5EF4-FFF2-40B4-BE49-F238E27FC236}">
              <a16:creationId xmlns:a16="http://schemas.microsoft.com/office/drawing/2014/main" id="{3A714AA7-E92F-45B9-9AAC-A615E1CEEAC3}"/>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a:extLst>
            <a:ext uri="{FF2B5EF4-FFF2-40B4-BE49-F238E27FC236}">
              <a16:creationId xmlns:a16="http://schemas.microsoft.com/office/drawing/2014/main" id="{B56ACBDC-1E30-401E-9DF9-F25BDE3A1048}"/>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a:extLst>
            <a:ext uri="{FF2B5EF4-FFF2-40B4-BE49-F238E27FC236}">
              <a16:creationId xmlns:a16="http://schemas.microsoft.com/office/drawing/2014/main" id="{E53A2476-E9C4-4A0B-9A2A-6FCDC407C521}"/>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a:extLst>
            <a:ext uri="{FF2B5EF4-FFF2-40B4-BE49-F238E27FC236}">
              <a16:creationId xmlns:a16="http://schemas.microsoft.com/office/drawing/2014/main" id="{F5D7A4C3-D685-4851-9A3C-CA2B1B8B6B8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a:extLst>
            <a:ext uri="{FF2B5EF4-FFF2-40B4-BE49-F238E27FC236}">
              <a16:creationId xmlns:a16="http://schemas.microsoft.com/office/drawing/2014/main" id="{559304B5-8A7F-4882-AE74-4B31F35F4BB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a:extLst>
            <a:ext uri="{FF2B5EF4-FFF2-40B4-BE49-F238E27FC236}">
              <a16:creationId xmlns:a16="http://schemas.microsoft.com/office/drawing/2014/main" id="{B3E3CE60-D4C2-43A3-AFE2-5C8EC288065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a:extLst>
            <a:ext uri="{FF2B5EF4-FFF2-40B4-BE49-F238E27FC236}">
              <a16:creationId xmlns:a16="http://schemas.microsoft.com/office/drawing/2014/main" id="{7FF19621-4758-4FB9-A243-8CB82B240E3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a:extLst>
            <a:ext uri="{FF2B5EF4-FFF2-40B4-BE49-F238E27FC236}">
              <a16:creationId xmlns:a16="http://schemas.microsoft.com/office/drawing/2014/main" id="{946FAC37-F674-49D5-9565-D786207F833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a:extLst>
            <a:ext uri="{FF2B5EF4-FFF2-40B4-BE49-F238E27FC236}">
              <a16:creationId xmlns:a16="http://schemas.microsoft.com/office/drawing/2014/main" id="{EC19E98B-7903-486A-B264-B09700B1001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a:extLst>
            <a:ext uri="{FF2B5EF4-FFF2-40B4-BE49-F238E27FC236}">
              <a16:creationId xmlns:a16="http://schemas.microsoft.com/office/drawing/2014/main" id="{BF9D5DE4-1B1B-42EE-B49B-D385A4E42DD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a:extLst>
            <a:ext uri="{FF2B5EF4-FFF2-40B4-BE49-F238E27FC236}">
              <a16:creationId xmlns:a16="http://schemas.microsoft.com/office/drawing/2014/main" id="{89ABDAF4-1AA4-4729-BF98-95CC040C608F}"/>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a:extLst>
            <a:ext uri="{FF2B5EF4-FFF2-40B4-BE49-F238E27FC236}">
              <a16:creationId xmlns:a16="http://schemas.microsoft.com/office/drawing/2014/main" id="{06AABC08-B0CC-47DB-A3C7-24BB13234BCD}"/>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a:extLst>
            <a:ext uri="{FF2B5EF4-FFF2-40B4-BE49-F238E27FC236}">
              <a16:creationId xmlns:a16="http://schemas.microsoft.com/office/drawing/2014/main" id="{B1DEC748-E3AA-458B-885C-E9B0F4005731}"/>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a:extLst>
            <a:ext uri="{FF2B5EF4-FFF2-40B4-BE49-F238E27FC236}">
              <a16:creationId xmlns:a16="http://schemas.microsoft.com/office/drawing/2014/main" id="{50E6E920-6FEB-430E-BBFC-CE30AE2FDAEE}"/>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a:extLst>
            <a:ext uri="{FF2B5EF4-FFF2-40B4-BE49-F238E27FC236}">
              <a16:creationId xmlns:a16="http://schemas.microsoft.com/office/drawing/2014/main" id="{72B3FFE6-0FAB-4FF6-80D2-A3E1F52A11A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a:extLst>
            <a:ext uri="{FF2B5EF4-FFF2-40B4-BE49-F238E27FC236}">
              <a16:creationId xmlns:a16="http://schemas.microsoft.com/office/drawing/2014/main" id="{0F03A464-BF53-437E-822D-9D8F5772A1C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a:extLst>
            <a:ext uri="{FF2B5EF4-FFF2-40B4-BE49-F238E27FC236}">
              <a16:creationId xmlns:a16="http://schemas.microsoft.com/office/drawing/2014/main" id="{8B24F2E0-8E7D-4C08-9487-D4C536C12A1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a:extLst>
            <a:ext uri="{FF2B5EF4-FFF2-40B4-BE49-F238E27FC236}">
              <a16:creationId xmlns:a16="http://schemas.microsoft.com/office/drawing/2014/main" id="{58798DE8-E12C-4612-B0F9-AE2B38E6C7D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a:extLst>
            <a:ext uri="{FF2B5EF4-FFF2-40B4-BE49-F238E27FC236}">
              <a16:creationId xmlns:a16="http://schemas.microsoft.com/office/drawing/2014/main" id="{A32044C6-4CB5-4E2F-9A1E-A7769D6AF5E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a:extLst>
            <a:ext uri="{FF2B5EF4-FFF2-40B4-BE49-F238E27FC236}">
              <a16:creationId xmlns:a16="http://schemas.microsoft.com/office/drawing/2014/main" id="{7AD413E3-F221-4503-B209-7B4305BDF53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a:extLst>
            <a:ext uri="{FF2B5EF4-FFF2-40B4-BE49-F238E27FC236}">
              <a16:creationId xmlns:a16="http://schemas.microsoft.com/office/drawing/2014/main" id="{7505C46C-7E39-4EB6-9FA1-D3F108822D3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a:extLst>
            <a:ext uri="{FF2B5EF4-FFF2-40B4-BE49-F238E27FC236}">
              <a16:creationId xmlns:a16="http://schemas.microsoft.com/office/drawing/2014/main" id="{3C304F2D-364D-44D5-B2DC-239898A814B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a:extLst>
            <a:ext uri="{FF2B5EF4-FFF2-40B4-BE49-F238E27FC236}">
              <a16:creationId xmlns:a16="http://schemas.microsoft.com/office/drawing/2014/main" id="{A7FF3DA9-3054-4036-B6D5-EAB9E66A0CF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a:extLst>
            <a:ext uri="{FF2B5EF4-FFF2-40B4-BE49-F238E27FC236}">
              <a16:creationId xmlns:a16="http://schemas.microsoft.com/office/drawing/2014/main" id="{66409A43-CE90-4DEF-AC55-1BE51493334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a:extLst>
            <a:ext uri="{FF2B5EF4-FFF2-40B4-BE49-F238E27FC236}">
              <a16:creationId xmlns:a16="http://schemas.microsoft.com/office/drawing/2014/main" id="{D9B08A98-FB3B-4BB3-8172-F5DABE72D3A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a:extLst>
            <a:ext uri="{FF2B5EF4-FFF2-40B4-BE49-F238E27FC236}">
              <a16:creationId xmlns:a16="http://schemas.microsoft.com/office/drawing/2014/main" id="{9861DBC6-F6AB-4DE1-B025-B91BD819EAE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a:extLst>
            <a:ext uri="{FF2B5EF4-FFF2-40B4-BE49-F238E27FC236}">
              <a16:creationId xmlns:a16="http://schemas.microsoft.com/office/drawing/2014/main" id="{28E9946C-C8D1-4F5D-B7C4-88620205B2C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類似団体と比べて</a:t>
          </a:r>
          <a:r>
            <a:rPr kumimoji="1" lang="en-US" altLang="ja-JP" sz="1100">
              <a:latin typeface="ＭＳ Ｐゴシック"/>
            </a:rPr>
            <a:t>3.7</a:t>
          </a:r>
          <a:r>
            <a:rPr kumimoji="1" lang="ja-JP" altLang="en-US" sz="1100">
              <a:latin typeface="ＭＳ Ｐゴシック"/>
            </a:rPr>
            <a:t>ポイント上回っている。当村では</a:t>
          </a:r>
          <a:r>
            <a:rPr kumimoji="1" lang="en-US" altLang="ja-JP" sz="1100">
              <a:latin typeface="ＭＳ Ｐゴシック"/>
            </a:rPr>
            <a:t>57.9</a:t>
          </a:r>
          <a:r>
            <a:rPr kumimoji="1" lang="ja-JP" altLang="en-US" sz="1100">
              <a:latin typeface="ＭＳ Ｐゴシック"/>
            </a:rPr>
            <a:t>％で公共施設の老朽化は当村にとって大きな課題であり、人口減少を見据えて、今後の施設等の在り方や、更新時期、更新費用等について個別施設計画策定と合わせて検討する必要がある。</a:t>
          </a:r>
        </a:p>
      </xdr:txBody>
    </xdr:sp>
    <xdr:clientData/>
  </xdr:twoCellAnchor>
  <xdr:oneCellAnchor>
    <xdr:from>
      <xdr:col>1</xdr:col>
      <xdr:colOff>746125</xdr:colOff>
      <xdr:row>23</xdr:row>
      <xdr:rowOff>38100</xdr:rowOff>
    </xdr:from>
    <xdr:ext cx="349839" cy="225703"/>
    <xdr:sp macro="" textlink="">
      <xdr:nvSpPr>
        <xdr:cNvPr id="54" name="テキスト ボックス 53">
          <a:extLst>
            <a:ext uri="{FF2B5EF4-FFF2-40B4-BE49-F238E27FC236}">
              <a16:creationId xmlns:a16="http://schemas.microsoft.com/office/drawing/2014/main" id="{0A3B405B-32FE-4C97-A7D8-D934E888E5F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a:extLst>
            <a:ext uri="{FF2B5EF4-FFF2-40B4-BE49-F238E27FC236}">
              <a16:creationId xmlns:a16="http://schemas.microsoft.com/office/drawing/2014/main" id="{0EA943B8-C614-4D15-B4B7-29A2B7BF0FE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a:extLst>
            <a:ext uri="{FF2B5EF4-FFF2-40B4-BE49-F238E27FC236}">
              <a16:creationId xmlns:a16="http://schemas.microsoft.com/office/drawing/2014/main" id="{FBC21B41-9562-4910-B2D5-949A78AFDC5E}"/>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a:extLst>
            <a:ext uri="{FF2B5EF4-FFF2-40B4-BE49-F238E27FC236}">
              <a16:creationId xmlns:a16="http://schemas.microsoft.com/office/drawing/2014/main" id="{429A843C-0E4D-4402-9451-4BBC8D79F90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a:extLst>
            <a:ext uri="{FF2B5EF4-FFF2-40B4-BE49-F238E27FC236}">
              <a16:creationId xmlns:a16="http://schemas.microsoft.com/office/drawing/2014/main" id="{665E10EB-79F1-4892-B1A0-F878876664E1}"/>
            </a:ext>
          </a:extLst>
        </xdr:cNvPr>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a:extLst>
            <a:ext uri="{FF2B5EF4-FFF2-40B4-BE49-F238E27FC236}">
              <a16:creationId xmlns:a16="http://schemas.microsoft.com/office/drawing/2014/main" id="{9813676A-5419-4A8A-AC82-2B44643879E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a:extLst>
            <a:ext uri="{FF2B5EF4-FFF2-40B4-BE49-F238E27FC236}">
              <a16:creationId xmlns:a16="http://schemas.microsoft.com/office/drawing/2014/main" id="{764F2F19-13DB-4F6A-B6DD-6ADC01C57441}"/>
            </a:ext>
          </a:extLst>
        </xdr:cNvPr>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a:extLst>
            <a:ext uri="{FF2B5EF4-FFF2-40B4-BE49-F238E27FC236}">
              <a16:creationId xmlns:a16="http://schemas.microsoft.com/office/drawing/2014/main" id="{A0CAD525-7EC2-406D-A053-5D135535FF1F}"/>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a:extLst>
            <a:ext uri="{FF2B5EF4-FFF2-40B4-BE49-F238E27FC236}">
              <a16:creationId xmlns:a16="http://schemas.microsoft.com/office/drawing/2014/main" id="{CC09F949-C035-45AC-ADF8-0C1B38505FF8}"/>
            </a:ext>
          </a:extLst>
        </xdr:cNvPr>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a:extLst>
            <a:ext uri="{FF2B5EF4-FFF2-40B4-BE49-F238E27FC236}">
              <a16:creationId xmlns:a16="http://schemas.microsoft.com/office/drawing/2014/main" id="{460DCFFC-6BAF-4A08-BF32-4C326ED91FB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a:extLst>
            <a:ext uri="{FF2B5EF4-FFF2-40B4-BE49-F238E27FC236}">
              <a16:creationId xmlns:a16="http://schemas.microsoft.com/office/drawing/2014/main" id="{67DCE9EC-8EF2-4B3A-9EC1-A6126AF1C408}"/>
            </a:ext>
          </a:extLst>
        </xdr:cNvPr>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a:extLst>
            <a:ext uri="{FF2B5EF4-FFF2-40B4-BE49-F238E27FC236}">
              <a16:creationId xmlns:a16="http://schemas.microsoft.com/office/drawing/2014/main" id="{CAD97CB1-6619-4C48-8EE9-29DD855EDF7E}"/>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a:extLst>
            <a:ext uri="{FF2B5EF4-FFF2-40B4-BE49-F238E27FC236}">
              <a16:creationId xmlns:a16="http://schemas.microsoft.com/office/drawing/2014/main" id="{E3939CE3-5EC3-4674-B6C9-5E630A2B9943}"/>
            </a:ext>
          </a:extLst>
        </xdr:cNvPr>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a:extLst>
            <a:ext uri="{FF2B5EF4-FFF2-40B4-BE49-F238E27FC236}">
              <a16:creationId xmlns:a16="http://schemas.microsoft.com/office/drawing/2014/main" id="{8665E456-0C7A-4170-9E28-4B25ADA3913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a:extLst>
            <a:ext uri="{FF2B5EF4-FFF2-40B4-BE49-F238E27FC236}">
              <a16:creationId xmlns:a16="http://schemas.microsoft.com/office/drawing/2014/main" id="{041EF3CA-CF85-44C2-AB9B-50BF044E129C}"/>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a:extLst>
            <a:ext uri="{FF2B5EF4-FFF2-40B4-BE49-F238E27FC236}">
              <a16:creationId xmlns:a16="http://schemas.microsoft.com/office/drawing/2014/main" id="{D6882090-3972-433E-9FA4-A41B9C841B1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70" name="直線コネクタ 69">
          <a:extLst>
            <a:ext uri="{FF2B5EF4-FFF2-40B4-BE49-F238E27FC236}">
              <a16:creationId xmlns:a16="http://schemas.microsoft.com/office/drawing/2014/main" id="{E76C90E3-38BC-46AD-893E-D8FE7F60CEAD}"/>
            </a:ext>
          </a:extLst>
        </xdr:cNvPr>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71" name="有形固定資産減価償却率最小値テキスト">
          <a:extLst>
            <a:ext uri="{FF2B5EF4-FFF2-40B4-BE49-F238E27FC236}">
              <a16:creationId xmlns:a16="http://schemas.microsoft.com/office/drawing/2014/main" id="{512287C9-5B88-452D-958B-9756410BB06A}"/>
            </a:ext>
          </a:extLst>
        </xdr:cNvPr>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72" name="直線コネクタ 71">
          <a:extLst>
            <a:ext uri="{FF2B5EF4-FFF2-40B4-BE49-F238E27FC236}">
              <a16:creationId xmlns:a16="http://schemas.microsoft.com/office/drawing/2014/main" id="{1FC28C9C-EFB8-4B27-8596-DF11BF9B2042}"/>
            </a:ext>
          </a:extLst>
        </xdr:cNvPr>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3" name="有形固定資産減価償却率最大値テキスト">
          <a:extLst>
            <a:ext uri="{FF2B5EF4-FFF2-40B4-BE49-F238E27FC236}">
              <a16:creationId xmlns:a16="http://schemas.microsoft.com/office/drawing/2014/main" id="{464BDAA3-5D65-428B-B64D-4800E6E7B2D4}"/>
            </a:ext>
          </a:extLst>
        </xdr:cNvPr>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4" name="直線コネクタ 73">
          <a:extLst>
            <a:ext uri="{FF2B5EF4-FFF2-40B4-BE49-F238E27FC236}">
              <a16:creationId xmlns:a16="http://schemas.microsoft.com/office/drawing/2014/main" id="{8B531097-E688-49B0-8E97-0150ADE3C372}"/>
            </a:ext>
          </a:extLst>
        </xdr:cNvPr>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5" name="有形固定資産減価償却率平均値テキスト">
          <a:extLst>
            <a:ext uri="{FF2B5EF4-FFF2-40B4-BE49-F238E27FC236}">
              <a16:creationId xmlns:a16="http://schemas.microsoft.com/office/drawing/2014/main" id="{3E63F804-DE54-4E84-9DEE-F7048E083DA4}"/>
            </a:ext>
          </a:extLst>
        </xdr:cNvPr>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6" name="フローチャート : 判断 75">
          <a:extLst>
            <a:ext uri="{FF2B5EF4-FFF2-40B4-BE49-F238E27FC236}">
              <a16:creationId xmlns:a16="http://schemas.microsoft.com/office/drawing/2014/main" id="{25FDB1E3-A967-4C90-A17C-B9AF3E5E998F}"/>
            </a:ext>
          </a:extLst>
        </xdr:cNvPr>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7" name="フローチャート : 判断 76">
          <a:extLst>
            <a:ext uri="{FF2B5EF4-FFF2-40B4-BE49-F238E27FC236}">
              <a16:creationId xmlns:a16="http://schemas.microsoft.com/office/drawing/2014/main" id="{C1FD3831-EC06-4D2E-BB65-DD6CD93A4EB1}"/>
            </a:ext>
          </a:extLst>
        </xdr:cNvPr>
        <xdr:cNvSpPr/>
      </xdr:nvSpPr>
      <xdr:spPr>
        <a:xfrm>
          <a:off x="4000500" y="639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a:extLst>
            <a:ext uri="{FF2B5EF4-FFF2-40B4-BE49-F238E27FC236}">
              <a16:creationId xmlns:a16="http://schemas.microsoft.com/office/drawing/2014/main" id="{9350E884-B730-427F-9BF1-F7CA2CAA65D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a:extLst>
            <a:ext uri="{FF2B5EF4-FFF2-40B4-BE49-F238E27FC236}">
              <a16:creationId xmlns:a16="http://schemas.microsoft.com/office/drawing/2014/main" id="{FDE50000-3011-4737-850C-FA61772BC1D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a:extLst>
            <a:ext uri="{FF2B5EF4-FFF2-40B4-BE49-F238E27FC236}">
              <a16:creationId xmlns:a16="http://schemas.microsoft.com/office/drawing/2014/main" id="{4785E139-EAD4-431F-930B-9E484E30A7C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a:extLst>
            <a:ext uri="{FF2B5EF4-FFF2-40B4-BE49-F238E27FC236}">
              <a16:creationId xmlns:a16="http://schemas.microsoft.com/office/drawing/2014/main" id="{265975A9-251D-4432-8B8A-8F07F2CE43E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a:extLst>
            <a:ext uri="{FF2B5EF4-FFF2-40B4-BE49-F238E27FC236}">
              <a16:creationId xmlns:a16="http://schemas.microsoft.com/office/drawing/2014/main" id="{A10090AD-6D50-45A1-8B32-4DBB9198DD9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36830</xdr:rowOff>
    </xdr:from>
    <xdr:to>
      <xdr:col>3</xdr:col>
      <xdr:colOff>511175</xdr:colOff>
      <xdr:row>31</xdr:row>
      <xdr:rowOff>138430</xdr:rowOff>
    </xdr:to>
    <xdr:sp macro="" textlink="">
      <xdr:nvSpPr>
        <xdr:cNvPr id="83" name="円/楕円 82">
          <a:extLst>
            <a:ext uri="{FF2B5EF4-FFF2-40B4-BE49-F238E27FC236}">
              <a16:creationId xmlns:a16="http://schemas.microsoft.com/office/drawing/2014/main" id="{77EE4DF8-6FB9-4DF2-92E3-7A3690C968B4}"/>
            </a:ext>
          </a:extLst>
        </xdr:cNvPr>
        <xdr:cNvSpPr/>
      </xdr:nvSpPr>
      <xdr:spPr>
        <a:xfrm>
          <a:off x="4000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52933</xdr:rowOff>
    </xdr:from>
    <xdr:ext cx="405111" cy="259045"/>
    <xdr:sp macro="" textlink="">
      <xdr:nvSpPr>
        <xdr:cNvPr id="84" name="n_1aveValue有形固定資産減価償却率">
          <a:extLst>
            <a:ext uri="{FF2B5EF4-FFF2-40B4-BE49-F238E27FC236}">
              <a16:creationId xmlns:a16="http://schemas.microsoft.com/office/drawing/2014/main" id="{2B11EF01-42E8-4FA4-8F0D-ADBD4211E4BD}"/>
            </a:ext>
          </a:extLst>
        </xdr:cNvPr>
        <xdr:cNvSpPr txBox="1"/>
      </xdr:nvSpPr>
      <xdr:spPr>
        <a:xfrm>
          <a:off x="3836043" y="64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154957</xdr:rowOff>
    </xdr:from>
    <xdr:ext cx="405111" cy="259045"/>
    <xdr:sp macro="" textlink="">
      <xdr:nvSpPr>
        <xdr:cNvPr id="85" name="n_1mainValue有形固定資産減価償却率">
          <a:extLst>
            <a:ext uri="{FF2B5EF4-FFF2-40B4-BE49-F238E27FC236}">
              <a16:creationId xmlns:a16="http://schemas.microsoft.com/office/drawing/2014/main" id="{A8A6F0FE-DD11-48C7-A609-C5F570DB6976}"/>
            </a:ext>
          </a:extLst>
        </xdr:cNvPr>
        <xdr:cNvSpPr txBox="1"/>
      </xdr:nvSpPr>
      <xdr:spPr>
        <a:xfrm>
          <a:off x="3836043"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a:extLst>
            <a:ext uri="{FF2B5EF4-FFF2-40B4-BE49-F238E27FC236}">
              <a16:creationId xmlns:a16="http://schemas.microsoft.com/office/drawing/2014/main" id="{DBB12156-CB38-48F7-A310-D6EC2DAFF1E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a:extLst>
            <a:ext uri="{FF2B5EF4-FFF2-40B4-BE49-F238E27FC236}">
              <a16:creationId xmlns:a16="http://schemas.microsoft.com/office/drawing/2014/main" id="{5A592A8C-E341-406D-BF62-31E52E60A496}"/>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a:extLst>
            <a:ext uri="{FF2B5EF4-FFF2-40B4-BE49-F238E27FC236}">
              <a16:creationId xmlns:a16="http://schemas.microsoft.com/office/drawing/2014/main" id="{A84291ED-4D51-4344-A0A8-0978A3639455}"/>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a:extLst>
            <a:ext uri="{FF2B5EF4-FFF2-40B4-BE49-F238E27FC236}">
              <a16:creationId xmlns:a16="http://schemas.microsoft.com/office/drawing/2014/main" id="{87DDB416-59DA-46EC-B564-5BFDB2451CD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a:extLst>
            <a:ext uri="{FF2B5EF4-FFF2-40B4-BE49-F238E27FC236}">
              <a16:creationId xmlns:a16="http://schemas.microsoft.com/office/drawing/2014/main" id="{59660EA8-4C9F-4DC5-8E2C-7147A11037D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a:extLst>
            <a:ext uri="{FF2B5EF4-FFF2-40B4-BE49-F238E27FC236}">
              <a16:creationId xmlns:a16="http://schemas.microsoft.com/office/drawing/2014/main" id="{9CE6CD29-896C-4079-BF20-F16CCEE321B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a:extLst>
            <a:ext uri="{FF2B5EF4-FFF2-40B4-BE49-F238E27FC236}">
              <a16:creationId xmlns:a16="http://schemas.microsoft.com/office/drawing/2014/main" id="{3B747A35-46AE-488D-9BE7-F4676FC4EFB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a:extLst>
            <a:ext uri="{FF2B5EF4-FFF2-40B4-BE49-F238E27FC236}">
              <a16:creationId xmlns:a16="http://schemas.microsoft.com/office/drawing/2014/main" id="{B32135FB-9E91-45A2-85F7-F8633C9AC5E1}"/>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a:extLst>
            <a:ext uri="{FF2B5EF4-FFF2-40B4-BE49-F238E27FC236}">
              <a16:creationId xmlns:a16="http://schemas.microsoft.com/office/drawing/2014/main" id="{36A816B8-E02F-4E6D-85E8-43173B15704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a:extLst>
            <a:ext uri="{FF2B5EF4-FFF2-40B4-BE49-F238E27FC236}">
              <a16:creationId xmlns:a16="http://schemas.microsoft.com/office/drawing/2014/main" id="{62D18E56-7B0C-460C-8D2E-65056EB4983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a:extLst>
            <a:ext uri="{FF2B5EF4-FFF2-40B4-BE49-F238E27FC236}">
              <a16:creationId xmlns:a16="http://schemas.microsoft.com/office/drawing/2014/main" id="{0D1DFD88-92D1-4114-8CF3-77B05AFDCA7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a:extLst>
            <a:ext uri="{FF2B5EF4-FFF2-40B4-BE49-F238E27FC236}">
              <a16:creationId xmlns:a16="http://schemas.microsoft.com/office/drawing/2014/main" id="{C437162B-BCE0-4AF6-82B1-543979F6791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a:extLst>
            <a:ext uri="{FF2B5EF4-FFF2-40B4-BE49-F238E27FC236}">
              <a16:creationId xmlns:a16="http://schemas.microsoft.com/office/drawing/2014/main" id="{D2805F77-635B-4E01-A281-9E57AE62118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a:extLst>
            <a:ext uri="{FF2B5EF4-FFF2-40B4-BE49-F238E27FC236}">
              <a16:creationId xmlns:a16="http://schemas.microsoft.com/office/drawing/2014/main" id="{B62EF3E8-BEA4-45D8-AA8B-A7F588A10EC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8BB09352-2189-4381-8F22-828F4BFBADD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257F47B1-04F4-4C91-94FC-D292140FE70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A68920FB-AF1A-4F5E-8BFC-718E8A2D4A9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95E58769-A750-4AD0-9D1F-644CE23A2E7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長野県朝日村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431F1CE9-94DC-41E5-997E-19E871F5A76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11292C98-14FD-4162-8CDB-221A2DE7497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223D3D3-A84A-4A1E-A4A5-AC98410980D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7DD7E93-6BDA-49EA-8185-3A54A78953A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7B3F4EE5-5749-4C71-9F06-06540E6E27C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D1EFF6CB-FB72-4687-868D-54D727FF5D16}"/>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4,653
4,626
70.62
3,627,000
3,460,104
161,101
2,172,968
2,336,857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D8274017-6FC2-4973-ABC7-1AB03B8B311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D5906B5E-585C-40BB-85E8-C04E69AD3EA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E7777880-014E-4FD9-BFFE-65194B04D20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5CEA0F23-B54D-4A00-9119-EEACBBB2A7F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6E83186B-BFB3-405F-BDEE-43882653949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361ABCAD-1B1C-455D-9C08-636B5FEF582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78D91AE1-5D0A-4C52-AA4E-BF522DE3BD2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2182AF3E-EA91-4E6B-9756-BB3FBED30E7E}"/>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C009D338-79DE-4A61-A210-51505408B947}"/>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67DB4324-505B-4326-8E07-88F431777DE6}"/>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3F43B905-275E-4683-8615-7F26773AB88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9042F89F-BB42-4011-AC29-AC87EB908FC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BB143D8C-5508-407B-92CD-BF69DE80D70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9E63FF0F-3DDA-46BB-AE92-0FECBC5D5BB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2B45589-AFAD-4CE3-B7A3-FBA763814C3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2C2A094B-2D4D-4B27-9B78-4AE614FFDB6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289C417A-2E1D-48DE-BF2F-3FA8AAAF67F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F28AC009-5B3F-42E8-88A5-F091E57A01F5}"/>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2ED6E1C-36EA-41B5-82F8-B8761472538F}"/>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F8DD9FD9-997B-413E-AF1F-FD8F103A9422}"/>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4C6FDE9D-B9F9-4FBA-8CD4-86E9BC4C7AC1}"/>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EACC5272-F926-4C8E-A41B-598A7276594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F0637C18-87FF-41D1-9450-116EEDE9D55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3305BAF-54A8-4603-96B3-D9DB2896D45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AF7D4EA0-B65D-4286-B426-709CF1702FC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269D789C-90D5-4F6E-8D7E-CDE681B2CF4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6892D4A7-EE18-4681-B87F-83BA58AF589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B0362E07-61C3-49CD-939A-EB829F322B4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DBC75F34-6549-4910-8E57-AC6BF53C841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B1247779-9C13-4F85-BAD6-E675D738F4F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D0D31116-6C2F-4B5C-A115-42AE8F6182B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65C9D0C2-C3E2-45EA-B98D-D2E4B552191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id="{7DA87FC5-C15F-48E4-A5D0-A42BD848EE83}"/>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C5788044-066B-4C34-85DD-A509181D3EC8}"/>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id="{6D4A1B39-10E7-4167-993A-DB0204F260AD}"/>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DCBB564E-D7DD-425F-969B-24241B39D1F6}"/>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id="{911DCC48-4A3F-4EB3-A271-69DA27B83036}"/>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659BB22F-10E1-44E6-97CB-1A9363D93689}"/>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id="{757B2482-B59E-4326-91AB-E9EA80DA5B91}"/>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2D3C5ACA-85E8-4BF2-B189-B00A15379335}"/>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id="{EC4D6700-C2C6-4734-A467-EC27A059BA7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C7C3D04E-4A38-453A-A889-104FEF99EBDF}"/>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a:extLst>
            <a:ext uri="{FF2B5EF4-FFF2-40B4-BE49-F238E27FC236}">
              <a16:creationId xmlns:a16="http://schemas.microsoft.com/office/drawing/2014/main" id="{53FDF573-E580-4906-8A74-08137EC4FF7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a:extLst>
            <a:ext uri="{FF2B5EF4-FFF2-40B4-BE49-F238E27FC236}">
              <a16:creationId xmlns:a16="http://schemas.microsoft.com/office/drawing/2014/main" id="{FC74D681-A938-49B2-809D-21B64EA8358C}"/>
            </a:ext>
          </a:extLst>
        </xdr:cNvPr>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a:extLst>
            <a:ext uri="{FF2B5EF4-FFF2-40B4-BE49-F238E27FC236}">
              <a16:creationId xmlns:a16="http://schemas.microsoft.com/office/drawing/2014/main" id="{6181B4C1-301E-4035-9565-747D71170C8F}"/>
            </a:ext>
          </a:extLst>
        </xdr:cNvPr>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a:extLst>
            <a:ext uri="{FF2B5EF4-FFF2-40B4-BE49-F238E27FC236}">
              <a16:creationId xmlns:a16="http://schemas.microsoft.com/office/drawing/2014/main" id="{077BA489-FDE4-40CB-8D2C-3531D9E42323}"/>
            </a:ext>
          </a:extLst>
        </xdr:cNvPr>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a:extLst>
            <a:ext uri="{FF2B5EF4-FFF2-40B4-BE49-F238E27FC236}">
              <a16:creationId xmlns:a16="http://schemas.microsoft.com/office/drawing/2014/main" id="{5D1528F5-BB98-4ECB-9286-BAF5B98CE724}"/>
            </a:ext>
          </a:extLst>
        </xdr:cNvPr>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a:extLst>
            <a:ext uri="{FF2B5EF4-FFF2-40B4-BE49-F238E27FC236}">
              <a16:creationId xmlns:a16="http://schemas.microsoft.com/office/drawing/2014/main" id="{D88D8412-A795-49C9-B04A-D12CC95F1E10}"/>
            </a:ext>
          </a:extLst>
        </xdr:cNvPr>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a:extLst>
            <a:ext uri="{FF2B5EF4-FFF2-40B4-BE49-F238E27FC236}">
              <a16:creationId xmlns:a16="http://schemas.microsoft.com/office/drawing/2014/main" id="{87C85AFE-8E28-4385-8EDC-D16056887132}"/>
            </a:ext>
          </a:extLst>
        </xdr:cNvPr>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a:extLst>
            <a:ext uri="{FF2B5EF4-FFF2-40B4-BE49-F238E27FC236}">
              <a16:creationId xmlns:a16="http://schemas.microsoft.com/office/drawing/2014/main" id="{AC42390E-84D8-4FC2-AE55-52AEB67B8F61}"/>
            </a:ext>
          </a:extLst>
        </xdr:cNvPr>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a:extLst>
            <a:ext uri="{FF2B5EF4-FFF2-40B4-BE49-F238E27FC236}">
              <a16:creationId xmlns:a16="http://schemas.microsoft.com/office/drawing/2014/main" id="{C7507216-62E9-4851-8015-1CDF9B7AFEC1}"/>
            </a:ext>
          </a:extLst>
        </xdr:cNvPr>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a:extLst>
            <a:ext uri="{FF2B5EF4-FFF2-40B4-BE49-F238E27FC236}">
              <a16:creationId xmlns:a16="http://schemas.microsoft.com/office/drawing/2014/main" id="{82B1AC16-A7E5-4727-901E-DB3B10C7CCE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a:extLst>
            <a:ext uri="{FF2B5EF4-FFF2-40B4-BE49-F238E27FC236}">
              <a16:creationId xmlns:a16="http://schemas.microsoft.com/office/drawing/2014/main" id="{E800A339-537D-4DDC-AE2C-E3BDAD42A6B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480212BA-9AA5-4603-BC5F-0079DB3748F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A1154F2F-ED99-4BF0-9B2B-6899957A215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4B98756B-F7BC-4180-AA12-0D649CDA9B5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125984</xdr:rowOff>
    </xdr:from>
    <xdr:to>
      <xdr:col>5</xdr:col>
      <xdr:colOff>409575</xdr:colOff>
      <xdr:row>39</xdr:row>
      <xdr:rowOff>56134</xdr:rowOff>
    </xdr:to>
    <xdr:sp macro="" textlink="">
      <xdr:nvSpPr>
        <xdr:cNvPr id="68" name="円/楕円 67">
          <a:extLst>
            <a:ext uri="{FF2B5EF4-FFF2-40B4-BE49-F238E27FC236}">
              <a16:creationId xmlns:a16="http://schemas.microsoft.com/office/drawing/2014/main" id="{849A779D-A327-4B8F-B1E1-7E44D9A93567}"/>
            </a:ext>
          </a:extLst>
        </xdr:cNvPr>
        <xdr:cNvSpPr/>
      </xdr:nvSpPr>
      <xdr:spPr>
        <a:xfrm>
          <a:off x="3746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104411</xdr:rowOff>
    </xdr:from>
    <xdr:ext cx="405111" cy="259045"/>
    <xdr:sp macro="" textlink="">
      <xdr:nvSpPr>
        <xdr:cNvPr id="69" name="n_1aveValue【道路】&#10;有形固定資産減価償却率">
          <a:extLst>
            <a:ext uri="{FF2B5EF4-FFF2-40B4-BE49-F238E27FC236}">
              <a16:creationId xmlns:a16="http://schemas.microsoft.com/office/drawing/2014/main" id="{13C0A6E0-999F-4307-B31D-9F8B7787CBF6}"/>
            </a:ext>
          </a:extLst>
        </xdr:cNvPr>
        <xdr:cNvSpPr txBox="1"/>
      </xdr:nvSpPr>
      <xdr:spPr>
        <a:xfrm>
          <a:off x="3582043"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72661</xdr:rowOff>
    </xdr:from>
    <xdr:ext cx="405111" cy="259045"/>
    <xdr:sp macro="" textlink="">
      <xdr:nvSpPr>
        <xdr:cNvPr id="70" name="n_1mainValue【道路】&#10;有形固定資産減価償却率">
          <a:extLst>
            <a:ext uri="{FF2B5EF4-FFF2-40B4-BE49-F238E27FC236}">
              <a16:creationId xmlns:a16="http://schemas.microsoft.com/office/drawing/2014/main" id="{7CDC10E4-9CAB-4320-96B5-33BE155806AE}"/>
            </a:ext>
          </a:extLst>
        </xdr:cNvPr>
        <xdr:cNvSpPr txBox="1"/>
      </xdr:nvSpPr>
      <xdr:spPr>
        <a:xfrm>
          <a:off x="3582043" y="641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a:extLst>
            <a:ext uri="{FF2B5EF4-FFF2-40B4-BE49-F238E27FC236}">
              <a16:creationId xmlns:a16="http://schemas.microsoft.com/office/drawing/2014/main" id="{EAE158DC-A9DB-45CC-8541-122EF541E6F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a:extLst>
            <a:ext uri="{FF2B5EF4-FFF2-40B4-BE49-F238E27FC236}">
              <a16:creationId xmlns:a16="http://schemas.microsoft.com/office/drawing/2014/main" id="{886F5D64-CA53-405C-9309-E0AAA72F55F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a:extLst>
            <a:ext uri="{FF2B5EF4-FFF2-40B4-BE49-F238E27FC236}">
              <a16:creationId xmlns:a16="http://schemas.microsoft.com/office/drawing/2014/main" id="{FC3DD258-AB0E-41DE-9B63-9FF637ACFC2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a:extLst>
            <a:ext uri="{FF2B5EF4-FFF2-40B4-BE49-F238E27FC236}">
              <a16:creationId xmlns:a16="http://schemas.microsoft.com/office/drawing/2014/main" id="{B255595E-B1FF-4AAB-A7F9-C5483D62EC0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a:extLst>
            <a:ext uri="{FF2B5EF4-FFF2-40B4-BE49-F238E27FC236}">
              <a16:creationId xmlns:a16="http://schemas.microsoft.com/office/drawing/2014/main" id="{1DEED83B-D0B0-4D09-952B-F3EFEE3B54A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a:extLst>
            <a:ext uri="{FF2B5EF4-FFF2-40B4-BE49-F238E27FC236}">
              <a16:creationId xmlns:a16="http://schemas.microsoft.com/office/drawing/2014/main" id="{434B89EA-3470-4949-82C1-60A9F29D880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a:extLst>
            <a:ext uri="{FF2B5EF4-FFF2-40B4-BE49-F238E27FC236}">
              <a16:creationId xmlns:a16="http://schemas.microsoft.com/office/drawing/2014/main" id="{45808300-73DF-4DFF-AF05-12A8ACFFDAA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a:extLst>
            <a:ext uri="{FF2B5EF4-FFF2-40B4-BE49-F238E27FC236}">
              <a16:creationId xmlns:a16="http://schemas.microsoft.com/office/drawing/2014/main" id="{8943931C-0753-4E0C-9073-09BAD35857A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a:extLst>
            <a:ext uri="{FF2B5EF4-FFF2-40B4-BE49-F238E27FC236}">
              <a16:creationId xmlns:a16="http://schemas.microsoft.com/office/drawing/2014/main" id="{39ED98F0-FA97-4FBB-9801-3BD97D163C7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a:extLst>
            <a:ext uri="{FF2B5EF4-FFF2-40B4-BE49-F238E27FC236}">
              <a16:creationId xmlns:a16="http://schemas.microsoft.com/office/drawing/2014/main" id="{91DAA5BA-1334-405D-A9F9-9CEB2054E79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a:extLst>
            <a:ext uri="{FF2B5EF4-FFF2-40B4-BE49-F238E27FC236}">
              <a16:creationId xmlns:a16="http://schemas.microsoft.com/office/drawing/2014/main" id="{9603B157-A4EC-4E48-B1DF-3163942D7B7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a:extLst>
            <a:ext uri="{FF2B5EF4-FFF2-40B4-BE49-F238E27FC236}">
              <a16:creationId xmlns:a16="http://schemas.microsoft.com/office/drawing/2014/main" id="{467C2ECD-C08A-489D-B99E-DE58A03A09C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a:extLst>
            <a:ext uri="{FF2B5EF4-FFF2-40B4-BE49-F238E27FC236}">
              <a16:creationId xmlns:a16="http://schemas.microsoft.com/office/drawing/2014/main" id="{D6C7507E-EF42-4778-8104-A6390EE2BC5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a:extLst>
            <a:ext uri="{FF2B5EF4-FFF2-40B4-BE49-F238E27FC236}">
              <a16:creationId xmlns:a16="http://schemas.microsoft.com/office/drawing/2014/main" id="{313475F8-C976-4044-9992-2735E8C93F2A}"/>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a:extLst>
            <a:ext uri="{FF2B5EF4-FFF2-40B4-BE49-F238E27FC236}">
              <a16:creationId xmlns:a16="http://schemas.microsoft.com/office/drawing/2014/main" id="{EF6A5A3E-C6CF-4A09-91EF-52FDC94E4E3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a:extLst>
            <a:ext uri="{FF2B5EF4-FFF2-40B4-BE49-F238E27FC236}">
              <a16:creationId xmlns:a16="http://schemas.microsoft.com/office/drawing/2014/main" id="{3392E9D3-3183-45FC-89A3-C684B91541FA}"/>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a:extLst>
            <a:ext uri="{FF2B5EF4-FFF2-40B4-BE49-F238E27FC236}">
              <a16:creationId xmlns:a16="http://schemas.microsoft.com/office/drawing/2014/main" id="{F8AA179F-6F57-4CFB-A1E4-B86125DFCB8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a:extLst>
            <a:ext uri="{FF2B5EF4-FFF2-40B4-BE49-F238E27FC236}">
              <a16:creationId xmlns:a16="http://schemas.microsoft.com/office/drawing/2014/main" id="{9812CA7B-8C6F-4C0C-8C11-9E71E64AAB85}"/>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a:extLst>
            <a:ext uri="{FF2B5EF4-FFF2-40B4-BE49-F238E27FC236}">
              <a16:creationId xmlns:a16="http://schemas.microsoft.com/office/drawing/2014/main" id="{F43A6477-856C-4DCC-8E73-6B5B13EBFA2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a:extLst>
            <a:ext uri="{FF2B5EF4-FFF2-40B4-BE49-F238E27FC236}">
              <a16:creationId xmlns:a16="http://schemas.microsoft.com/office/drawing/2014/main" id="{175197CB-1422-471F-A907-84F470EA184B}"/>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a:extLst>
            <a:ext uri="{FF2B5EF4-FFF2-40B4-BE49-F238E27FC236}">
              <a16:creationId xmlns:a16="http://schemas.microsoft.com/office/drawing/2014/main" id="{58FF9A23-1A6C-43F8-B464-C469AF02854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a:extLst>
            <a:ext uri="{FF2B5EF4-FFF2-40B4-BE49-F238E27FC236}">
              <a16:creationId xmlns:a16="http://schemas.microsoft.com/office/drawing/2014/main" id="{0D948D85-35C8-475C-9814-F6A4C1E23AAC}"/>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a:extLst>
            <a:ext uri="{FF2B5EF4-FFF2-40B4-BE49-F238E27FC236}">
              <a16:creationId xmlns:a16="http://schemas.microsoft.com/office/drawing/2014/main" id="{CB8F37E3-93F0-47DE-8CEA-F05DDAA7A93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a:extLst>
            <a:ext uri="{FF2B5EF4-FFF2-40B4-BE49-F238E27FC236}">
              <a16:creationId xmlns:a16="http://schemas.microsoft.com/office/drawing/2014/main" id="{7E8F35C5-4565-4695-93EF-9153A1D8146E}"/>
            </a:ext>
          </a:extLst>
        </xdr:cNvPr>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a:extLst>
            <a:ext uri="{FF2B5EF4-FFF2-40B4-BE49-F238E27FC236}">
              <a16:creationId xmlns:a16="http://schemas.microsoft.com/office/drawing/2014/main" id="{C2DA0DF3-399E-4A97-84AA-FE8350C27CC2}"/>
            </a:ext>
          </a:extLst>
        </xdr:cNvPr>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a:extLst>
            <a:ext uri="{FF2B5EF4-FFF2-40B4-BE49-F238E27FC236}">
              <a16:creationId xmlns:a16="http://schemas.microsoft.com/office/drawing/2014/main" id="{CE6159E0-74EF-4F24-89D0-48D2A92F70FE}"/>
            </a:ext>
          </a:extLst>
        </xdr:cNvPr>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a:extLst>
            <a:ext uri="{FF2B5EF4-FFF2-40B4-BE49-F238E27FC236}">
              <a16:creationId xmlns:a16="http://schemas.microsoft.com/office/drawing/2014/main" id="{C5DAAA44-3121-4497-B254-2F6ECCD8B78B}"/>
            </a:ext>
          </a:extLst>
        </xdr:cNvPr>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a:extLst>
            <a:ext uri="{FF2B5EF4-FFF2-40B4-BE49-F238E27FC236}">
              <a16:creationId xmlns:a16="http://schemas.microsoft.com/office/drawing/2014/main" id="{0C62565E-F9D5-4DB1-A573-003C2DE98458}"/>
            </a:ext>
          </a:extLst>
        </xdr:cNvPr>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a:extLst>
            <a:ext uri="{FF2B5EF4-FFF2-40B4-BE49-F238E27FC236}">
              <a16:creationId xmlns:a16="http://schemas.microsoft.com/office/drawing/2014/main" id="{581F1DFD-9097-4849-B3A6-E3513AC69B95}"/>
            </a:ext>
          </a:extLst>
        </xdr:cNvPr>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a:extLst>
            <a:ext uri="{FF2B5EF4-FFF2-40B4-BE49-F238E27FC236}">
              <a16:creationId xmlns:a16="http://schemas.microsoft.com/office/drawing/2014/main" id="{C67DF726-15AA-4577-8719-F95CF529F2F3}"/>
            </a:ext>
          </a:extLst>
        </xdr:cNvPr>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a:extLst>
            <a:ext uri="{FF2B5EF4-FFF2-40B4-BE49-F238E27FC236}">
              <a16:creationId xmlns:a16="http://schemas.microsoft.com/office/drawing/2014/main" id="{465B2264-BB1A-45B5-AFBC-FB5C1A75282E}"/>
            </a:ext>
          </a:extLst>
        </xdr:cNvPr>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a:extLst>
            <a:ext uri="{FF2B5EF4-FFF2-40B4-BE49-F238E27FC236}">
              <a16:creationId xmlns:a16="http://schemas.microsoft.com/office/drawing/2014/main" id="{41416486-A41A-4E8B-A5C4-125F11EF59D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id="{11FF129B-7D46-407A-AC92-E2343B4DF42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A343429A-7266-479C-921C-C5CB704D959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61644BB9-6AC9-458E-B765-8F481DC38B3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75543E72-C7F8-4CE3-AA40-981582B9899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87943</xdr:rowOff>
    </xdr:from>
    <xdr:to>
      <xdr:col>14</xdr:col>
      <xdr:colOff>79375</xdr:colOff>
      <xdr:row>42</xdr:row>
      <xdr:rowOff>18093</xdr:rowOff>
    </xdr:to>
    <xdr:sp macro="" textlink="">
      <xdr:nvSpPr>
        <xdr:cNvPr id="107" name="円/楕円 106">
          <a:extLst>
            <a:ext uri="{FF2B5EF4-FFF2-40B4-BE49-F238E27FC236}">
              <a16:creationId xmlns:a16="http://schemas.microsoft.com/office/drawing/2014/main" id="{F3E44667-D6BF-40F1-B594-B98E5BA299FD}"/>
            </a:ext>
          </a:extLst>
        </xdr:cNvPr>
        <xdr:cNvSpPr/>
      </xdr:nvSpPr>
      <xdr:spPr>
        <a:xfrm>
          <a:off x="9588500" y="711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08" name="n_1aveValue【道路】&#10;一人当たり延長">
          <a:extLst>
            <a:ext uri="{FF2B5EF4-FFF2-40B4-BE49-F238E27FC236}">
              <a16:creationId xmlns:a16="http://schemas.microsoft.com/office/drawing/2014/main" id="{D65F6633-D621-464D-865B-B20DA8D3703F}"/>
            </a:ext>
          </a:extLst>
        </xdr:cNvPr>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9220</xdr:rowOff>
    </xdr:from>
    <xdr:ext cx="534377" cy="259045"/>
    <xdr:sp macro="" textlink="">
      <xdr:nvSpPr>
        <xdr:cNvPr id="109" name="n_1mainValue【道路】&#10;一人当たり延長">
          <a:extLst>
            <a:ext uri="{FF2B5EF4-FFF2-40B4-BE49-F238E27FC236}">
              <a16:creationId xmlns:a16="http://schemas.microsoft.com/office/drawing/2014/main" id="{29662B3E-102C-4B25-9D60-449057B4D645}"/>
            </a:ext>
          </a:extLst>
        </xdr:cNvPr>
        <xdr:cNvSpPr txBox="1"/>
      </xdr:nvSpPr>
      <xdr:spPr>
        <a:xfrm>
          <a:off x="9359410" y="72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a:extLst>
            <a:ext uri="{FF2B5EF4-FFF2-40B4-BE49-F238E27FC236}">
              <a16:creationId xmlns:a16="http://schemas.microsoft.com/office/drawing/2014/main" id="{A92BCF7B-2B2D-4CD5-B939-979F8CE5B01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a:extLst>
            <a:ext uri="{FF2B5EF4-FFF2-40B4-BE49-F238E27FC236}">
              <a16:creationId xmlns:a16="http://schemas.microsoft.com/office/drawing/2014/main" id="{0F57D7C7-C43C-45DC-8080-8DF52E2F862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a:extLst>
            <a:ext uri="{FF2B5EF4-FFF2-40B4-BE49-F238E27FC236}">
              <a16:creationId xmlns:a16="http://schemas.microsoft.com/office/drawing/2014/main" id="{5DA7A16F-2341-4D95-9D81-E13B67438FB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a:extLst>
            <a:ext uri="{FF2B5EF4-FFF2-40B4-BE49-F238E27FC236}">
              <a16:creationId xmlns:a16="http://schemas.microsoft.com/office/drawing/2014/main" id="{0D6823D9-B21B-438E-9172-85325725D23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a:extLst>
            <a:ext uri="{FF2B5EF4-FFF2-40B4-BE49-F238E27FC236}">
              <a16:creationId xmlns:a16="http://schemas.microsoft.com/office/drawing/2014/main" id="{A87AD0DF-855E-4974-815C-6762A3FD00D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a:extLst>
            <a:ext uri="{FF2B5EF4-FFF2-40B4-BE49-F238E27FC236}">
              <a16:creationId xmlns:a16="http://schemas.microsoft.com/office/drawing/2014/main" id="{C74BCCC7-218D-4543-B998-30D130AAF45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a:extLst>
            <a:ext uri="{FF2B5EF4-FFF2-40B4-BE49-F238E27FC236}">
              <a16:creationId xmlns:a16="http://schemas.microsoft.com/office/drawing/2014/main" id="{263DF0EF-28D4-4D7A-9BF6-86501D08FD7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a:extLst>
            <a:ext uri="{FF2B5EF4-FFF2-40B4-BE49-F238E27FC236}">
              <a16:creationId xmlns:a16="http://schemas.microsoft.com/office/drawing/2014/main" id="{2CE0D8BD-6825-4D78-83C6-24E2E8EBA04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a:extLst>
            <a:ext uri="{FF2B5EF4-FFF2-40B4-BE49-F238E27FC236}">
              <a16:creationId xmlns:a16="http://schemas.microsoft.com/office/drawing/2014/main" id="{D8F94BC4-2EEA-4AF8-A774-B58C12CC002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a:extLst>
            <a:ext uri="{FF2B5EF4-FFF2-40B4-BE49-F238E27FC236}">
              <a16:creationId xmlns:a16="http://schemas.microsoft.com/office/drawing/2014/main" id="{01D862A3-D324-4F96-8F37-C1B3D5B05E6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a:extLst>
            <a:ext uri="{FF2B5EF4-FFF2-40B4-BE49-F238E27FC236}">
              <a16:creationId xmlns:a16="http://schemas.microsoft.com/office/drawing/2014/main" id="{62C9A43E-C9F0-4521-B050-8A9637B09DDD}"/>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a:extLst>
            <a:ext uri="{FF2B5EF4-FFF2-40B4-BE49-F238E27FC236}">
              <a16:creationId xmlns:a16="http://schemas.microsoft.com/office/drawing/2014/main" id="{1FD9E6C4-3747-47BB-8A10-3FA86943ECBD}"/>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a:extLst>
            <a:ext uri="{FF2B5EF4-FFF2-40B4-BE49-F238E27FC236}">
              <a16:creationId xmlns:a16="http://schemas.microsoft.com/office/drawing/2014/main" id="{61635A5E-593D-48C7-A05E-235548519DB7}"/>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a:extLst>
            <a:ext uri="{FF2B5EF4-FFF2-40B4-BE49-F238E27FC236}">
              <a16:creationId xmlns:a16="http://schemas.microsoft.com/office/drawing/2014/main" id="{020369D7-4EA3-42F9-90C1-E83BA0A33FA5}"/>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a:extLst>
            <a:ext uri="{FF2B5EF4-FFF2-40B4-BE49-F238E27FC236}">
              <a16:creationId xmlns:a16="http://schemas.microsoft.com/office/drawing/2014/main" id="{8AA9C3C1-E357-485A-A2BB-D5E072A34DDD}"/>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a:extLst>
            <a:ext uri="{FF2B5EF4-FFF2-40B4-BE49-F238E27FC236}">
              <a16:creationId xmlns:a16="http://schemas.microsoft.com/office/drawing/2014/main" id="{5051DB4A-30D2-43DF-9BC1-ACD34BF3613C}"/>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a:extLst>
            <a:ext uri="{FF2B5EF4-FFF2-40B4-BE49-F238E27FC236}">
              <a16:creationId xmlns:a16="http://schemas.microsoft.com/office/drawing/2014/main" id="{F2114024-9D6D-44C8-AAF8-742317160816}"/>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a:extLst>
            <a:ext uri="{FF2B5EF4-FFF2-40B4-BE49-F238E27FC236}">
              <a16:creationId xmlns:a16="http://schemas.microsoft.com/office/drawing/2014/main" id="{945CEA13-6814-4ECD-A642-681C1BB072E9}"/>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a:extLst>
            <a:ext uri="{FF2B5EF4-FFF2-40B4-BE49-F238E27FC236}">
              <a16:creationId xmlns:a16="http://schemas.microsoft.com/office/drawing/2014/main" id="{0BBDAB00-9CB1-461E-A254-CB9F12CFD45F}"/>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a:extLst>
            <a:ext uri="{FF2B5EF4-FFF2-40B4-BE49-F238E27FC236}">
              <a16:creationId xmlns:a16="http://schemas.microsoft.com/office/drawing/2014/main" id="{97D1BC3D-6A27-4BB3-AD75-DAD654AEDC3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a:extLst>
            <a:ext uri="{FF2B5EF4-FFF2-40B4-BE49-F238E27FC236}">
              <a16:creationId xmlns:a16="http://schemas.microsoft.com/office/drawing/2014/main" id="{36D0AE3A-1F59-4533-9700-3E48F5784B9A}"/>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a:extLst>
            <a:ext uri="{FF2B5EF4-FFF2-40B4-BE49-F238E27FC236}">
              <a16:creationId xmlns:a16="http://schemas.microsoft.com/office/drawing/2014/main" id="{AB06BCF6-847B-4B98-B6F4-8761BC816A1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2" name="直線コネクタ 131">
          <a:extLst>
            <a:ext uri="{FF2B5EF4-FFF2-40B4-BE49-F238E27FC236}">
              <a16:creationId xmlns:a16="http://schemas.microsoft.com/office/drawing/2014/main" id="{680FAE3A-9E36-4EF0-9AEC-13D7D5B3CB5E}"/>
            </a:ext>
          </a:extLst>
        </xdr:cNvPr>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3" name="【橋りょう・トンネル】&#10;有形固定資産減価償却率最小値テキスト">
          <a:extLst>
            <a:ext uri="{FF2B5EF4-FFF2-40B4-BE49-F238E27FC236}">
              <a16:creationId xmlns:a16="http://schemas.microsoft.com/office/drawing/2014/main" id="{7F9A11D0-FDB5-4B6E-8E7A-6DC2B205ABAC}"/>
            </a:ext>
          </a:extLst>
        </xdr:cNvPr>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4" name="直線コネクタ 133">
          <a:extLst>
            <a:ext uri="{FF2B5EF4-FFF2-40B4-BE49-F238E27FC236}">
              <a16:creationId xmlns:a16="http://schemas.microsoft.com/office/drawing/2014/main" id="{B3E619C0-22C5-4586-90BC-94F4728FCDAF}"/>
            </a:ext>
          </a:extLst>
        </xdr:cNvPr>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5" name="【橋りょう・トンネル】&#10;有形固定資産減価償却率最大値テキスト">
          <a:extLst>
            <a:ext uri="{FF2B5EF4-FFF2-40B4-BE49-F238E27FC236}">
              <a16:creationId xmlns:a16="http://schemas.microsoft.com/office/drawing/2014/main" id="{24930B62-AF24-48A6-8F0D-630D213DCE36}"/>
            </a:ext>
          </a:extLst>
        </xdr:cNvPr>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36" name="直線コネクタ 135">
          <a:extLst>
            <a:ext uri="{FF2B5EF4-FFF2-40B4-BE49-F238E27FC236}">
              <a16:creationId xmlns:a16="http://schemas.microsoft.com/office/drawing/2014/main" id="{A2CEAC7D-A564-4BC8-9AB6-1D512C6C72AF}"/>
            </a:ext>
          </a:extLst>
        </xdr:cNvPr>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37" name="【橋りょう・トンネル】&#10;有形固定資産減価償却率平均値テキスト">
          <a:extLst>
            <a:ext uri="{FF2B5EF4-FFF2-40B4-BE49-F238E27FC236}">
              <a16:creationId xmlns:a16="http://schemas.microsoft.com/office/drawing/2014/main" id="{ECF320B2-DA00-44D6-B975-BF0BFD3D7A26}"/>
            </a:ext>
          </a:extLst>
        </xdr:cNvPr>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38" name="フローチャート : 判断 137">
          <a:extLst>
            <a:ext uri="{FF2B5EF4-FFF2-40B4-BE49-F238E27FC236}">
              <a16:creationId xmlns:a16="http://schemas.microsoft.com/office/drawing/2014/main" id="{3695B5F5-EBE6-4D1E-8541-B514A02F5EE2}"/>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39" name="フローチャート : 判断 138">
          <a:extLst>
            <a:ext uri="{FF2B5EF4-FFF2-40B4-BE49-F238E27FC236}">
              <a16:creationId xmlns:a16="http://schemas.microsoft.com/office/drawing/2014/main" id="{D6086858-2734-4361-89BE-EDF5315C2C34}"/>
            </a:ext>
          </a:extLst>
        </xdr:cNvPr>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DED8FBDC-66BF-4EE1-8EF7-D28E38159AE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633B4A70-1C8D-45C4-BDA2-D2CEC22B76E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A9D49C54-9F66-4F2D-9D05-76BDCFF8F73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FC42997C-AA06-44C2-A759-AB30B164B3B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A8F8B64C-136E-41A2-AE1D-6AB0FF7942F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36068</xdr:rowOff>
    </xdr:from>
    <xdr:to>
      <xdr:col>5</xdr:col>
      <xdr:colOff>409575</xdr:colOff>
      <xdr:row>62</xdr:row>
      <xdr:rowOff>137668</xdr:rowOff>
    </xdr:to>
    <xdr:sp macro="" textlink="">
      <xdr:nvSpPr>
        <xdr:cNvPr id="145" name="円/楕円 144">
          <a:extLst>
            <a:ext uri="{FF2B5EF4-FFF2-40B4-BE49-F238E27FC236}">
              <a16:creationId xmlns:a16="http://schemas.microsoft.com/office/drawing/2014/main" id="{E780AD2D-5C08-4151-8F69-6E79D62BF0C2}"/>
            </a:ext>
          </a:extLst>
        </xdr:cNvPr>
        <xdr:cNvSpPr/>
      </xdr:nvSpPr>
      <xdr:spPr>
        <a:xfrm>
          <a:off x="3746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39641</xdr:rowOff>
    </xdr:from>
    <xdr:ext cx="405111" cy="259045"/>
    <xdr:sp macro="" textlink="">
      <xdr:nvSpPr>
        <xdr:cNvPr id="146" name="n_1aveValue【橋りょう・トンネル】&#10;有形固定資産減価償却率">
          <a:extLst>
            <a:ext uri="{FF2B5EF4-FFF2-40B4-BE49-F238E27FC236}">
              <a16:creationId xmlns:a16="http://schemas.microsoft.com/office/drawing/2014/main" id="{FAD8DDB8-EC61-475B-9F97-7C883B093ECD}"/>
            </a:ext>
          </a:extLst>
        </xdr:cNvPr>
        <xdr:cNvSpPr txBox="1"/>
      </xdr:nvSpPr>
      <xdr:spPr>
        <a:xfrm>
          <a:off x="3582043"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154195</xdr:rowOff>
    </xdr:from>
    <xdr:ext cx="405111" cy="259045"/>
    <xdr:sp macro="" textlink="">
      <xdr:nvSpPr>
        <xdr:cNvPr id="147" name="n_1mainValue【橋りょう・トンネル】&#10;有形固定資産減価償却率">
          <a:extLst>
            <a:ext uri="{FF2B5EF4-FFF2-40B4-BE49-F238E27FC236}">
              <a16:creationId xmlns:a16="http://schemas.microsoft.com/office/drawing/2014/main" id="{A245A5F3-B588-49D6-82DF-2E5867FCA69A}"/>
            </a:ext>
          </a:extLst>
        </xdr:cNvPr>
        <xdr:cNvSpPr txBox="1"/>
      </xdr:nvSpPr>
      <xdr:spPr>
        <a:xfrm>
          <a:off x="3582043" y="1044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a:extLst>
            <a:ext uri="{FF2B5EF4-FFF2-40B4-BE49-F238E27FC236}">
              <a16:creationId xmlns:a16="http://schemas.microsoft.com/office/drawing/2014/main" id="{68D90A14-1DBD-4FE9-9A40-9EE6FB8704A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a:extLst>
            <a:ext uri="{FF2B5EF4-FFF2-40B4-BE49-F238E27FC236}">
              <a16:creationId xmlns:a16="http://schemas.microsoft.com/office/drawing/2014/main" id="{3EA8434C-1E26-45EA-AB20-425FDFA0F55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a:extLst>
            <a:ext uri="{FF2B5EF4-FFF2-40B4-BE49-F238E27FC236}">
              <a16:creationId xmlns:a16="http://schemas.microsoft.com/office/drawing/2014/main" id="{5ADC56DC-4FFF-44EE-AC83-AB4D650824A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a:extLst>
            <a:ext uri="{FF2B5EF4-FFF2-40B4-BE49-F238E27FC236}">
              <a16:creationId xmlns:a16="http://schemas.microsoft.com/office/drawing/2014/main" id="{434D9E2A-7206-47CD-B482-1287EC652AD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a:extLst>
            <a:ext uri="{FF2B5EF4-FFF2-40B4-BE49-F238E27FC236}">
              <a16:creationId xmlns:a16="http://schemas.microsoft.com/office/drawing/2014/main" id="{06D866E3-758B-4BAF-8222-00215ECEDA3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a:extLst>
            <a:ext uri="{FF2B5EF4-FFF2-40B4-BE49-F238E27FC236}">
              <a16:creationId xmlns:a16="http://schemas.microsoft.com/office/drawing/2014/main" id="{9ADC00DB-E985-4C7B-A2C8-A6BDE61EA48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a:extLst>
            <a:ext uri="{FF2B5EF4-FFF2-40B4-BE49-F238E27FC236}">
              <a16:creationId xmlns:a16="http://schemas.microsoft.com/office/drawing/2014/main" id="{F406FD75-100A-45F1-A405-A6BF81AD4E5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a:extLst>
            <a:ext uri="{FF2B5EF4-FFF2-40B4-BE49-F238E27FC236}">
              <a16:creationId xmlns:a16="http://schemas.microsoft.com/office/drawing/2014/main" id="{47DAF2AE-336F-471C-AFF1-CBD30F2C75B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a:extLst>
            <a:ext uri="{FF2B5EF4-FFF2-40B4-BE49-F238E27FC236}">
              <a16:creationId xmlns:a16="http://schemas.microsoft.com/office/drawing/2014/main" id="{1083061E-B8E0-4F68-A568-F250828D5DF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a:extLst>
            <a:ext uri="{FF2B5EF4-FFF2-40B4-BE49-F238E27FC236}">
              <a16:creationId xmlns:a16="http://schemas.microsoft.com/office/drawing/2014/main" id="{0D24E02E-1B99-4F32-A4DA-0E207B19A46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a:extLst>
            <a:ext uri="{FF2B5EF4-FFF2-40B4-BE49-F238E27FC236}">
              <a16:creationId xmlns:a16="http://schemas.microsoft.com/office/drawing/2014/main" id="{2D48A9E0-9409-4F4F-9F83-91AA8A31830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a:extLst>
            <a:ext uri="{FF2B5EF4-FFF2-40B4-BE49-F238E27FC236}">
              <a16:creationId xmlns:a16="http://schemas.microsoft.com/office/drawing/2014/main" id="{E9A5160A-0515-433C-B43F-57996683EC1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a:extLst>
            <a:ext uri="{FF2B5EF4-FFF2-40B4-BE49-F238E27FC236}">
              <a16:creationId xmlns:a16="http://schemas.microsoft.com/office/drawing/2014/main" id="{2D0394E7-B309-446C-B0D8-DBCE8A21E3A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a:extLst>
            <a:ext uri="{FF2B5EF4-FFF2-40B4-BE49-F238E27FC236}">
              <a16:creationId xmlns:a16="http://schemas.microsoft.com/office/drawing/2014/main" id="{CD06EED8-10EE-4C1D-967B-5D189156BFC1}"/>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a:extLst>
            <a:ext uri="{FF2B5EF4-FFF2-40B4-BE49-F238E27FC236}">
              <a16:creationId xmlns:a16="http://schemas.microsoft.com/office/drawing/2014/main" id="{9067AB1C-DAE5-4A64-A16B-95C94C12CFD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3" name="テキスト ボックス 162">
          <a:extLst>
            <a:ext uri="{FF2B5EF4-FFF2-40B4-BE49-F238E27FC236}">
              <a16:creationId xmlns:a16="http://schemas.microsoft.com/office/drawing/2014/main" id="{6AB4C8F8-08A7-49C3-841F-6B0B81690756}"/>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a:extLst>
            <a:ext uri="{FF2B5EF4-FFF2-40B4-BE49-F238E27FC236}">
              <a16:creationId xmlns:a16="http://schemas.microsoft.com/office/drawing/2014/main" id="{CDEF3B6E-85A5-42A7-881D-0B939CAF72B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5" name="テキスト ボックス 164">
          <a:extLst>
            <a:ext uri="{FF2B5EF4-FFF2-40B4-BE49-F238E27FC236}">
              <a16:creationId xmlns:a16="http://schemas.microsoft.com/office/drawing/2014/main" id="{E7337F56-05F9-4C2E-BAB4-1C7D9499201C}"/>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a:extLst>
            <a:ext uri="{FF2B5EF4-FFF2-40B4-BE49-F238E27FC236}">
              <a16:creationId xmlns:a16="http://schemas.microsoft.com/office/drawing/2014/main" id="{C1322F0B-FEF8-47F0-89B5-E13B33A202D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7" name="テキスト ボックス 166">
          <a:extLst>
            <a:ext uri="{FF2B5EF4-FFF2-40B4-BE49-F238E27FC236}">
              <a16:creationId xmlns:a16="http://schemas.microsoft.com/office/drawing/2014/main" id="{9E82E211-F6E5-45C6-A6C6-E1B6B2339FB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a:extLst>
            <a:ext uri="{FF2B5EF4-FFF2-40B4-BE49-F238E27FC236}">
              <a16:creationId xmlns:a16="http://schemas.microsoft.com/office/drawing/2014/main" id="{2DE664C0-FF78-4389-8303-909474CCCF8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a:extLst>
            <a:ext uri="{FF2B5EF4-FFF2-40B4-BE49-F238E27FC236}">
              <a16:creationId xmlns:a16="http://schemas.microsoft.com/office/drawing/2014/main" id="{D6EDFBB8-4D82-4941-A89E-494038E983B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a:extLst>
            <a:ext uri="{FF2B5EF4-FFF2-40B4-BE49-F238E27FC236}">
              <a16:creationId xmlns:a16="http://schemas.microsoft.com/office/drawing/2014/main" id="{162F4F14-196A-455C-83B8-B848B675E53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1" name="直線コネクタ 170">
          <a:extLst>
            <a:ext uri="{FF2B5EF4-FFF2-40B4-BE49-F238E27FC236}">
              <a16:creationId xmlns:a16="http://schemas.microsoft.com/office/drawing/2014/main" id="{8C5AA0A8-FBF3-4BD4-A863-B915678E7782}"/>
            </a:ext>
          </a:extLst>
        </xdr:cNvPr>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2" name="【橋りょう・トンネル】&#10;一人当たり有形固定資産（償却資産）額最小値テキスト">
          <a:extLst>
            <a:ext uri="{FF2B5EF4-FFF2-40B4-BE49-F238E27FC236}">
              <a16:creationId xmlns:a16="http://schemas.microsoft.com/office/drawing/2014/main" id="{8506B672-D1B4-4A17-8D7E-F90536F5135F}"/>
            </a:ext>
          </a:extLst>
        </xdr:cNvPr>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3" name="直線コネクタ 172">
          <a:extLst>
            <a:ext uri="{FF2B5EF4-FFF2-40B4-BE49-F238E27FC236}">
              <a16:creationId xmlns:a16="http://schemas.microsoft.com/office/drawing/2014/main" id="{CDC1657F-2216-42FA-9191-4DDF4B1A3F77}"/>
            </a:ext>
          </a:extLst>
        </xdr:cNvPr>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4" name="【橋りょう・トンネル】&#10;一人当たり有形固定資産（償却資産）額最大値テキスト">
          <a:extLst>
            <a:ext uri="{FF2B5EF4-FFF2-40B4-BE49-F238E27FC236}">
              <a16:creationId xmlns:a16="http://schemas.microsoft.com/office/drawing/2014/main" id="{D248277A-FB2F-4F2E-8F5A-3594F39EC359}"/>
            </a:ext>
          </a:extLst>
        </xdr:cNvPr>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5" name="直線コネクタ 174">
          <a:extLst>
            <a:ext uri="{FF2B5EF4-FFF2-40B4-BE49-F238E27FC236}">
              <a16:creationId xmlns:a16="http://schemas.microsoft.com/office/drawing/2014/main" id="{33228D2E-F79B-4EED-8589-7D3FE8CC3F56}"/>
            </a:ext>
          </a:extLst>
        </xdr:cNvPr>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76" name="【橋りょう・トンネル】&#10;一人当たり有形固定資産（償却資産）額平均値テキスト">
          <a:extLst>
            <a:ext uri="{FF2B5EF4-FFF2-40B4-BE49-F238E27FC236}">
              <a16:creationId xmlns:a16="http://schemas.microsoft.com/office/drawing/2014/main" id="{9CC0B673-A5AD-4379-A601-EC9C35055E9C}"/>
            </a:ext>
          </a:extLst>
        </xdr:cNvPr>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77" name="フローチャート : 判断 176">
          <a:extLst>
            <a:ext uri="{FF2B5EF4-FFF2-40B4-BE49-F238E27FC236}">
              <a16:creationId xmlns:a16="http://schemas.microsoft.com/office/drawing/2014/main" id="{59443E87-713B-4294-A6C7-AA4BAB1C783C}"/>
            </a:ext>
          </a:extLst>
        </xdr:cNvPr>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78" name="フローチャート : 判断 177">
          <a:extLst>
            <a:ext uri="{FF2B5EF4-FFF2-40B4-BE49-F238E27FC236}">
              <a16:creationId xmlns:a16="http://schemas.microsoft.com/office/drawing/2014/main" id="{E8931044-AEB9-49BC-BB5A-28364E763874}"/>
            </a:ext>
          </a:extLst>
        </xdr:cNvPr>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8C3F433D-925B-4EDB-A8CA-0B495D98159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C5DA685C-55EE-4EEC-97F1-3BBBC98708A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F740BA27-4C16-4FD9-A325-4366056CBBE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7DECF1F-97C8-4A0E-A021-93FB6A6516C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AA22341-1371-4232-86F9-7E5DEB0A6FA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99216</xdr:rowOff>
    </xdr:from>
    <xdr:to>
      <xdr:col>14</xdr:col>
      <xdr:colOff>79375</xdr:colOff>
      <xdr:row>63</xdr:row>
      <xdr:rowOff>29366</xdr:rowOff>
    </xdr:to>
    <xdr:sp macro="" textlink="">
      <xdr:nvSpPr>
        <xdr:cNvPr id="184" name="円/楕円 183">
          <a:extLst>
            <a:ext uri="{FF2B5EF4-FFF2-40B4-BE49-F238E27FC236}">
              <a16:creationId xmlns:a16="http://schemas.microsoft.com/office/drawing/2014/main" id="{5B621355-75D6-4749-A265-221996F7F4C1}"/>
            </a:ext>
          </a:extLst>
        </xdr:cNvPr>
        <xdr:cNvSpPr/>
      </xdr:nvSpPr>
      <xdr:spPr>
        <a:xfrm>
          <a:off x="9588500" y="1072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136561</xdr:rowOff>
    </xdr:from>
    <xdr:ext cx="599010" cy="259045"/>
    <xdr:sp macro="" textlink="">
      <xdr:nvSpPr>
        <xdr:cNvPr id="185" name="n_1aveValue【橋りょう・トンネル】&#10;一人当たり有形固定資産（償却資産）額">
          <a:extLst>
            <a:ext uri="{FF2B5EF4-FFF2-40B4-BE49-F238E27FC236}">
              <a16:creationId xmlns:a16="http://schemas.microsoft.com/office/drawing/2014/main" id="{77AB9593-5ADB-43B6-8608-D8037B35B533}"/>
            </a:ext>
          </a:extLst>
        </xdr:cNvPr>
        <xdr:cNvSpPr txBox="1"/>
      </xdr:nvSpPr>
      <xdr:spPr>
        <a:xfrm>
          <a:off x="9327094" y="1008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20493</xdr:rowOff>
    </xdr:from>
    <xdr:ext cx="599010" cy="259045"/>
    <xdr:sp macro="" textlink="">
      <xdr:nvSpPr>
        <xdr:cNvPr id="186" name="n_1mainValue【橋りょう・トンネル】&#10;一人当たり有形固定資産（償却資産）額">
          <a:extLst>
            <a:ext uri="{FF2B5EF4-FFF2-40B4-BE49-F238E27FC236}">
              <a16:creationId xmlns:a16="http://schemas.microsoft.com/office/drawing/2014/main" id="{644E0A5B-1850-44FA-A0E4-FB4303DFD307}"/>
            </a:ext>
          </a:extLst>
        </xdr:cNvPr>
        <xdr:cNvSpPr txBox="1"/>
      </xdr:nvSpPr>
      <xdr:spPr>
        <a:xfrm>
          <a:off x="9327094" y="1082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353,128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a:extLst>
            <a:ext uri="{FF2B5EF4-FFF2-40B4-BE49-F238E27FC236}">
              <a16:creationId xmlns:a16="http://schemas.microsoft.com/office/drawing/2014/main" id="{A955221E-05A7-42F3-9D2C-A0FFE9E9EE7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a:extLst>
            <a:ext uri="{FF2B5EF4-FFF2-40B4-BE49-F238E27FC236}">
              <a16:creationId xmlns:a16="http://schemas.microsoft.com/office/drawing/2014/main" id="{2D369EDE-13F9-4DE2-A533-26D8C5B6C14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a:extLst>
            <a:ext uri="{FF2B5EF4-FFF2-40B4-BE49-F238E27FC236}">
              <a16:creationId xmlns:a16="http://schemas.microsoft.com/office/drawing/2014/main" id="{FDB3206C-B017-43E8-8F92-2EBD9747211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a:extLst>
            <a:ext uri="{FF2B5EF4-FFF2-40B4-BE49-F238E27FC236}">
              <a16:creationId xmlns:a16="http://schemas.microsoft.com/office/drawing/2014/main" id="{C25889D3-A502-4705-9B9A-AD8FAC6DE8D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a:extLst>
            <a:ext uri="{FF2B5EF4-FFF2-40B4-BE49-F238E27FC236}">
              <a16:creationId xmlns:a16="http://schemas.microsoft.com/office/drawing/2014/main" id="{B2471171-B2A2-4C78-91C4-F20A2F71292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a:extLst>
            <a:ext uri="{FF2B5EF4-FFF2-40B4-BE49-F238E27FC236}">
              <a16:creationId xmlns:a16="http://schemas.microsoft.com/office/drawing/2014/main" id="{9BBE9BBD-EE4B-4A99-95D9-E889EED5DFE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a:extLst>
            <a:ext uri="{FF2B5EF4-FFF2-40B4-BE49-F238E27FC236}">
              <a16:creationId xmlns:a16="http://schemas.microsoft.com/office/drawing/2014/main" id="{9D349427-4A54-43D7-8BAA-BAC0AEE6D0A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a:extLst>
            <a:ext uri="{FF2B5EF4-FFF2-40B4-BE49-F238E27FC236}">
              <a16:creationId xmlns:a16="http://schemas.microsoft.com/office/drawing/2014/main" id="{A361DE84-003C-47CE-BD34-F6CD4527C44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a:extLst>
            <a:ext uri="{FF2B5EF4-FFF2-40B4-BE49-F238E27FC236}">
              <a16:creationId xmlns:a16="http://schemas.microsoft.com/office/drawing/2014/main" id="{2682014E-8778-4640-9E93-A6E2860FBA4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a:extLst>
            <a:ext uri="{FF2B5EF4-FFF2-40B4-BE49-F238E27FC236}">
              <a16:creationId xmlns:a16="http://schemas.microsoft.com/office/drawing/2014/main" id="{6DBBDBEF-2264-41AB-95AC-7AFF0A65BEA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7" name="テキスト ボックス 196">
          <a:extLst>
            <a:ext uri="{FF2B5EF4-FFF2-40B4-BE49-F238E27FC236}">
              <a16:creationId xmlns:a16="http://schemas.microsoft.com/office/drawing/2014/main" id="{2D055CB7-DA96-4C8D-81D9-8D7570CB65C8}"/>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8" name="直線コネクタ 197">
          <a:extLst>
            <a:ext uri="{FF2B5EF4-FFF2-40B4-BE49-F238E27FC236}">
              <a16:creationId xmlns:a16="http://schemas.microsoft.com/office/drawing/2014/main" id="{E190DA09-71AC-49BE-956A-D95BC855394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9" name="テキスト ボックス 198">
          <a:extLst>
            <a:ext uri="{FF2B5EF4-FFF2-40B4-BE49-F238E27FC236}">
              <a16:creationId xmlns:a16="http://schemas.microsoft.com/office/drawing/2014/main" id="{B47A9771-6C06-471C-8D12-EFE66B612066}"/>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0" name="直線コネクタ 199">
          <a:extLst>
            <a:ext uri="{FF2B5EF4-FFF2-40B4-BE49-F238E27FC236}">
              <a16:creationId xmlns:a16="http://schemas.microsoft.com/office/drawing/2014/main" id="{A3B08BAB-B4E5-4609-B56F-C531106F72C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1" name="テキスト ボックス 200">
          <a:extLst>
            <a:ext uri="{FF2B5EF4-FFF2-40B4-BE49-F238E27FC236}">
              <a16:creationId xmlns:a16="http://schemas.microsoft.com/office/drawing/2014/main" id="{8E025E8A-8AB6-44A4-A269-2A40C2BC0E3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2" name="直線コネクタ 201">
          <a:extLst>
            <a:ext uri="{FF2B5EF4-FFF2-40B4-BE49-F238E27FC236}">
              <a16:creationId xmlns:a16="http://schemas.microsoft.com/office/drawing/2014/main" id="{98F248AB-0D46-496A-B513-E7A965ADF34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3" name="テキスト ボックス 202">
          <a:extLst>
            <a:ext uri="{FF2B5EF4-FFF2-40B4-BE49-F238E27FC236}">
              <a16:creationId xmlns:a16="http://schemas.microsoft.com/office/drawing/2014/main" id="{F1E98081-0DEC-4AAB-AB72-202B1AD9E36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4" name="直線コネクタ 203">
          <a:extLst>
            <a:ext uri="{FF2B5EF4-FFF2-40B4-BE49-F238E27FC236}">
              <a16:creationId xmlns:a16="http://schemas.microsoft.com/office/drawing/2014/main" id="{721760FF-8AD6-4253-B7A1-41DEAF64A20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5" name="テキスト ボックス 204">
          <a:extLst>
            <a:ext uri="{FF2B5EF4-FFF2-40B4-BE49-F238E27FC236}">
              <a16:creationId xmlns:a16="http://schemas.microsoft.com/office/drawing/2014/main" id="{275815E8-6998-4953-8A1D-B2615B1B322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6" name="直線コネクタ 205">
          <a:extLst>
            <a:ext uri="{FF2B5EF4-FFF2-40B4-BE49-F238E27FC236}">
              <a16:creationId xmlns:a16="http://schemas.microsoft.com/office/drawing/2014/main" id="{BD0AFF0A-058C-4266-94F6-8E9B4FC12AE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7" name="テキスト ボックス 206">
          <a:extLst>
            <a:ext uri="{FF2B5EF4-FFF2-40B4-BE49-F238E27FC236}">
              <a16:creationId xmlns:a16="http://schemas.microsoft.com/office/drawing/2014/main" id="{4B9D6E13-CD58-45C0-86EA-4E0FCFC8FEA1}"/>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a:extLst>
            <a:ext uri="{FF2B5EF4-FFF2-40B4-BE49-F238E27FC236}">
              <a16:creationId xmlns:a16="http://schemas.microsoft.com/office/drawing/2014/main" id="{A1554F1A-036D-4526-A969-991D84AEC57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a:extLst>
            <a:ext uri="{FF2B5EF4-FFF2-40B4-BE49-F238E27FC236}">
              <a16:creationId xmlns:a16="http://schemas.microsoft.com/office/drawing/2014/main" id="{ECE7DBBE-030E-4015-A3F8-B0FADAA272E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a:extLst>
            <a:ext uri="{FF2B5EF4-FFF2-40B4-BE49-F238E27FC236}">
              <a16:creationId xmlns:a16="http://schemas.microsoft.com/office/drawing/2014/main" id="{F32AD9FC-2C31-4E4D-9474-E596C5CD700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83820</xdr:rowOff>
    </xdr:from>
    <xdr:to>
      <xdr:col>6</xdr:col>
      <xdr:colOff>510540</xdr:colOff>
      <xdr:row>85</xdr:row>
      <xdr:rowOff>112395</xdr:rowOff>
    </xdr:to>
    <xdr:cxnSp macro="">
      <xdr:nvCxnSpPr>
        <xdr:cNvPr id="211" name="直線コネクタ 210">
          <a:extLst>
            <a:ext uri="{FF2B5EF4-FFF2-40B4-BE49-F238E27FC236}">
              <a16:creationId xmlns:a16="http://schemas.microsoft.com/office/drawing/2014/main" id="{AA3F5FFB-FB36-427C-91CB-7BFE5F26F081}"/>
            </a:ext>
          </a:extLst>
        </xdr:cNvPr>
        <xdr:cNvCxnSpPr/>
      </xdr:nvCxnSpPr>
      <xdr:spPr>
        <a:xfrm flipV="1">
          <a:off x="4634865" y="13628370"/>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116222</xdr:rowOff>
    </xdr:from>
    <xdr:ext cx="405111" cy="259045"/>
    <xdr:sp macro="" textlink="">
      <xdr:nvSpPr>
        <xdr:cNvPr id="212" name="【公営住宅】&#10;有形固定資産減価償却率最小値テキスト">
          <a:extLst>
            <a:ext uri="{FF2B5EF4-FFF2-40B4-BE49-F238E27FC236}">
              <a16:creationId xmlns:a16="http://schemas.microsoft.com/office/drawing/2014/main" id="{E346F940-E978-41C7-BD8E-B7D6744894B3}"/>
            </a:ext>
          </a:extLst>
        </xdr:cNvPr>
        <xdr:cNvSpPr txBox="1"/>
      </xdr:nvSpPr>
      <xdr:spPr>
        <a:xfrm>
          <a:off x="4724400" y="1468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112395</xdr:rowOff>
    </xdr:from>
    <xdr:to>
      <xdr:col>6</xdr:col>
      <xdr:colOff>600075</xdr:colOff>
      <xdr:row>85</xdr:row>
      <xdr:rowOff>112395</xdr:rowOff>
    </xdr:to>
    <xdr:cxnSp macro="">
      <xdr:nvCxnSpPr>
        <xdr:cNvPr id="213" name="直線コネクタ 212">
          <a:extLst>
            <a:ext uri="{FF2B5EF4-FFF2-40B4-BE49-F238E27FC236}">
              <a16:creationId xmlns:a16="http://schemas.microsoft.com/office/drawing/2014/main" id="{C2975B90-BEC1-485F-8733-A72CECBE833C}"/>
            </a:ext>
          </a:extLst>
        </xdr:cNvPr>
        <xdr:cNvCxnSpPr/>
      </xdr:nvCxnSpPr>
      <xdr:spPr>
        <a:xfrm>
          <a:off x="4546600" y="1468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30497</xdr:rowOff>
    </xdr:from>
    <xdr:ext cx="405111" cy="259045"/>
    <xdr:sp macro="" textlink="">
      <xdr:nvSpPr>
        <xdr:cNvPr id="214" name="【公営住宅】&#10;有形固定資産減価償却率最大値テキスト">
          <a:extLst>
            <a:ext uri="{FF2B5EF4-FFF2-40B4-BE49-F238E27FC236}">
              <a16:creationId xmlns:a16="http://schemas.microsoft.com/office/drawing/2014/main" id="{E61A9B56-4265-4867-93A6-82B05A453095}"/>
            </a:ext>
          </a:extLst>
        </xdr:cNvPr>
        <xdr:cNvSpPr txBox="1"/>
      </xdr:nvSpPr>
      <xdr:spPr>
        <a:xfrm>
          <a:off x="4724400" y="1340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79</xdr:row>
      <xdr:rowOff>83820</xdr:rowOff>
    </xdr:from>
    <xdr:to>
      <xdr:col>6</xdr:col>
      <xdr:colOff>600075</xdr:colOff>
      <xdr:row>79</xdr:row>
      <xdr:rowOff>83820</xdr:rowOff>
    </xdr:to>
    <xdr:cxnSp macro="">
      <xdr:nvCxnSpPr>
        <xdr:cNvPr id="215" name="直線コネクタ 214">
          <a:extLst>
            <a:ext uri="{FF2B5EF4-FFF2-40B4-BE49-F238E27FC236}">
              <a16:creationId xmlns:a16="http://schemas.microsoft.com/office/drawing/2014/main" id="{467EEEF2-716D-4EB8-A586-AF7023D8BEC5}"/>
            </a:ext>
          </a:extLst>
        </xdr:cNvPr>
        <xdr:cNvCxnSpPr/>
      </xdr:nvCxnSpPr>
      <xdr:spPr>
        <a:xfrm>
          <a:off x="4546600" y="1362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85741</xdr:rowOff>
    </xdr:from>
    <xdr:ext cx="405111" cy="259045"/>
    <xdr:sp macro="" textlink="">
      <xdr:nvSpPr>
        <xdr:cNvPr id="216" name="【公営住宅】&#10;有形固定資産減価償却率平均値テキスト">
          <a:extLst>
            <a:ext uri="{FF2B5EF4-FFF2-40B4-BE49-F238E27FC236}">
              <a16:creationId xmlns:a16="http://schemas.microsoft.com/office/drawing/2014/main" id="{7936278A-26A9-4B34-9325-192FA0CFE485}"/>
            </a:ext>
          </a:extLst>
        </xdr:cNvPr>
        <xdr:cNvSpPr txBox="1"/>
      </xdr:nvSpPr>
      <xdr:spPr>
        <a:xfrm>
          <a:off x="4724400" y="14144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107314</xdr:rowOff>
    </xdr:from>
    <xdr:to>
      <xdr:col>6</xdr:col>
      <xdr:colOff>561975</xdr:colOff>
      <xdr:row>83</xdr:row>
      <xdr:rowOff>37464</xdr:rowOff>
    </xdr:to>
    <xdr:sp macro="" textlink="">
      <xdr:nvSpPr>
        <xdr:cNvPr id="217" name="フローチャート : 判断 216">
          <a:extLst>
            <a:ext uri="{FF2B5EF4-FFF2-40B4-BE49-F238E27FC236}">
              <a16:creationId xmlns:a16="http://schemas.microsoft.com/office/drawing/2014/main" id="{AE7FCE86-0C47-426F-A5E2-E87249C04007}"/>
            </a:ext>
          </a:extLst>
        </xdr:cNvPr>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73025</xdr:rowOff>
    </xdr:from>
    <xdr:to>
      <xdr:col>5</xdr:col>
      <xdr:colOff>409575</xdr:colOff>
      <xdr:row>83</xdr:row>
      <xdr:rowOff>3175</xdr:rowOff>
    </xdr:to>
    <xdr:sp macro="" textlink="">
      <xdr:nvSpPr>
        <xdr:cNvPr id="218" name="フローチャート : 判断 217">
          <a:extLst>
            <a:ext uri="{FF2B5EF4-FFF2-40B4-BE49-F238E27FC236}">
              <a16:creationId xmlns:a16="http://schemas.microsoft.com/office/drawing/2014/main" id="{F421E0FF-77FF-4D0F-8AD7-9544D86E9936}"/>
            </a:ext>
          </a:extLst>
        </xdr:cNvPr>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4D2453EF-75B8-40EC-BD3D-5F29BB0233E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30810C14-2DBF-4857-8C17-DF487EBBCFE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EF81825E-AEC4-4DB9-BC0E-9481581D5CD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BD84663E-8BEE-414D-A4C2-372B6C967E1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508E8CA6-AD5E-4A53-88B4-41FBEFC9291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82550</xdr:rowOff>
    </xdr:from>
    <xdr:to>
      <xdr:col>5</xdr:col>
      <xdr:colOff>409575</xdr:colOff>
      <xdr:row>78</xdr:row>
      <xdr:rowOff>12700</xdr:rowOff>
    </xdr:to>
    <xdr:sp macro="" textlink="">
      <xdr:nvSpPr>
        <xdr:cNvPr id="224" name="円/楕円 223">
          <a:extLst>
            <a:ext uri="{FF2B5EF4-FFF2-40B4-BE49-F238E27FC236}">
              <a16:creationId xmlns:a16="http://schemas.microsoft.com/office/drawing/2014/main" id="{555E6B68-F5B8-4152-9647-0DDECC584B99}"/>
            </a:ext>
          </a:extLst>
        </xdr:cNvPr>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165752</xdr:rowOff>
    </xdr:from>
    <xdr:ext cx="405111" cy="259045"/>
    <xdr:sp macro="" textlink="">
      <xdr:nvSpPr>
        <xdr:cNvPr id="225" name="n_1aveValue【公営住宅】&#10;有形固定資産減価償却率">
          <a:extLst>
            <a:ext uri="{FF2B5EF4-FFF2-40B4-BE49-F238E27FC236}">
              <a16:creationId xmlns:a16="http://schemas.microsoft.com/office/drawing/2014/main" id="{2E2EE1F3-892F-4491-980C-460D678AB8FE}"/>
            </a:ext>
          </a:extLst>
        </xdr:cNvPr>
        <xdr:cNvSpPr txBox="1"/>
      </xdr:nvSpPr>
      <xdr:spPr>
        <a:xfrm>
          <a:off x="3582043"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111202</xdr:colOff>
      <xdr:row>76</xdr:row>
      <xdr:rowOff>29227</xdr:rowOff>
    </xdr:from>
    <xdr:ext cx="469744" cy="259045"/>
    <xdr:sp macro="" textlink="">
      <xdr:nvSpPr>
        <xdr:cNvPr id="226" name="n_1mainValue【公営住宅】&#10;有形固定資産減価償却率">
          <a:extLst>
            <a:ext uri="{FF2B5EF4-FFF2-40B4-BE49-F238E27FC236}">
              <a16:creationId xmlns:a16="http://schemas.microsoft.com/office/drawing/2014/main" id="{9245F673-3288-4AD8-91BF-9705B586E518}"/>
            </a:ext>
          </a:extLst>
        </xdr:cNvPr>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a:extLst>
            <a:ext uri="{FF2B5EF4-FFF2-40B4-BE49-F238E27FC236}">
              <a16:creationId xmlns:a16="http://schemas.microsoft.com/office/drawing/2014/main" id="{FE1FD18A-CE46-4E35-AA9F-44E4D49078E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a:extLst>
            <a:ext uri="{FF2B5EF4-FFF2-40B4-BE49-F238E27FC236}">
              <a16:creationId xmlns:a16="http://schemas.microsoft.com/office/drawing/2014/main" id="{AF87D043-12EB-47BF-8C35-B034470EC54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a:extLst>
            <a:ext uri="{FF2B5EF4-FFF2-40B4-BE49-F238E27FC236}">
              <a16:creationId xmlns:a16="http://schemas.microsoft.com/office/drawing/2014/main" id="{61C1C0EF-DD19-4FC3-BB86-A04C95BE6E9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a:extLst>
            <a:ext uri="{FF2B5EF4-FFF2-40B4-BE49-F238E27FC236}">
              <a16:creationId xmlns:a16="http://schemas.microsoft.com/office/drawing/2014/main" id="{F1E985D4-6B3A-4B02-81C6-41C0E60ABFE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a:extLst>
            <a:ext uri="{FF2B5EF4-FFF2-40B4-BE49-F238E27FC236}">
              <a16:creationId xmlns:a16="http://schemas.microsoft.com/office/drawing/2014/main" id="{2B7788E1-A121-4DE5-B048-D4358DC9107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a:extLst>
            <a:ext uri="{FF2B5EF4-FFF2-40B4-BE49-F238E27FC236}">
              <a16:creationId xmlns:a16="http://schemas.microsoft.com/office/drawing/2014/main" id="{115AE82A-AB71-4634-A3F3-824546A071B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a:extLst>
            <a:ext uri="{FF2B5EF4-FFF2-40B4-BE49-F238E27FC236}">
              <a16:creationId xmlns:a16="http://schemas.microsoft.com/office/drawing/2014/main" id="{CC73B3CB-05D4-4E65-A530-88C4BDB985D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a:extLst>
            <a:ext uri="{FF2B5EF4-FFF2-40B4-BE49-F238E27FC236}">
              <a16:creationId xmlns:a16="http://schemas.microsoft.com/office/drawing/2014/main" id="{5A59FF01-4D98-4D3C-BFC7-3380D7A001C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a:extLst>
            <a:ext uri="{FF2B5EF4-FFF2-40B4-BE49-F238E27FC236}">
              <a16:creationId xmlns:a16="http://schemas.microsoft.com/office/drawing/2014/main" id="{B257B361-2ACC-457A-B865-B1464E1C1A9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a:extLst>
            <a:ext uri="{FF2B5EF4-FFF2-40B4-BE49-F238E27FC236}">
              <a16:creationId xmlns:a16="http://schemas.microsoft.com/office/drawing/2014/main" id="{343325E7-A0F1-4789-9112-CA4F4E3C01C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7" name="直線コネクタ 236">
          <a:extLst>
            <a:ext uri="{FF2B5EF4-FFF2-40B4-BE49-F238E27FC236}">
              <a16:creationId xmlns:a16="http://schemas.microsoft.com/office/drawing/2014/main" id="{C54150C7-D646-482F-8E70-306BB03571B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8" name="テキスト ボックス 237">
          <a:extLst>
            <a:ext uri="{FF2B5EF4-FFF2-40B4-BE49-F238E27FC236}">
              <a16:creationId xmlns:a16="http://schemas.microsoft.com/office/drawing/2014/main" id="{8D29C8AD-9F17-4A07-BA5F-29B000F34AAF}"/>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9" name="直線コネクタ 238">
          <a:extLst>
            <a:ext uri="{FF2B5EF4-FFF2-40B4-BE49-F238E27FC236}">
              <a16:creationId xmlns:a16="http://schemas.microsoft.com/office/drawing/2014/main" id="{9EEA2E9C-1297-4944-9EB1-D75135FAA3B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0" name="テキスト ボックス 239">
          <a:extLst>
            <a:ext uri="{FF2B5EF4-FFF2-40B4-BE49-F238E27FC236}">
              <a16:creationId xmlns:a16="http://schemas.microsoft.com/office/drawing/2014/main" id="{70F7D1EE-4E4F-4BB5-AFFB-7EEC19FE0D2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1" name="直線コネクタ 240">
          <a:extLst>
            <a:ext uri="{FF2B5EF4-FFF2-40B4-BE49-F238E27FC236}">
              <a16:creationId xmlns:a16="http://schemas.microsoft.com/office/drawing/2014/main" id="{B145D344-8ED7-4B0B-BBF0-BC645B15D0B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2" name="テキスト ボックス 241">
          <a:extLst>
            <a:ext uri="{FF2B5EF4-FFF2-40B4-BE49-F238E27FC236}">
              <a16:creationId xmlns:a16="http://schemas.microsoft.com/office/drawing/2014/main" id="{D74FA6C5-D318-455D-AE10-8580C549FB9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3" name="直線コネクタ 242">
          <a:extLst>
            <a:ext uri="{FF2B5EF4-FFF2-40B4-BE49-F238E27FC236}">
              <a16:creationId xmlns:a16="http://schemas.microsoft.com/office/drawing/2014/main" id="{3B22178C-D4D7-413E-86AB-63D5CD06184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4" name="テキスト ボックス 243">
          <a:extLst>
            <a:ext uri="{FF2B5EF4-FFF2-40B4-BE49-F238E27FC236}">
              <a16:creationId xmlns:a16="http://schemas.microsoft.com/office/drawing/2014/main" id="{DA7FA789-A5AF-4D0C-B1A6-3639A5A5FCD1}"/>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5" name="直線コネクタ 244">
          <a:extLst>
            <a:ext uri="{FF2B5EF4-FFF2-40B4-BE49-F238E27FC236}">
              <a16:creationId xmlns:a16="http://schemas.microsoft.com/office/drawing/2014/main" id="{FBB7C843-2B74-4C03-AD16-1EDCDF060FDA}"/>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91820</xdr:rowOff>
    </xdr:from>
    <xdr:ext cx="531299" cy="259045"/>
    <xdr:sp macro="" textlink="">
      <xdr:nvSpPr>
        <xdr:cNvPr id="246" name="テキスト ボックス 245">
          <a:extLst>
            <a:ext uri="{FF2B5EF4-FFF2-40B4-BE49-F238E27FC236}">
              <a16:creationId xmlns:a16="http://schemas.microsoft.com/office/drawing/2014/main" id="{826924D7-7F6C-49A0-8BAD-E112C8BA0191}"/>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7" name="直線コネクタ 246">
          <a:extLst>
            <a:ext uri="{FF2B5EF4-FFF2-40B4-BE49-F238E27FC236}">
              <a16:creationId xmlns:a16="http://schemas.microsoft.com/office/drawing/2014/main" id="{4C14FF13-76B8-4C77-801A-8E11AC2A5498}"/>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48" name="テキスト ボックス 247">
          <a:extLst>
            <a:ext uri="{FF2B5EF4-FFF2-40B4-BE49-F238E27FC236}">
              <a16:creationId xmlns:a16="http://schemas.microsoft.com/office/drawing/2014/main" id="{C97424CB-4C38-4022-9457-16DBC4FB0A1D}"/>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a:extLst>
            <a:ext uri="{FF2B5EF4-FFF2-40B4-BE49-F238E27FC236}">
              <a16:creationId xmlns:a16="http://schemas.microsoft.com/office/drawing/2014/main" id="{7B51DEA3-5DC9-4B0B-B5CA-4421C05796F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0" name="テキスト ボックス 249">
          <a:extLst>
            <a:ext uri="{FF2B5EF4-FFF2-40B4-BE49-F238E27FC236}">
              <a16:creationId xmlns:a16="http://schemas.microsoft.com/office/drawing/2014/main" id="{C9B29F39-1664-4E74-A4E2-F541ACDAA56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a:extLst>
            <a:ext uri="{FF2B5EF4-FFF2-40B4-BE49-F238E27FC236}">
              <a16:creationId xmlns:a16="http://schemas.microsoft.com/office/drawing/2014/main" id="{55DD88A0-5F73-474C-9522-403CE5FE22A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127036</xdr:rowOff>
    </xdr:from>
    <xdr:to>
      <xdr:col>15</xdr:col>
      <xdr:colOff>180340</xdr:colOff>
      <xdr:row>84</xdr:row>
      <xdr:rowOff>137378</xdr:rowOff>
    </xdr:to>
    <xdr:cxnSp macro="">
      <xdr:nvCxnSpPr>
        <xdr:cNvPr id="252" name="直線コネクタ 251">
          <a:extLst>
            <a:ext uri="{FF2B5EF4-FFF2-40B4-BE49-F238E27FC236}">
              <a16:creationId xmlns:a16="http://schemas.microsoft.com/office/drawing/2014/main" id="{EA49D8E1-5C81-4D40-A28E-7588CD66E8AF}"/>
            </a:ext>
          </a:extLst>
        </xdr:cNvPr>
        <xdr:cNvCxnSpPr/>
      </xdr:nvCxnSpPr>
      <xdr:spPr>
        <a:xfrm flipV="1">
          <a:off x="10476865" y="13500136"/>
          <a:ext cx="0" cy="103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141205</xdr:rowOff>
    </xdr:from>
    <xdr:ext cx="469744" cy="259045"/>
    <xdr:sp macro="" textlink="">
      <xdr:nvSpPr>
        <xdr:cNvPr id="253" name="【公営住宅】&#10;一人当たり面積最小値テキスト">
          <a:extLst>
            <a:ext uri="{FF2B5EF4-FFF2-40B4-BE49-F238E27FC236}">
              <a16:creationId xmlns:a16="http://schemas.microsoft.com/office/drawing/2014/main" id="{7AD81C1B-76E2-45EE-A5A2-84D0BDA59766}"/>
            </a:ext>
          </a:extLst>
        </xdr:cNvPr>
        <xdr:cNvSpPr txBox="1"/>
      </xdr:nvSpPr>
      <xdr:spPr>
        <a:xfrm>
          <a:off x="10566400" y="1454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84</xdr:row>
      <xdr:rowOff>137378</xdr:rowOff>
    </xdr:from>
    <xdr:to>
      <xdr:col>15</xdr:col>
      <xdr:colOff>269875</xdr:colOff>
      <xdr:row>84</xdr:row>
      <xdr:rowOff>137378</xdr:rowOff>
    </xdr:to>
    <xdr:cxnSp macro="">
      <xdr:nvCxnSpPr>
        <xdr:cNvPr id="254" name="直線コネクタ 253">
          <a:extLst>
            <a:ext uri="{FF2B5EF4-FFF2-40B4-BE49-F238E27FC236}">
              <a16:creationId xmlns:a16="http://schemas.microsoft.com/office/drawing/2014/main" id="{4B639011-1E78-47D1-ADA6-80C379242E42}"/>
            </a:ext>
          </a:extLst>
        </xdr:cNvPr>
        <xdr:cNvCxnSpPr/>
      </xdr:nvCxnSpPr>
      <xdr:spPr>
        <a:xfrm>
          <a:off x="10388600" y="1453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73713</xdr:rowOff>
    </xdr:from>
    <xdr:ext cx="534377" cy="259045"/>
    <xdr:sp macro="" textlink="">
      <xdr:nvSpPr>
        <xdr:cNvPr id="255" name="【公営住宅】&#10;一人当たり面積最大値テキスト">
          <a:extLst>
            <a:ext uri="{FF2B5EF4-FFF2-40B4-BE49-F238E27FC236}">
              <a16:creationId xmlns:a16="http://schemas.microsoft.com/office/drawing/2014/main" id="{C3634E52-CDB7-45A4-ABDD-C1C13519FA0D}"/>
            </a:ext>
          </a:extLst>
        </xdr:cNvPr>
        <xdr:cNvSpPr txBox="1"/>
      </xdr:nvSpPr>
      <xdr:spPr>
        <a:xfrm>
          <a:off x="10566400" y="1327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127036</xdr:rowOff>
    </xdr:from>
    <xdr:to>
      <xdr:col>15</xdr:col>
      <xdr:colOff>269875</xdr:colOff>
      <xdr:row>78</xdr:row>
      <xdr:rowOff>127036</xdr:rowOff>
    </xdr:to>
    <xdr:cxnSp macro="">
      <xdr:nvCxnSpPr>
        <xdr:cNvPr id="256" name="直線コネクタ 255">
          <a:extLst>
            <a:ext uri="{FF2B5EF4-FFF2-40B4-BE49-F238E27FC236}">
              <a16:creationId xmlns:a16="http://schemas.microsoft.com/office/drawing/2014/main" id="{1B4BA570-C0B6-42A6-9765-A86059FF2180}"/>
            </a:ext>
          </a:extLst>
        </xdr:cNvPr>
        <xdr:cNvCxnSpPr/>
      </xdr:nvCxnSpPr>
      <xdr:spPr>
        <a:xfrm>
          <a:off x="10388600" y="135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146212</xdr:rowOff>
    </xdr:from>
    <xdr:ext cx="469744" cy="259045"/>
    <xdr:sp macro="" textlink="">
      <xdr:nvSpPr>
        <xdr:cNvPr id="257" name="【公営住宅】&#10;一人当たり面積平均値テキスト">
          <a:extLst>
            <a:ext uri="{FF2B5EF4-FFF2-40B4-BE49-F238E27FC236}">
              <a16:creationId xmlns:a16="http://schemas.microsoft.com/office/drawing/2014/main" id="{8ED3B07B-2719-4995-91CF-9BED150E05D8}"/>
            </a:ext>
          </a:extLst>
        </xdr:cNvPr>
        <xdr:cNvSpPr txBox="1"/>
      </xdr:nvSpPr>
      <xdr:spPr>
        <a:xfrm>
          <a:off x="10566400" y="1420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167785</xdr:rowOff>
    </xdr:from>
    <xdr:to>
      <xdr:col>15</xdr:col>
      <xdr:colOff>231775</xdr:colOff>
      <xdr:row>83</xdr:row>
      <xdr:rowOff>97935</xdr:rowOff>
    </xdr:to>
    <xdr:sp macro="" textlink="">
      <xdr:nvSpPr>
        <xdr:cNvPr id="258" name="フローチャート : 判断 257">
          <a:extLst>
            <a:ext uri="{FF2B5EF4-FFF2-40B4-BE49-F238E27FC236}">
              <a16:creationId xmlns:a16="http://schemas.microsoft.com/office/drawing/2014/main" id="{B8F717CC-8A99-449E-BAB3-9575A05A39D7}"/>
            </a:ext>
          </a:extLst>
        </xdr:cNvPr>
        <xdr:cNvSpPr/>
      </xdr:nvSpPr>
      <xdr:spPr>
        <a:xfrm>
          <a:off x="10426700" y="14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66766</xdr:rowOff>
    </xdr:from>
    <xdr:to>
      <xdr:col>14</xdr:col>
      <xdr:colOff>79375</xdr:colOff>
      <xdr:row>84</xdr:row>
      <xdr:rowOff>168366</xdr:rowOff>
    </xdr:to>
    <xdr:sp macro="" textlink="">
      <xdr:nvSpPr>
        <xdr:cNvPr id="259" name="フローチャート : 判断 258">
          <a:extLst>
            <a:ext uri="{FF2B5EF4-FFF2-40B4-BE49-F238E27FC236}">
              <a16:creationId xmlns:a16="http://schemas.microsoft.com/office/drawing/2014/main" id="{4E203656-D408-415E-90DF-9D76C1B8FE93}"/>
            </a:ext>
          </a:extLst>
        </xdr:cNvPr>
        <xdr:cNvSpPr/>
      </xdr:nvSpPr>
      <xdr:spPr>
        <a:xfrm>
          <a:off x="9588500" y="1446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E0DD08E8-06FE-4EE4-84F4-9616B461F43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83019E31-802A-4DCB-8B36-F15238287AE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D65CC0DC-2974-47F8-9DFB-9BB9B3C8AFD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DE22D175-CEEC-4BA4-862D-A85403F529D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DAB54F29-DD0A-4A4D-9641-4A0FF4EDAB5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77434</xdr:rowOff>
    </xdr:from>
    <xdr:to>
      <xdr:col>14</xdr:col>
      <xdr:colOff>79375</xdr:colOff>
      <xdr:row>87</xdr:row>
      <xdr:rowOff>7584</xdr:rowOff>
    </xdr:to>
    <xdr:sp macro="" textlink="">
      <xdr:nvSpPr>
        <xdr:cNvPr id="265" name="円/楕円 264">
          <a:extLst>
            <a:ext uri="{FF2B5EF4-FFF2-40B4-BE49-F238E27FC236}">
              <a16:creationId xmlns:a16="http://schemas.microsoft.com/office/drawing/2014/main" id="{11D88A44-C115-4EC2-82A6-6AE37CBC92BB}"/>
            </a:ext>
          </a:extLst>
        </xdr:cNvPr>
        <xdr:cNvSpPr/>
      </xdr:nvSpPr>
      <xdr:spPr>
        <a:xfrm>
          <a:off x="9588500" y="1482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13443</xdr:rowOff>
    </xdr:from>
    <xdr:ext cx="469744" cy="259045"/>
    <xdr:sp macro="" textlink="">
      <xdr:nvSpPr>
        <xdr:cNvPr id="266" name="n_1aveValue【公営住宅】&#10;一人当たり面積">
          <a:extLst>
            <a:ext uri="{FF2B5EF4-FFF2-40B4-BE49-F238E27FC236}">
              <a16:creationId xmlns:a16="http://schemas.microsoft.com/office/drawing/2014/main" id="{41D9E4F0-FF85-4B3C-BBD5-56239C73D9BC}"/>
            </a:ext>
          </a:extLst>
        </xdr:cNvPr>
        <xdr:cNvSpPr txBox="1"/>
      </xdr:nvSpPr>
      <xdr:spPr>
        <a:xfrm>
          <a:off x="9391727" y="1424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170161</xdr:rowOff>
    </xdr:from>
    <xdr:ext cx="469744" cy="259045"/>
    <xdr:sp macro="" textlink="">
      <xdr:nvSpPr>
        <xdr:cNvPr id="267" name="n_1mainValue【公営住宅】&#10;一人当たり面積">
          <a:extLst>
            <a:ext uri="{FF2B5EF4-FFF2-40B4-BE49-F238E27FC236}">
              <a16:creationId xmlns:a16="http://schemas.microsoft.com/office/drawing/2014/main" id="{A2F8C03D-F78E-4F44-A122-EEF2CE3535F0}"/>
            </a:ext>
          </a:extLst>
        </xdr:cNvPr>
        <xdr:cNvSpPr txBox="1"/>
      </xdr:nvSpPr>
      <xdr:spPr>
        <a:xfrm>
          <a:off x="9391727" y="1491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a:extLst>
            <a:ext uri="{FF2B5EF4-FFF2-40B4-BE49-F238E27FC236}">
              <a16:creationId xmlns:a16="http://schemas.microsoft.com/office/drawing/2014/main" id="{D143EF40-5FB5-47F6-ABCC-349C12490FF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a:extLst>
            <a:ext uri="{FF2B5EF4-FFF2-40B4-BE49-F238E27FC236}">
              <a16:creationId xmlns:a16="http://schemas.microsoft.com/office/drawing/2014/main" id="{92CEDA4D-68A7-4CFF-ABAE-AF09C24EB6B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a:extLst>
            <a:ext uri="{FF2B5EF4-FFF2-40B4-BE49-F238E27FC236}">
              <a16:creationId xmlns:a16="http://schemas.microsoft.com/office/drawing/2014/main" id="{BFE7FB19-CADB-447A-ABEC-AAF32945690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a:extLst>
            <a:ext uri="{FF2B5EF4-FFF2-40B4-BE49-F238E27FC236}">
              <a16:creationId xmlns:a16="http://schemas.microsoft.com/office/drawing/2014/main" id="{7C4D412B-BAC9-4DEB-A4DB-CE78D33A834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a:extLst>
            <a:ext uri="{FF2B5EF4-FFF2-40B4-BE49-F238E27FC236}">
              <a16:creationId xmlns:a16="http://schemas.microsoft.com/office/drawing/2014/main" id="{132C7730-C66D-459E-9B5A-4DA6C5D4DF3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a:extLst>
            <a:ext uri="{FF2B5EF4-FFF2-40B4-BE49-F238E27FC236}">
              <a16:creationId xmlns:a16="http://schemas.microsoft.com/office/drawing/2014/main" id="{573EBB08-ADF4-40BD-9463-C504F0CAB3E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a:extLst>
            <a:ext uri="{FF2B5EF4-FFF2-40B4-BE49-F238E27FC236}">
              <a16:creationId xmlns:a16="http://schemas.microsoft.com/office/drawing/2014/main" id="{944009E7-720B-4FC3-82DF-EC10A723B20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a:extLst>
            <a:ext uri="{FF2B5EF4-FFF2-40B4-BE49-F238E27FC236}">
              <a16:creationId xmlns:a16="http://schemas.microsoft.com/office/drawing/2014/main" id="{89C46FC5-935B-4CF9-B5CC-BC13736D25F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a:extLst>
            <a:ext uri="{FF2B5EF4-FFF2-40B4-BE49-F238E27FC236}">
              <a16:creationId xmlns:a16="http://schemas.microsoft.com/office/drawing/2014/main" id="{AC60C319-FFFB-4019-8C09-5B59B21706E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a:extLst>
            <a:ext uri="{FF2B5EF4-FFF2-40B4-BE49-F238E27FC236}">
              <a16:creationId xmlns:a16="http://schemas.microsoft.com/office/drawing/2014/main" id="{4880EEFB-A89C-4924-ABF3-BBA6AE74095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a:extLst>
            <a:ext uri="{FF2B5EF4-FFF2-40B4-BE49-F238E27FC236}">
              <a16:creationId xmlns:a16="http://schemas.microsoft.com/office/drawing/2014/main" id="{0A7ED83E-9CF0-4DBB-89BC-BA2EC0B2621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a:extLst>
            <a:ext uri="{FF2B5EF4-FFF2-40B4-BE49-F238E27FC236}">
              <a16:creationId xmlns:a16="http://schemas.microsoft.com/office/drawing/2014/main" id="{62D6737E-4ECF-46FE-BFD9-617B7B0B393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a:extLst>
            <a:ext uri="{FF2B5EF4-FFF2-40B4-BE49-F238E27FC236}">
              <a16:creationId xmlns:a16="http://schemas.microsoft.com/office/drawing/2014/main" id="{26AE8263-9F41-46B0-87BB-20500C3E38D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a:extLst>
            <a:ext uri="{FF2B5EF4-FFF2-40B4-BE49-F238E27FC236}">
              <a16:creationId xmlns:a16="http://schemas.microsoft.com/office/drawing/2014/main" id="{F3221FBE-A061-49C5-9A0B-98F85B659C7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a:extLst>
            <a:ext uri="{FF2B5EF4-FFF2-40B4-BE49-F238E27FC236}">
              <a16:creationId xmlns:a16="http://schemas.microsoft.com/office/drawing/2014/main" id="{34F85950-C42C-4999-8DF1-2D7AF40EDEB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a:extLst>
            <a:ext uri="{FF2B5EF4-FFF2-40B4-BE49-F238E27FC236}">
              <a16:creationId xmlns:a16="http://schemas.microsoft.com/office/drawing/2014/main" id="{DB280763-ED03-449D-ADF7-5D7E68E5301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a:extLst>
            <a:ext uri="{FF2B5EF4-FFF2-40B4-BE49-F238E27FC236}">
              <a16:creationId xmlns:a16="http://schemas.microsoft.com/office/drawing/2014/main" id="{A4A51B5E-684C-4594-962B-A4CC84BA227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a:extLst>
            <a:ext uri="{FF2B5EF4-FFF2-40B4-BE49-F238E27FC236}">
              <a16:creationId xmlns:a16="http://schemas.microsoft.com/office/drawing/2014/main" id="{73480025-77DD-491F-9F32-F338EE5ED7B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a:extLst>
            <a:ext uri="{FF2B5EF4-FFF2-40B4-BE49-F238E27FC236}">
              <a16:creationId xmlns:a16="http://schemas.microsoft.com/office/drawing/2014/main" id="{227059FF-1615-437B-8102-CB63335E1CF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a:extLst>
            <a:ext uri="{FF2B5EF4-FFF2-40B4-BE49-F238E27FC236}">
              <a16:creationId xmlns:a16="http://schemas.microsoft.com/office/drawing/2014/main" id="{5BE7F1BD-2873-4816-A60E-DE59725D0A3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a:extLst>
            <a:ext uri="{FF2B5EF4-FFF2-40B4-BE49-F238E27FC236}">
              <a16:creationId xmlns:a16="http://schemas.microsoft.com/office/drawing/2014/main" id="{68C67FD4-CD54-49F6-B6BD-48BD27F192B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a:extLst>
            <a:ext uri="{FF2B5EF4-FFF2-40B4-BE49-F238E27FC236}">
              <a16:creationId xmlns:a16="http://schemas.microsoft.com/office/drawing/2014/main" id="{1873F08E-5DE1-4C23-912F-A266607C4A2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a:extLst>
            <a:ext uri="{FF2B5EF4-FFF2-40B4-BE49-F238E27FC236}">
              <a16:creationId xmlns:a16="http://schemas.microsoft.com/office/drawing/2014/main" id="{F2530E39-E3BC-4DA1-9F4C-F8E305CCD3F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a:extLst>
            <a:ext uri="{FF2B5EF4-FFF2-40B4-BE49-F238E27FC236}">
              <a16:creationId xmlns:a16="http://schemas.microsoft.com/office/drawing/2014/main" id="{24A3CA84-02B2-4675-BC80-8345ABF0335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a:extLst>
            <a:ext uri="{FF2B5EF4-FFF2-40B4-BE49-F238E27FC236}">
              <a16:creationId xmlns:a16="http://schemas.microsoft.com/office/drawing/2014/main" id="{CA8C6359-4111-4B1D-B4C2-05CA646AE63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a:extLst>
            <a:ext uri="{FF2B5EF4-FFF2-40B4-BE49-F238E27FC236}">
              <a16:creationId xmlns:a16="http://schemas.microsoft.com/office/drawing/2014/main" id="{D65E30EB-A9C6-406C-B3E2-695108C51AE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4" name="直線コネクタ 293">
          <a:extLst>
            <a:ext uri="{FF2B5EF4-FFF2-40B4-BE49-F238E27FC236}">
              <a16:creationId xmlns:a16="http://schemas.microsoft.com/office/drawing/2014/main" id="{45228F5C-ACDD-4C4B-AD06-F4D52825DDC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5" name="テキスト ボックス 294">
          <a:extLst>
            <a:ext uri="{FF2B5EF4-FFF2-40B4-BE49-F238E27FC236}">
              <a16:creationId xmlns:a16="http://schemas.microsoft.com/office/drawing/2014/main" id="{1E607863-FBD4-4B37-9EEE-B9FB80C2F36C}"/>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6" name="直線コネクタ 295">
          <a:extLst>
            <a:ext uri="{FF2B5EF4-FFF2-40B4-BE49-F238E27FC236}">
              <a16:creationId xmlns:a16="http://schemas.microsoft.com/office/drawing/2014/main" id="{3CD4F3D5-418B-4BEC-A3AD-D4795DF5D41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7" name="テキスト ボックス 296">
          <a:extLst>
            <a:ext uri="{FF2B5EF4-FFF2-40B4-BE49-F238E27FC236}">
              <a16:creationId xmlns:a16="http://schemas.microsoft.com/office/drawing/2014/main" id="{64F368BB-2DFC-4BF8-BA7B-ABDC9FE6356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8" name="直線コネクタ 297">
          <a:extLst>
            <a:ext uri="{FF2B5EF4-FFF2-40B4-BE49-F238E27FC236}">
              <a16:creationId xmlns:a16="http://schemas.microsoft.com/office/drawing/2014/main" id="{0010FCFB-2463-407D-A3AD-C1608D0F974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9" name="テキスト ボックス 298">
          <a:extLst>
            <a:ext uri="{FF2B5EF4-FFF2-40B4-BE49-F238E27FC236}">
              <a16:creationId xmlns:a16="http://schemas.microsoft.com/office/drawing/2014/main" id="{BB1FC0A5-5CE0-4B60-BE51-38A4789A29A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0" name="直線コネクタ 299">
          <a:extLst>
            <a:ext uri="{FF2B5EF4-FFF2-40B4-BE49-F238E27FC236}">
              <a16:creationId xmlns:a16="http://schemas.microsoft.com/office/drawing/2014/main" id="{D5795556-364E-4C9E-A0AE-8E9E77A0726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1" name="テキスト ボックス 300">
          <a:extLst>
            <a:ext uri="{FF2B5EF4-FFF2-40B4-BE49-F238E27FC236}">
              <a16:creationId xmlns:a16="http://schemas.microsoft.com/office/drawing/2014/main" id="{E3225445-8DAD-4490-B027-F096FF0F736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2" name="直線コネクタ 301">
          <a:extLst>
            <a:ext uri="{FF2B5EF4-FFF2-40B4-BE49-F238E27FC236}">
              <a16:creationId xmlns:a16="http://schemas.microsoft.com/office/drawing/2014/main" id="{FEEDFB13-DCF1-4D1A-BC73-DB6F2A2ADD4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3" name="テキスト ボックス 302">
          <a:extLst>
            <a:ext uri="{FF2B5EF4-FFF2-40B4-BE49-F238E27FC236}">
              <a16:creationId xmlns:a16="http://schemas.microsoft.com/office/drawing/2014/main" id="{29DE1E84-E4B9-4798-9B23-0787190F421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4" name="直線コネクタ 303">
          <a:extLst>
            <a:ext uri="{FF2B5EF4-FFF2-40B4-BE49-F238E27FC236}">
              <a16:creationId xmlns:a16="http://schemas.microsoft.com/office/drawing/2014/main" id="{2D4F8892-0FA2-4A3E-9AFF-FC1A0588E46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5" name="テキスト ボックス 304">
          <a:extLst>
            <a:ext uri="{FF2B5EF4-FFF2-40B4-BE49-F238E27FC236}">
              <a16:creationId xmlns:a16="http://schemas.microsoft.com/office/drawing/2014/main" id="{2AE8E4FC-D59D-481B-BCF7-B296ECD24BB5}"/>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6" name="直線コネクタ 305">
          <a:extLst>
            <a:ext uri="{FF2B5EF4-FFF2-40B4-BE49-F238E27FC236}">
              <a16:creationId xmlns:a16="http://schemas.microsoft.com/office/drawing/2014/main" id="{8BEAF295-B9DF-4F37-9BEC-185A1CE5C7C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7" name="テキスト ボックス 306">
          <a:extLst>
            <a:ext uri="{FF2B5EF4-FFF2-40B4-BE49-F238E27FC236}">
              <a16:creationId xmlns:a16="http://schemas.microsoft.com/office/drawing/2014/main" id="{C9050B46-93BD-4091-ADB0-4630F743FB8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8" name="【認定こども園・幼稚園・保育所】&#10;有形固定資産減価償却率グラフ枠">
          <a:extLst>
            <a:ext uri="{FF2B5EF4-FFF2-40B4-BE49-F238E27FC236}">
              <a16:creationId xmlns:a16="http://schemas.microsoft.com/office/drawing/2014/main" id="{D99EFF0C-64DF-4549-8AAF-3AEEAB0FE8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09" name="直線コネクタ 308">
          <a:extLst>
            <a:ext uri="{FF2B5EF4-FFF2-40B4-BE49-F238E27FC236}">
              <a16:creationId xmlns:a16="http://schemas.microsoft.com/office/drawing/2014/main" id="{DEBCA76C-389A-4BCA-9CCE-48FE9E8FF959}"/>
            </a:ext>
          </a:extLst>
        </xdr:cNvPr>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10" name="【認定こども園・幼稚園・保育所】&#10;有形固定資産減価償却率最小値テキスト">
          <a:extLst>
            <a:ext uri="{FF2B5EF4-FFF2-40B4-BE49-F238E27FC236}">
              <a16:creationId xmlns:a16="http://schemas.microsoft.com/office/drawing/2014/main" id="{7816B98B-B336-4990-B94F-106CC66D1533}"/>
            </a:ext>
          </a:extLst>
        </xdr:cNvPr>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11" name="直線コネクタ 310">
          <a:extLst>
            <a:ext uri="{FF2B5EF4-FFF2-40B4-BE49-F238E27FC236}">
              <a16:creationId xmlns:a16="http://schemas.microsoft.com/office/drawing/2014/main" id="{BC06A137-6E9E-4F7F-8263-43582961F156}"/>
            </a:ext>
          </a:extLst>
        </xdr:cNvPr>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12" name="【認定こども園・幼稚園・保育所】&#10;有形固定資産減価償却率最大値テキスト">
          <a:extLst>
            <a:ext uri="{FF2B5EF4-FFF2-40B4-BE49-F238E27FC236}">
              <a16:creationId xmlns:a16="http://schemas.microsoft.com/office/drawing/2014/main" id="{016789E4-53A3-420A-B909-9996CA1E573A}"/>
            </a:ext>
          </a:extLst>
        </xdr:cNvPr>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3" name="直線コネクタ 312">
          <a:extLst>
            <a:ext uri="{FF2B5EF4-FFF2-40B4-BE49-F238E27FC236}">
              <a16:creationId xmlns:a16="http://schemas.microsoft.com/office/drawing/2014/main" id="{3E08093D-1227-4995-B949-DB0951FEFC9B}"/>
            </a:ext>
          </a:extLst>
        </xdr:cNvPr>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4" name="【認定こども園・幼稚園・保育所】&#10;有形固定資産減価償却率平均値テキスト">
          <a:extLst>
            <a:ext uri="{FF2B5EF4-FFF2-40B4-BE49-F238E27FC236}">
              <a16:creationId xmlns:a16="http://schemas.microsoft.com/office/drawing/2014/main" id="{17AC45AB-B031-477D-8048-F02A10089734}"/>
            </a:ext>
          </a:extLst>
        </xdr:cNvPr>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5" name="フローチャート : 判断 314">
          <a:extLst>
            <a:ext uri="{FF2B5EF4-FFF2-40B4-BE49-F238E27FC236}">
              <a16:creationId xmlns:a16="http://schemas.microsoft.com/office/drawing/2014/main" id="{D55141A4-92A8-4630-BF2D-D1CE1A699846}"/>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6" name="フローチャート : 判断 315">
          <a:extLst>
            <a:ext uri="{FF2B5EF4-FFF2-40B4-BE49-F238E27FC236}">
              <a16:creationId xmlns:a16="http://schemas.microsoft.com/office/drawing/2014/main" id="{8F86D61A-B02E-4DAE-A990-6E0003E3504E}"/>
            </a:ext>
          </a:extLst>
        </xdr:cNvPr>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41822ED5-9825-4676-BB6B-291717613DE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109456F7-7B50-4D14-89CD-EEBDEB8FEB2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36D53C86-4A9B-4C38-9C81-1A319CFF3C4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D70F8464-7F78-4DEA-9BCB-C2C2458ACFE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63FFAC61-B708-40A4-A459-88AE4559843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131535</xdr:rowOff>
    </xdr:from>
    <xdr:to>
      <xdr:col>22</xdr:col>
      <xdr:colOff>415925</xdr:colOff>
      <xdr:row>42</xdr:row>
      <xdr:rowOff>61685</xdr:rowOff>
    </xdr:to>
    <xdr:sp macro="" textlink="">
      <xdr:nvSpPr>
        <xdr:cNvPr id="322" name="円/楕円 321">
          <a:extLst>
            <a:ext uri="{FF2B5EF4-FFF2-40B4-BE49-F238E27FC236}">
              <a16:creationId xmlns:a16="http://schemas.microsoft.com/office/drawing/2014/main" id="{FD968C39-E28E-4606-B492-8FAF2CC5DD8D}"/>
            </a:ext>
          </a:extLst>
        </xdr:cNvPr>
        <xdr:cNvSpPr/>
      </xdr:nvSpPr>
      <xdr:spPr>
        <a:xfrm>
          <a:off x="15430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105971</xdr:rowOff>
    </xdr:from>
    <xdr:ext cx="405111" cy="259045"/>
    <xdr:sp macro="" textlink="">
      <xdr:nvSpPr>
        <xdr:cNvPr id="323" name="n_1aveValue【認定こども園・幼稚園・保育所】&#10;有形固定資産減価償却率">
          <a:extLst>
            <a:ext uri="{FF2B5EF4-FFF2-40B4-BE49-F238E27FC236}">
              <a16:creationId xmlns:a16="http://schemas.microsoft.com/office/drawing/2014/main" id="{FBC78D19-21E6-4C4B-9485-B3EDF8F8F229}"/>
            </a:ext>
          </a:extLst>
        </xdr:cNvPr>
        <xdr:cNvSpPr txBox="1"/>
      </xdr:nvSpPr>
      <xdr:spPr>
        <a:xfrm>
          <a:off x="15266043"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182185</xdr:colOff>
      <xdr:row>42</xdr:row>
      <xdr:rowOff>52812</xdr:rowOff>
    </xdr:from>
    <xdr:ext cx="340478" cy="259045"/>
    <xdr:sp macro="" textlink="">
      <xdr:nvSpPr>
        <xdr:cNvPr id="324" name="n_1mainValue【認定こども園・幼稚園・保育所】&#10;有形固定資産減価償却率">
          <a:extLst>
            <a:ext uri="{FF2B5EF4-FFF2-40B4-BE49-F238E27FC236}">
              <a16:creationId xmlns:a16="http://schemas.microsoft.com/office/drawing/2014/main" id="{704E94BC-BC1E-4DCA-8139-80A10C16A87B}"/>
            </a:ext>
          </a:extLst>
        </xdr:cNvPr>
        <xdr:cNvSpPr txBox="1"/>
      </xdr:nvSpPr>
      <xdr:spPr>
        <a:xfrm>
          <a:off x="15298360" y="72537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5" name="正方形/長方形 324">
          <a:extLst>
            <a:ext uri="{FF2B5EF4-FFF2-40B4-BE49-F238E27FC236}">
              <a16:creationId xmlns:a16="http://schemas.microsoft.com/office/drawing/2014/main" id="{D8A51268-2360-45D8-8DE5-60A147F4E1F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6" name="正方形/長方形 325">
          <a:extLst>
            <a:ext uri="{FF2B5EF4-FFF2-40B4-BE49-F238E27FC236}">
              <a16:creationId xmlns:a16="http://schemas.microsoft.com/office/drawing/2014/main" id="{337669EE-0C01-4FFC-AF0A-0EA3728998A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7" name="正方形/長方形 326">
          <a:extLst>
            <a:ext uri="{FF2B5EF4-FFF2-40B4-BE49-F238E27FC236}">
              <a16:creationId xmlns:a16="http://schemas.microsoft.com/office/drawing/2014/main" id="{CE813A4D-6F8A-4D05-A518-26EC700D3BA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8" name="正方形/長方形 327">
          <a:extLst>
            <a:ext uri="{FF2B5EF4-FFF2-40B4-BE49-F238E27FC236}">
              <a16:creationId xmlns:a16="http://schemas.microsoft.com/office/drawing/2014/main" id="{B93E9B5C-A01D-4BD7-8C18-11FA9B2C1BA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9" name="正方形/長方形 328">
          <a:extLst>
            <a:ext uri="{FF2B5EF4-FFF2-40B4-BE49-F238E27FC236}">
              <a16:creationId xmlns:a16="http://schemas.microsoft.com/office/drawing/2014/main" id="{54B95847-AE71-4332-9BA1-E6D9BF99B74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0" name="正方形/長方形 329">
          <a:extLst>
            <a:ext uri="{FF2B5EF4-FFF2-40B4-BE49-F238E27FC236}">
              <a16:creationId xmlns:a16="http://schemas.microsoft.com/office/drawing/2014/main" id="{4E7AC30C-AEA2-43CA-B1C5-F524580C42F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1" name="正方形/長方形 330">
          <a:extLst>
            <a:ext uri="{FF2B5EF4-FFF2-40B4-BE49-F238E27FC236}">
              <a16:creationId xmlns:a16="http://schemas.microsoft.com/office/drawing/2014/main" id="{313C1DC5-A3A1-454F-B5EC-C60292312DC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2" name="正方形/長方形 331">
          <a:extLst>
            <a:ext uri="{FF2B5EF4-FFF2-40B4-BE49-F238E27FC236}">
              <a16:creationId xmlns:a16="http://schemas.microsoft.com/office/drawing/2014/main" id="{F3BAC717-E753-4EBE-B499-6C20C2167E8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3" name="テキスト ボックス 332">
          <a:extLst>
            <a:ext uri="{FF2B5EF4-FFF2-40B4-BE49-F238E27FC236}">
              <a16:creationId xmlns:a16="http://schemas.microsoft.com/office/drawing/2014/main" id="{A35166F4-BF59-4B6E-89A7-70E9D7E5573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4" name="直線コネクタ 333">
          <a:extLst>
            <a:ext uri="{FF2B5EF4-FFF2-40B4-BE49-F238E27FC236}">
              <a16:creationId xmlns:a16="http://schemas.microsoft.com/office/drawing/2014/main" id="{2DD8F803-106A-4F59-82FE-962C54BDD4A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5" name="直線コネクタ 334">
          <a:extLst>
            <a:ext uri="{FF2B5EF4-FFF2-40B4-BE49-F238E27FC236}">
              <a16:creationId xmlns:a16="http://schemas.microsoft.com/office/drawing/2014/main" id="{85F10199-8F25-466B-9B95-035DC856D51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6" name="テキスト ボックス 335">
          <a:extLst>
            <a:ext uri="{FF2B5EF4-FFF2-40B4-BE49-F238E27FC236}">
              <a16:creationId xmlns:a16="http://schemas.microsoft.com/office/drawing/2014/main" id="{7D797629-4400-497D-AA14-C9D930FF972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7" name="直線コネクタ 336">
          <a:extLst>
            <a:ext uri="{FF2B5EF4-FFF2-40B4-BE49-F238E27FC236}">
              <a16:creationId xmlns:a16="http://schemas.microsoft.com/office/drawing/2014/main" id="{A1DB63BE-5EDC-4242-B132-2A0BEA2CC9D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38" name="テキスト ボックス 337">
          <a:extLst>
            <a:ext uri="{FF2B5EF4-FFF2-40B4-BE49-F238E27FC236}">
              <a16:creationId xmlns:a16="http://schemas.microsoft.com/office/drawing/2014/main" id="{DDF50466-D116-484E-9E0C-44DE54CA69DA}"/>
            </a:ext>
          </a:extLst>
        </xdr:cNvPr>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9" name="直線コネクタ 338">
          <a:extLst>
            <a:ext uri="{FF2B5EF4-FFF2-40B4-BE49-F238E27FC236}">
              <a16:creationId xmlns:a16="http://schemas.microsoft.com/office/drawing/2014/main" id="{DCF97ADA-B9D1-42DA-9318-7DE17CE4C36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40" name="テキスト ボックス 339">
          <a:extLst>
            <a:ext uri="{FF2B5EF4-FFF2-40B4-BE49-F238E27FC236}">
              <a16:creationId xmlns:a16="http://schemas.microsoft.com/office/drawing/2014/main" id="{8FF278FC-A4FC-4742-8747-AC68AB050011}"/>
            </a:ext>
          </a:extLst>
        </xdr:cNvPr>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1" name="直線コネクタ 340">
          <a:extLst>
            <a:ext uri="{FF2B5EF4-FFF2-40B4-BE49-F238E27FC236}">
              <a16:creationId xmlns:a16="http://schemas.microsoft.com/office/drawing/2014/main" id="{2F91D680-DF90-49BD-AD7F-F0075048320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42" name="テキスト ボックス 341">
          <a:extLst>
            <a:ext uri="{FF2B5EF4-FFF2-40B4-BE49-F238E27FC236}">
              <a16:creationId xmlns:a16="http://schemas.microsoft.com/office/drawing/2014/main" id="{1F4388D4-950F-4F5B-B2F5-FEF13AB02493}"/>
            </a:ext>
          </a:extLst>
        </xdr:cNvPr>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a:extLst>
            <a:ext uri="{FF2B5EF4-FFF2-40B4-BE49-F238E27FC236}">
              <a16:creationId xmlns:a16="http://schemas.microsoft.com/office/drawing/2014/main" id="{F53590A5-B130-4E64-A303-73FEF550B70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4" name="テキスト ボックス 343">
          <a:extLst>
            <a:ext uri="{FF2B5EF4-FFF2-40B4-BE49-F238E27FC236}">
              <a16:creationId xmlns:a16="http://schemas.microsoft.com/office/drawing/2014/main" id="{26791E9B-C2DC-46C8-AB2C-FFC27B11BEDD}"/>
            </a:ext>
          </a:extLst>
        </xdr:cNvPr>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認定こども園・幼稚園・保育所】&#10;一人当たり面積グラフ枠">
          <a:extLst>
            <a:ext uri="{FF2B5EF4-FFF2-40B4-BE49-F238E27FC236}">
              <a16:creationId xmlns:a16="http://schemas.microsoft.com/office/drawing/2014/main" id="{F4C599FC-4A59-42F3-BA38-EAA1F76900E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6" name="直線コネクタ 345">
          <a:extLst>
            <a:ext uri="{FF2B5EF4-FFF2-40B4-BE49-F238E27FC236}">
              <a16:creationId xmlns:a16="http://schemas.microsoft.com/office/drawing/2014/main" id="{8C7228F8-5DC9-460E-B785-726EF9B1B344}"/>
            </a:ext>
          </a:extLst>
        </xdr:cNvPr>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47" name="【認定こども園・幼稚園・保育所】&#10;一人当たり面積最小値テキスト">
          <a:extLst>
            <a:ext uri="{FF2B5EF4-FFF2-40B4-BE49-F238E27FC236}">
              <a16:creationId xmlns:a16="http://schemas.microsoft.com/office/drawing/2014/main" id="{6EC74E0E-E7C9-44DA-934A-028EF74A658E}"/>
            </a:ext>
          </a:extLst>
        </xdr:cNvPr>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48" name="直線コネクタ 347">
          <a:extLst>
            <a:ext uri="{FF2B5EF4-FFF2-40B4-BE49-F238E27FC236}">
              <a16:creationId xmlns:a16="http://schemas.microsoft.com/office/drawing/2014/main" id="{7AC9DED6-E4C4-4050-ACE1-5B92F9CFD929}"/>
            </a:ext>
          </a:extLst>
        </xdr:cNvPr>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49" name="【認定こども園・幼稚園・保育所】&#10;一人当たり面積最大値テキスト">
          <a:extLst>
            <a:ext uri="{FF2B5EF4-FFF2-40B4-BE49-F238E27FC236}">
              <a16:creationId xmlns:a16="http://schemas.microsoft.com/office/drawing/2014/main" id="{4C4B4778-761E-482C-BB84-323D8B837B54}"/>
            </a:ext>
          </a:extLst>
        </xdr:cNvPr>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50" name="直線コネクタ 349">
          <a:extLst>
            <a:ext uri="{FF2B5EF4-FFF2-40B4-BE49-F238E27FC236}">
              <a16:creationId xmlns:a16="http://schemas.microsoft.com/office/drawing/2014/main" id="{99B8478A-11AB-426D-8D69-7E9D77BF3747}"/>
            </a:ext>
          </a:extLst>
        </xdr:cNvPr>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51" name="【認定こども園・幼稚園・保育所】&#10;一人当たり面積平均値テキスト">
          <a:extLst>
            <a:ext uri="{FF2B5EF4-FFF2-40B4-BE49-F238E27FC236}">
              <a16:creationId xmlns:a16="http://schemas.microsoft.com/office/drawing/2014/main" id="{EAC7D757-F66C-475F-9ACF-644215B8F3E3}"/>
            </a:ext>
          </a:extLst>
        </xdr:cNvPr>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52" name="フローチャート : 判断 351">
          <a:extLst>
            <a:ext uri="{FF2B5EF4-FFF2-40B4-BE49-F238E27FC236}">
              <a16:creationId xmlns:a16="http://schemas.microsoft.com/office/drawing/2014/main" id="{4C764AB4-C762-4236-A91C-3F0270CDC1E6}"/>
            </a:ext>
          </a:extLst>
        </xdr:cNvPr>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53" name="フローチャート : 判断 352">
          <a:extLst>
            <a:ext uri="{FF2B5EF4-FFF2-40B4-BE49-F238E27FC236}">
              <a16:creationId xmlns:a16="http://schemas.microsoft.com/office/drawing/2014/main" id="{BCC25403-654C-436D-85FA-1819C2B80EE2}"/>
            </a:ext>
          </a:extLst>
        </xdr:cNvPr>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C6CA3316-6515-40C0-AD84-A233B90DBFD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622DA93C-3E90-49ED-B327-3F362BC1B2A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1DE8F749-7D68-46D0-8068-80B486C46FD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3861616A-0716-4FBC-87B6-02BCC88609A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6D3E1806-2DD5-44CB-B591-69B87422A8B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67600</xdr:rowOff>
    </xdr:from>
    <xdr:to>
      <xdr:col>31</xdr:col>
      <xdr:colOff>85725</xdr:colOff>
      <xdr:row>41</xdr:row>
      <xdr:rowOff>169200</xdr:rowOff>
    </xdr:to>
    <xdr:sp macro="" textlink="">
      <xdr:nvSpPr>
        <xdr:cNvPr id="359" name="円/楕円 358">
          <a:extLst>
            <a:ext uri="{FF2B5EF4-FFF2-40B4-BE49-F238E27FC236}">
              <a16:creationId xmlns:a16="http://schemas.microsoft.com/office/drawing/2014/main" id="{531C7D4A-02F5-44B1-AB2D-99C4AB9DC58A}"/>
            </a:ext>
          </a:extLst>
        </xdr:cNvPr>
        <xdr:cNvSpPr/>
      </xdr:nvSpPr>
      <xdr:spPr>
        <a:xfrm>
          <a:off x="21272500" y="709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11991</xdr:rowOff>
    </xdr:from>
    <xdr:ext cx="469744" cy="259045"/>
    <xdr:sp macro="" textlink="">
      <xdr:nvSpPr>
        <xdr:cNvPr id="360" name="n_1aveValue【認定こども園・幼稚園・保育所】&#10;一人当たり面積">
          <a:extLst>
            <a:ext uri="{FF2B5EF4-FFF2-40B4-BE49-F238E27FC236}">
              <a16:creationId xmlns:a16="http://schemas.microsoft.com/office/drawing/2014/main" id="{3E2355D4-03A3-48CC-96B7-D406AE69A8C3}"/>
            </a:ext>
          </a:extLst>
        </xdr:cNvPr>
        <xdr:cNvSpPr txBox="1"/>
      </xdr:nvSpPr>
      <xdr:spPr>
        <a:xfrm>
          <a:off x="21075727" y="686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160327</xdr:rowOff>
    </xdr:from>
    <xdr:ext cx="469744" cy="259045"/>
    <xdr:sp macro="" textlink="">
      <xdr:nvSpPr>
        <xdr:cNvPr id="361" name="n_1mainValue【認定こども園・幼稚園・保育所】&#10;一人当たり面積">
          <a:extLst>
            <a:ext uri="{FF2B5EF4-FFF2-40B4-BE49-F238E27FC236}">
              <a16:creationId xmlns:a16="http://schemas.microsoft.com/office/drawing/2014/main" id="{04272F07-FB4B-488F-B1BB-43F714239667}"/>
            </a:ext>
          </a:extLst>
        </xdr:cNvPr>
        <xdr:cNvSpPr txBox="1"/>
      </xdr:nvSpPr>
      <xdr:spPr>
        <a:xfrm>
          <a:off x="21075727" y="71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a:extLst>
            <a:ext uri="{FF2B5EF4-FFF2-40B4-BE49-F238E27FC236}">
              <a16:creationId xmlns:a16="http://schemas.microsoft.com/office/drawing/2014/main" id="{60139197-6F56-41D8-953A-07418ABA9B7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a:extLst>
            <a:ext uri="{FF2B5EF4-FFF2-40B4-BE49-F238E27FC236}">
              <a16:creationId xmlns:a16="http://schemas.microsoft.com/office/drawing/2014/main" id="{88CE97E9-E408-4C91-B54D-35DC3A87A8A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a:extLst>
            <a:ext uri="{FF2B5EF4-FFF2-40B4-BE49-F238E27FC236}">
              <a16:creationId xmlns:a16="http://schemas.microsoft.com/office/drawing/2014/main" id="{C6054A41-A302-4BD0-98CA-3449598374A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a:extLst>
            <a:ext uri="{FF2B5EF4-FFF2-40B4-BE49-F238E27FC236}">
              <a16:creationId xmlns:a16="http://schemas.microsoft.com/office/drawing/2014/main" id="{2E07F3D9-FFF7-4CEE-A15A-EE61BE07C96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a:extLst>
            <a:ext uri="{FF2B5EF4-FFF2-40B4-BE49-F238E27FC236}">
              <a16:creationId xmlns:a16="http://schemas.microsoft.com/office/drawing/2014/main" id="{FA04B7E9-6A03-44DB-B9B4-D4095EA05BA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a:extLst>
            <a:ext uri="{FF2B5EF4-FFF2-40B4-BE49-F238E27FC236}">
              <a16:creationId xmlns:a16="http://schemas.microsoft.com/office/drawing/2014/main" id="{796B2BFD-B267-4277-A048-6ACD82A49F9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a:extLst>
            <a:ext uri="{FF2B5EF4-FFF2-40B4-BE49-F238E27FC236}">
              <a16:creationId xmlns:a16="http://schemas.microsoft.com/office/drawing/2014/main" id="{5B11D0EF-8580-4895-880A-111935FE76B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a:extLst>
            <a:ext uri="{FF2B5EF4-FFF2-40B4-BE49-F238E27FC236}">
              <a16:creationId xmlns:a16="http://schemas.microsoft.com/office/drawing/2014/main" id="{0B7CDA25-93E3-4D10-A80C-000BAAE01F2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a:extLst>
            <a:ext uri="{FF2B5EF4-FFF2-40B4-BE49-F238E27FC236}">
              <a16:creationId xmlns:a16="http://schemas.microsoft.com/office/drawing/2014/main" id="{AD0931FB-DF9F-4074-B7E6-CF64EB2C219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a:extLst>
            <a:ext uri="{FF2B5EF4-FFF2-40B4-BE49-F238E27FC236}">
              <a16:creationId xmlns:a16="http://schemas.microsoft.com/office/drawing/2014/main" id="{9A13420F-6AFD-403A-BA53-66FE189C027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2" name="テキスト ボックス 371">
          <a:extLst>
            <a:ext uri="{FF2B5EF4-FFF2-40B4-BE49-F238E27FC236}">
              <a16:creationId xmlns:a16="http://schemas.microsoft.com/office/drawing/2014/main" id="{9A359FB2-A56E-4D33-84FA-1C5E4A3046EC}"/>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3" name="直線コネクタ 372">
          <a:extLst>
            <a:ext uri="{FF2B5EF4-FFF2-40B4-BE49-F238E27FC236}">
              <a16:creationId xmlns:a16="http://schemas.microsoft.com/office/drawing/2014/main" id="{52E98141-81A0-4FAD-BE68-1CDFBB1F0D4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4" name="テキスト ボックス 373">
          <a:extLst>
            <a:ext uri="{FF2B5EF4-FFF2-40B4-BE49-F238E27FC236}">
              <a16:creationId xmlns:a16="http://schemas.microsoft.com/office/drawing/2014/main" id="{BDB9D28D-1643-4342-A7E1-FBB626413B5E}"/>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5" name="直線コネクタ 374">
          <a:extLst>
            <a:ext uri="{FF2B5EF4-FFF2-40B4-BE49-F238E27FC236}">
              <a16:creationId xmlns:a16="http://schemas.microsoft.com/office/drawing/2014/main" id="{0B7ACDA8-BB8E-4ABC-9D02-3114605FF9C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6" name="テキスト ボックス 375">
          <a:extLst>
            <a:ext uri="{FF2B5EF4-FFF2-40B4-BE49-F238E27FC236}">
              <a16:creationId xmlns:a16="http://schemas.microsoft.com/office/drawing/2014/main" id="{EADB5607-1C18-4946-AF7D-685AB0D2646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7" name="直線コネクタ 376">
          <a:extLst>
            <a:ext uri="{FF2B5EF4-FFF2-40B4-BE49-F238E27FC236}">
              <a16:creationId xmlns:a16="http://schemas.microsoft.com/office/drawing/2014/main" id="{DA2C5D3B-82BC-488A-B5EC-3CB89EEF95D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8" name="テキスト ボックス 377">
          <a:extLst>
            <a:ext uri="{FF2B5EF4-FFF2-40B4-BE49-F238E27FC236}">
              <a16:creationId xmlns:a16="http://schemas.microsoft.com/office/drawing/2014/main" id="{DAF46DD6-26F9-477E-AC85-FC13C3DDDDA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9" name="直線コネクタ 378">
          <a:extLst>
            <a:ext uri="{FF2B5EF4-FFF2-40B4-BE49-F238E27FC236}">
              <a16:creationId xmlns:a16="http://schemas.microsoft.com/office/drawing/2014/main" id="{BB953B14-D1A2-428E-B491-FC3F13A8DA1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0" name="テキスト ボックス 379">
          <a:extLst>
            <a:ext uri="{FF2B5EF4-FFF2-40B4-BE49-F238E27FC236}">
              <a16:creationId xmlns:a16="http://schemas.microsoft.com/office/drawing/2014/main" id="{2D7BC527-E161-4CEB-9F9F-FAB54619408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1" name="直線コネクタ 380">
          <a:extLst>
            <a:ext uri="{FF2B5EF4-FFF2-40B4-BE49-F238E27FC236}">
              <a16:creationId xmlns:a16="http://schemas.microsoft.com/office/drawing/2014/main" id="{C9FB7AB5-25B1-45C1-BFA5-69CC37B1F17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2" name="テキスト ボックス 381">
          <a:extLst>
            <a:ext uri="{FF2B5EF4-FFF2-40B4-BE49-F238E27FC236}">
              <a16:creationId xmlns:a16="http://schemas.microsoft.com/office/drawing/2014/main" id="{7D4E0AC9-B19E-4BE6-BA05-8557228BA13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a:extLst>
            <a:ext uri="{FF2B5EF4-FFF2-40B4-BE49-F238E27FC236}">
              <a16:creationId xmlns:a16="http://schemas.microsoft.com/office/drawing/2014/main" id="{78352C49-5178-4C31-8073-98EB07D02D0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4" name="テキスト ボックス 383">
          <a:extLst>
            <a:ext uri="{FF2B5EF4-FFF2-40B4-BE49-F238E27FC236}">
              <a16:creationId xmlns:a16="http://schemas.microsoft.com/office/drawing/2014/main" id="{D77D24A5-0C62-40C7-8365-CC768EA9744C}"/>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学校施設】&#10;有形固定資産減価償却率グラフ枠">
          <a:extLst>
            <a:ext uri="{FF2B5EF4-FFF2-40B4-BE49-F238E27FC236}">
              <a16:creationId xmlns:a16="http://schemas.microsoft.com/office/drawing/2014/main" id="{8E89D230-A176-44ED-A9A8-2BFF9C393B1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86" name="直線コネクタ 385">
          <a:extLst>
            <a:ext uri="{FF2B5EF4-FFF2-40B4-BE49-F238E27FC236}">
              <a16:creationId xmlns:a16="http://schemas.microsoft.com/office/drawing/2014/main" id="{FAC91628-9285-4966-A424-D9F525ADA72C}"/>
            </a:ext>
          </a:extLst>
        </xdr:cNvPr>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87" name="【学校施設】&#10;有形固定資産減価償却率最小値テキスト">
          <a:extLst>
            <a:ext uri="{FF2B5EF4-FFF2-40B4-BE49-F238E27FC236}">
              <a16:creationId xmlns:a16="http://schemas.microsoft.com/office/drawing/2014/main" id="{67842FC6-A30E-43C8-AF42-B540489DD778}"/>
            </a:ext>
          </a:extLst>
        </xdr:cNvPr>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88" name="直線コネクタ 387">
          <a:extLst>
            <a:ext uri="{FF2B5EF4-FFF2-40B4-BE49-F238E27FC236}">
              <a16:creationId xmlns:a16="http://schemas.microsoft.com/office/drawing/2014/main" id="{2E8BC1EC-A1E8-4585-94E2-9400CB817990}"/>
            </a:ext>
          </a:extLst>
        </xdr:cNvPr>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89" name="【学校施設】&#10;有形固定資産減価償却率最大値テキスト">
          <a:extLst>
            <a:ext uri="{FF2B5EF4-FFF2-40B4-BE49-F238E27FC236}">
              <a16:creationId xmlns:a16="http://schemas.microsoft.com/office/drawing/2014/main" id="{3EDDD0CF-1701-4FF0-B2F5-BF3C643F5F3A}"/>
            </a:ext>
          </a:extLst>
        </xdr:cNvPr>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90" name="直線コネクタ 389">
          <a:extLst>
            <a:ext uri="{FF2B5EF4-FFF2-40B4-BE49-F238E27FC236}">
              <a16:creationId xmlns:a16="http://schemas.microsoft.com/office/drawing/2014/main" id="{8F2F3F76-5012-4492-9EB5-E9C3EDEBFD76}"/>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91" name="【学校施設】&#10;有形固定資産減価償却率平均値テキスト">
          <a:extLst>
            <a:ext uri="{FF2B5EF4-FFF2-40B4-BE49-F238E27FC236}">
              <a16:creationId xmlns:a16="http://schemas.microsoft.com/office/drawing/2014/main" id="{C391F47E-CDC4-458B-A468-AF6C426BA3FA}"/>
            </a:ext>
          </a:extLst>
        </xdr:cNvPr>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92" name="フローチャート : 判断 391">
          <a:extLst>
            <a:ext uri="{FF2B5EF4-FFF2-40B4-BE49-F238E27FC236}">
              <a16:creationId xmlns:a16="http://schemas.microsoft.com/office/drawing/2014/main" id="{3D3243B3-B178-4699-8738-69238371DC52}"/>
            </a:ext>
          </a:extLst>
        </xdr:cNvPr>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93" name="フローチャート : 判断 392">
          <a:extLst>
            <a:ext uri="{FF2B5EF4-FFF2-40B4-BE49-F238E27FC236}">
              <a16:creationId xmlns:a16="http://schemas.microsoft.com/office/drawing/2014/main" id="{2D730AD9-F729-4480-A75C-BD5EF765FA2C}"/>
            </a:ext>
          </a:extLst>
        </xdr:cNvPr>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30C37F92-E2B6-4EA4-81A2-2E26762A842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CDEF5340-7CEB-4F0F-ABFB-75CD4CF190C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C11E97D7-B95B-4294-B58D-2BA5C0379F8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0B7E2A3D-FEE4-414E-A952-E920EBAE351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EFF43A0F-743E-4996-8B8C-9A315FD1EED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10160</xdr:rowOff>
    </xdr:from>
    <xdr:to>
      <xdr:col>22</xdr:col>
      <xdr:colOff>415925</xdr:colOff>
      <xdr:row>59</xdr:row>
      <xdr:rowOff>111760</xdr:rowOff>
    </xdr:to>
    <xdr:sp macro="" textlink="">
      <xdr:nvSpPr>
        <xdr:cNvPr id="399" name="円/楕円 398">
          <a:extLst>
            <a:ext uri="{FF2B5EF4-FFF2-40B4-BE49-F238E27FC236}">
              <a16:creationId xmlns:a16="http://schemas.microsoft.com/office/drawing/2014/main" id="{07A1B916-40B5-4DC7-B54C-AD0D65AFD690}"/>
            </a:ext>
          </a:extLst>
        </xdr:cNvPr>
        <xdr:cNvSpPr/>
      </xdr:nvSpPr>
      <xdr:spPr>
        <a:xfrm>
          <a:off x="15430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11447</xdr:rowOff>
    </xdr:from>
    <xdr:ext cx="405111" cy="259045"/>
    <xdr:sp macro="" textlink="">
      <xdr:nvSpPr>
        <xdr:cNvPr id="400" name="n_1aveValue【学校施設】&#10;有形固定資産減価償却率">
          <a:extLst>
            <a:ext uri="{FF2B5EF4-FFF2-40B4-BE49-F238E27FC236}">
              <a16:creationId xmlns:a16="http://schemas.microsoft.com/office/drawing/2014/main" id="{0BD334A4-87F5-4D5C-B9ED-EDBE1298C368}"/>
            </a:ext>
          </a:extLst>
        </xdr:cNvPr>
        <xdr:cNvSpPr txBox="1"/>
      </xdr:nvSpPr>
      <xdr:spPr>
        <a:xfrm>
          <a:off x="15266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128287</xdr:rowOff>
    </xdr:from>
    <xdr:ext cx="405111" cy="259045"/>
    <xdr:sp macro="" textlink="">
      <xdr:nvSpPr>
        <xdr:cNvPr id="401" name="n_1mainValue【学校施設】&#10;有形固定資産減価償却率">
          <a:extLst>
            <a:ext uri="{FF2B5EF4-FFF2-40B4-BE49-F238E27FC236}">
              <a16:creationId xmlns:a16="http://schemas.microsoft.com/office/drawing/2014/main" id="{7FCF5C4B-8DA9-4F07-B751-07819EF62AD1}"/>
            </a:ext>
          </a:extLst>
        </xdr:cNvPr>
        <xdr:cNvSpPr txBox="1"/>
      </xdr:nvSpPr>
      <xdr:spPr>
        <a:xfrm>
          <a:off x="15266043"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a:extLst>
            <a:ext uri="{FF2B5EF4-FFF2-40B4-BE49-F238E27FC236}">
              <a16:creationId xmlns:a16="http://schemas.microsoft.com/office/drawing/2014/main" id="{2A4756C6-E8F6-4572-8736-20E985719BF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a:extLst>
            <a:ext uri="{FF2B5EF4-FFF2-40B4-BE49-F238E27FC236}">
              <a16:creationId xmlns:a16="http://schemas.microsoft.com/office/drawing/2014/main" id="{C5670A88-54BB-400F-AF03-E221CCD525A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a:extLst>
            <a:ext uri="{FF2B5EF4-FFF2-40B4-BE49-F238E27FC236}">
              <a16:creationId xmlns:a16="http://schemas.microsoft.com/office/drawing/2014/main" id="{C3C8AB44-B837-4E28-922B-13790ECC71A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a:extLst>
            <a:ext uri="{FF2B5EF4-FFF2-40B4-BE49-F238E27FC236}">
              <a16:creationId xmlns:a16="http://schemas.microsoft.com/office/drawing/2014/main" id="{C7EC1E03-92C9-4992-81B7-F56667E94A5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a:extLst>
            <a:ext uri="{FF2B5EF4-FFF2-40B4-BE49-F238E27FC236}">
              <a16:creationId xmlns:a16="http://schemas.microsoft.com/office/drawing/2014/main" id="{C0B53FB3-7CF8-430C-B58C-4A61493F6D5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a:extLst>
            <a:ext uri="{FF2B5EF4-FFF2-40B4-BE49-F238E27FC236}">
              <a16:creationId xmlns:a16="http://schemas.microsoft.com/office/drawing/2014/main" id="{701AD0D0-38C9-4E75-B47C-99FB3FE74D1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a:extLst>
            <a:ext uri="{FF2B5EF4-FFF2-40B4-BE49-F238E27FC236}">
              <a16:creationId xmlns:a16="http://schemas.microsoft.com/office/drawing/2014/main" id="{DA07BA68-8803-4055-BD1A-220B88A988D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a:extLst>
            <a:ext uri="{FF2B5EF4-FFF2-40B4-BE49-F238E27FC236}">
              <a16:creationId xmlns:a16="http://schemas.microsoft.com/office/drawing/2014/main" id="{9007643E-6453-4C33-8E3E-A28C221AF7A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a:extLst>
            <a:ext uri="{FF2B5EF4-FFF2-40B4-BE49-F238E27FC236}">
              <a16:creationId xmlns:a16="http://schemas.microsoft.com/office/drawing/2014/main" id="{EC0BACAD-2EFF-4554-AEE0-2BD6912C976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a:extLst>
            <a:ext uri="{FF2B5EF4-FFF2-40B4-BE49-F238E27FC236}">
              <a16:creationId xmlns:a16="http://schemas.microsoft.com/office/drawing/2014/main" id="{A1529874-28AF-4DC8-ACF7-2643C4F86A2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2" name="直線コネクタ 411">
          <a:extLst>
            <a:ext uri="{FF2B5EF4-FFF2-40B4-BE49-F238E27FC236}">
              <a16:creationId xmlns:a16="http://schemas.microsoft.com/office/drawing/2014/main" id="{B13F1F9E-4AE9-4621-927D-95A7A80B068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3" name="テキスト ボックス 412">
          <a:extLst>
            <a:ext uri="{FF2B5EF4-FFF2-40B4-BE49-F238E27FC236}">
              <a16:creationId xmlns:a16="http://schemas.microsoft.com/office/drawing/2014/main" id="{E094D8CD-E405-4BAC-A6D3-5664E2C0369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4" name="直線コネクタ 413">
          <a:extLst>
            <a:ext uri="{FF2B5EF4-FFF2-40B4-BE49-F238E27FC236}">
              <a16:creationId xmlns:a16="http://schemas.microsoft.com/office/drawing/2014/main" id="{A543CB33-B057-4CB3-882E-53CEF593B97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5" name="テキスト ボックス 414">
          <a:extLst>
            <a:ext uri="{FF2B5EF4-FFF2-40B4-BE49-F238E27FC236}">
              <a16:creationId xmlns:a16="http://schemas.microsoft.com/office/drawing/2014/main" id="{3C350297-C7FE-422A-9F4B-E8DCD5A6346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6" name="直線コネクタ 415">
          <a:extLst>
            <a:ext uri="{FF2B5EF4-FFF2-40B4-BE49-F238E27FC236}">
              <a16:creationId xmlns:a16="http://schemas.microsoft.com/office/drawing/2014/main" id="{04665EF8-74C9-4717-9D67-7DCE6EFDA9D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17" name="テキスト ボックス 416">
          <a:extLst>
            <a:ext uri="{FF2B5EF4-FFF2-40B4-BE49-F238E27FC236}">
              <a16:creationId xmlns:a16="http://schemas.microsoft.com/office/drawing/2014/main" id="{9AEAC932-73A6-4381-A9BF-269B09A98CC7}"/>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8" name="直線コネクタ 417">
          <a:extLst>
            <a:ext uri="{FF2B5EF4-FFF2-40B4-BE49-F238E27FC236}">
              <a16:creationId xmlns:a16="http://schemas.microsoft.com/office/drawing/2014/main" id="{5516E426-7165-4C60-AF1D-C7482A2E216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19" name="テキスト ボックス 418">
          <a:extLst>
            <a:ext uri="{FF2B5EF4-FFF2-40B4-BE49-F238E27FC236}">
              <a16:creationId xmlns:a16="http://schemas.microsoft.com/office/drawing/2014/main" id="{C6E82025-8A9C-4A00-A41D-3EA8A4965A78}"/>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0" name="直線コネクタ 419">
          <a:extLst>
            <a:ext uri="{FF2B5EF4-FFF2-40B4-BE49-F238E27FC236}">
              <a16:creationId xmlns:a16="http://schemas.microsoft.com/office/drawing/2014/main" id="{E8EC7C9A-33DC-4A56-936F-20EBF57AE68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21" name="テキスト ボックス 420">
          <a:extLst>
            <a:ext uri="{FF2B5EF4-FFF2-40B4-BE49-F238E27FC236}">
              <a16:creationId xmlns:a16="http://schemas.microsoft.com/office/drawing/2014/main" id="{E385C2A8-0599-4210-855C-8E275A70DB4A}"/>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2" name="直線コネクタ 421">
          <a:extLst>
            <a:ext uri="{FF2B5EF4-FFF2-40B4-BE49-F238E27FC236}">
              <a16:creationId xmlns:a16="http://schemas.microsoft.com/office/drawing/2014/main" id="{97DFF67F-65D2-4815-85F7-9C5B22029D3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3" name="テキスト ボックス 422">
          <a:extLst>
            <a:ext uri="{FF2B5EF4-FFF2-40B4-BE49-F238E27FC236}">
              <a16:creationId xmlns:a16="http://schemas.microsoft.com/office/drawing/2014/main" id="{4667DB1B-71A2-448F-BFB8-B1975E21A07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4" name="【学校施設】&#10;一人当たり面積グラフ枠">
          <a:extLst>
            <a:ext uri="{FF2B5EF4-FFF2-40B4-BE49-F238E27FC236}">
              <a16:creationId xmlns:a16="http://schemas.microsoft.com/office/drawing/2014/main" id="{DBF7D8B4-33E9-43F4-8ED7-29C42733CA4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5" name="直線コネクタ 424">
          <a:extLst>
            <a:ext uri="{FF2B5EF4-FFF2-40B4-BE49-F238E27FC236}">
              <a16:creationId xmlns:a16="http://schemas.microsoft.com/office/drawing/2014/main" id="{5029976B-2112-41F5-BFA3-EB9D5F1D88D8}"/>
            </a:ext>
          </a:extLst>
        </xdr:cNvPr>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6" name="【学校施設】&#10;一人当たり面積最小値テキスト">
          <a:extLst>
            <a:ext uri="{FF2B5EF4-FFF2-40B4-BE49-F238E27FC236}">
              <a16:creationId xmlns:a16="http://schemas.microsoft.com/office/drawing/2014/main" id="{1C246D98-B279-4154-8672-F6BD85FCE204}"/>
            </a:ext>
          </a:extLst>
        </xdr:cNvPr>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27" name="直線コネクタ 426">
          <a:extLst>
            <a:ext uri="{FF2B5EF4-FFF2-40B4-BE49-F238E27FC236}">
              <a16:creationId xmlns:a16="http://schemas.microsoft.com/office/drawing/2014/main" id="{A556B240-F9D8-42FC-B1C5-770E1959801B}"/>
            </a:ext>
          </a:extLst>
        </xdr:cNvPr>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28" name="【学校施設】&#10;一人当たり面積最大値テキスト">
          <a:extLst>
            <a:ext uri="{FF2B5EF4-FFF2-40B4-BE49-F238E27FC236}">
              <a16:creationId xmlns:a16="http://schemas.microsoft.com/office/drawing/2014/main" id="{96C43F12-B1E1-4CEC-949A-CEFD5D5F4BBE}"/>
            </a:ext>
          </a:extLst>
        </xdr:cNvPr>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29" name="直線コネクタ 428">
          <a:extLst>
            <a:ext uri="{FF2B5EF4-FFF2-40B4-BE49-F238E27FC236}">
              <a16:creationId xmlns:a16="http://schemas.microsoft.com/office/drawing/2014/main" id="{097935AD-23E1-4988-88C4-4D8C9E1735FE}"/>
            </a:ext>
          </a:extLst>
        </xdr:cNvPr>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30" name="【学校施設】&#10;一人当たり面積平均値テキスト">
          <a:extLst>
            <a:ext uri="{FF2B5EF4-FFF2-40B4-BE49-F238E27FC236}">
              <a16:creationId xmlns:a16="http://schemas.microsoft.com/office/drawing/2014/main" id="{84D8C6C7-9FC2-41CF-A5F8-11572FDBEBCD}"/>
            </a:ext>
          </a:extLst>
        </xdr:cNvPr>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31" name="フローチャート : 判断 430">
          <a:extLst>
            <a:ext uri="{FF2B5EF4-FFF2-40B4-BE49-F238E27FC236}">
              <a16:creationId xmlns:a16="http://schemas.microsoft.com/office/drawing/2014/main" id="{1775B3F3-2A00-4A8B-BB18-AF9A45E5744C}"/>
            </a:ext>
          </a:extLst>
        </xdr:cNvPr>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32" name="フローチャート : 判断 431">
          <a:extLst>
            <a:ext uri="{FF2B5EF4-FFF2-40B4-BE49-F238E27FC236}">
              <a16:creationId xmlns:a16="http://schemas.microsoft.com/office/drawing/2014/main" id="{67246188-B7D0-4591-930D-3BD431EDA935}"/>
            </a:ext>
          </a:extLst>
        </xdr:cNvPr>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88EDC295-AAD6-47F6-B2A7-28F1572754A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97DAC70C-441C-4733-9D63-8F0F5728ADC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1C6A8ABC-9D7B-4D4F-BFC5-7D5B64C4F9D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86036E04-49B6-46E7-9D53-A02C779D66A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F296C48A-87FE-40E6-90C1-5ECCB04854D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80416</xdr:rowOff>
    </xdr:from>
    <xdr:to>
      <xdr:col>31</xdr:col>
      <xdr:colOff>85725</xdr:colOff>
      <xdr:row>64</xdr:row>
      <xdr:rowOff>10566</xdr:rowOff>
    </xdr:to>
    <xdr:sp macro="" textlink="">
      <xdr:nvSpPr>
        <xdr:cNvPr id="438" name="円/楕円 437">
          <a:extLst>
            <a:ext uri="{FF2B5EF4-FFF2-40B4-BE49-F238E27FC236}">
              <a16:creationId xmlns:a16="http://schemas.microsoft.com/office/drawing/2014/main" id="{4DDFF44C-53F1-4CF4-9D4C-6DD86D31EA74}"/>
            </a:ext>
          </a:extLst>
        </xdr:cNvPr>
        <xdr:cNvSpPr/>
      </xdr:nvSpPr>
      <xdr:spPr>
        <a:xfrm>
          <a:off x="21272500" y="1088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27703</xdr:rowOff>
    </xdr:from>
    <xdr:ext cx="469744" cy="259045"/>
    <xdr:sp macro="" textlink="">
      <xdr:nvSpPr>
        <xdr:cNvPr id="439" name="n_1aveValue【学校施設】&#10;一人当たり面積">
          <a:extLst>
            <a:ext uri="{FF2B5EF4-FFF2-40B4-BE49-F238E27FC236}">
              <a16:creationId xmlns:a16="http://schemas.microsoft.com/office/drawing/2014/main" id="{63804B59-01C3-41CE-BC23-FE940098F08F}"/>
            </a:ext>
          </a:extLst>
        </xdr:cNvPr>
        <xdr:cNvSpPr txBox="1"/>
      </xdr:nvSpPr>
      <xdr:spPr>
        <a:xfrm>
          <a:off x="210757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1693</xdr:rowOff>
    </xdr:from>
    <xdr:ext cx="469744" cy="259045"/>
    <xdr:sp macro="" textlink="">
      <xdr:nvSpPr>
        <xdr:cNvPr id="440" name="n_1mainValue【学校施設】&#10;一人当たり面積">
          <a:extLst>
            <a:ext uri="{FF2B5EF4-FFF2-40B4-BE49-F238E27FC236}">
              <a16:creationId xmlns:a16="http://schemas.microsoft.com/office/drawing/2014/main" id="{DC595C88-5283-4AC9-A453-40426EA64EE2}"/>
            </a:ext>
          </a:extLst>
        </xdr:cNvPr>
        <xdr:cNvSpPr txBox="1"/>
      </xdr:nvSpPr>
      <xdr:spPr>
        <a:xfrm>
          <a:off x="21075727" y="1097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1" name="正方形/長方形 440">
          <a:extLst>
            <a:ext uri="{FF2B5EF4-FFF2-40B4-BE49-F238E27FC236}">
              <a16:creationId xmlns:a16="http://schemas.microsoft.com/office/drawing/2014/main" id="{B96A2421-F278-4D32-B750-02AB9488186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2" name="正方形/長方形 441">
          <a:extLst>
            <a:ext uri="{FF2B5EF4-FFF2-40B4-BE49-F238E27FC236}">
              <a16:creationId xmlns:a16="http://schemas.microsoft.com/office/drawing/2014/main" id="{C2EF1723-464A-4EEF-B7C3-6EBD602619AB}"/>
            </a:ext>
          </a:extLst>
        </xdr:cNvPr>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43" name="正方形/長方形 442">
          <a:extLst>
            <a:ext uri="{FF2B5EF4-FFF2-40B4-BE49-F238E27FC236}">
              <a16:creationId xmlns:a16="http://schemas.microsoft.com/office/drawing/2014/main" id="{9F3B29CE-3F02-4D10-BF66-BB9BDA418828}"/>
            </a:ext>
          </a:extLst>
        </xdr:cNvPr>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4" name="正方形/長方形 443">
          <a:extLst>
            <a:ext uri="{FF2B5EF4-FFF2-40B4-BE49-F238E27FC236}">
              <a16:creationId xmlns:a16="http://schemas.microsoft.com/office/drawing/2014/main" id="{7D1FBDB1-E719-4346-BA45-48976A731AAA}"/>
            </a:ext>
          </a:extLst>
        </xdr:cNvPr>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5" name="正方形/長方形 444">
          <a:extLst>
            <a:ext uri="{FF2B5EF4-FFF2-40B4-BE49-F238E27FC236}">
              <a16:creationId xmlns:a16="http://schemas.microsoft.com/office/drawing/2014/main" id="{6F129C34-3D35-43BA-8512-0CFB364E8C8F}"/>
            </a:ext>
          </a:extLst>
        </xdr:cNvPr>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6" name="正方形/長方形 445">
          <a:extLst>
            <a:ext uri="{FF2B5EF4-FFF2-40B4-BE49-F238E27FC236}">
              <a16:creationId xmlns:a16="http://schemas.microsoft.com/office/drawing/2014/main" id="{CF7ADA6F-73FC-41A0-8A7F-524DB11CD7D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7" name="正方形/長方形 446">
          <a:extLst>
            <a:ext uri="{FF2B5EF4-FFF2-40B4-BE49-F238E27FC236}">
              <a16:creationId xmlns:a16="http://schemas.microsoft.com/office/drawing/2014/main" id="{AB8D1171-4895-402D-8980-BC66B16AAE4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48" name="正方形/長方形 447">
          <a:extLst>
            <a:ext uri="{FF2B5EF4-FFF2-40B4-BE49-F238E27FC236}">
              <a16:creationId xmlns:a16="http://schemas.microsoft.com/office/drawing/2014/main" id="{ED3E6641-E7FC-4F68-90EF-1B2D2E1A59BA}"/>
            </a:ext>
          </a:extLst>
        </xdr:cNvPr>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49" name="正方形/長方形 448">
          <a:extLst>
            <a:ext uri="{FF2B5EF4-FFF2-40B4-BE49-F238E27FC236}">
              <a16:creationId xmlns:a16="http://schemas.microsoft.com/office/drawing/2014/main" id="{05E01AA6-F883-4ED7-978C-BA0DA581F558}"/>
            </a:ext>
          </a:extLst>
        </xdr:cNvPr>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50" name="正方形/長方形 449">
          <a:extLst>
            <a:ext uri="{FF2B5EF4-FFF2-40B4-BE49-F238E27FC236}">
              <a16:creationId xmlns:a16="http://schemas.microsoft.com/office/drawing/2014/main" id="{C908946D-0A38-422E-91A7-2BA682A1BFEE}"/>
            </a:ext>
          </a:extLst>
        </xdr:cNvPr>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51" name="正方形/長方形 450">
          <a:extLst>
            <a:ext uri="{FF2B5EF4-FFF2-40B4-BE49-F238E27FC236}">
              <a16:creationId xmlns:a16="http://schemas.microsoft.com/office/drawing/2014/main" id="{D343D538-7D14-4DA7-BAF7-7BB93EBE129B}"/>
            </a:ext>
          </a:extLst>
        </xdr:cNvPr>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2" name="正方形/長方形 451">
          <a:extLst>
            <a:ext uri="{FF2B5EF4-FFF2-40B4-BE49-F238E27FC236}">
              <a16:creationId xmlns:a16="http://schemas.microsoft.com/office/drawing/2014/main" id="{F9056B83-EDD9-4968-87D9-B10BF6AFBA4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3" name="正方形/長方形 452">
          <a:extLst>
            <a:ext uri="{FF2B5EF4-FFF2-40B4-BE49-F238E27FC236}">
              <a16:creationId xmlns:a16="http://schemas.microsoft.com/office/drawing/2014/main" id="{E2B902D2-C11E-48AA-BB3C-133395EB0DF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4" name="正方形/長方形 453">
          <a:extLst>
            <a:ext uri="{FF2B5EF4-FFF2-40B4-BE49-F238E27FC236}">
              <a16:creationId xmlns:a16="http://schemas.microsoft.com/office/drawing/2014/main" id="{C6FE649D-5689-4B27-B9D4-9FAFAE1D856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5" name="正方形/長方形 454">
          <a:extLst>
            <a:ext uri="{FF2B5EF4-FFF2-40B4-BE49-F238E27FC236}">
              <a16:creationId xmlns:a16="http://schemas.microsoft.com/office/drawing/2014/main" id="{EE4A8EB3-080B-44BA-BA05-340466F8389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6" name="正方形/長方形 455">
          <a:extLst>
            <a:ext uri="{FF2B5EF4-FFF2-40B4-BE49-F238E27FC236}">
              <a16:creationId xmlns:a16="http://schemas.microsoft.com/office/drawing/2014/main" id="{6BED238C-100F-4DB5-B1A9-05E478647B4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7" name="正方形/長方形 456">
          <a:extLst>
            <a:ext uri="{FF2B5EF4-FFF2-40B4-BE49-F238E27FC236}">
              <a16:creationId xmlns:a16="http://schemas.microsoft.com/office/drawing/2014/main" id="{CEFC4C11-28EB-463C-B53D-D17FA6E33D1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8" name="正方形/長方形 457">
          <a:extLst>
            <a:ext uri="{FF2B5EF4-FFF2-40B4-BE49-F238E27FC236}">
              <a16:creationId xmlns:a16="http://schemas.microsoft.com/office/drawing/2014/main" id="{3A20DBF6-EA4A-4B73-A13A-3D790CCF8B5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9" name="正方形/長方形 458">
          <a:extLst>
            <a:ext uri="{FF2B5EF4-FFF2-40B4-BE49-F238E27FC236}">
              <a16:creationId xmlns:a16="http://schemas.microsoft.com/office/drawing/2014/main" id="{DCC22A17-4104-4C5B-8DFD-DD9AE9D26BE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0" name="正方形/長方形 459">
          <a:extLst>
            <a:ext uri="{FF2B5EF4-FFF2-40B4-BE49-F238E27FC236}">
              <a16:creationId xmlns:a16="http://schemas.microsoft.com/office/drawing/2014/main" id="{F7118F7E-991A-47EA-8E72-8B0E7680201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1" name="テキスト ボックス 460">
          <a:extLst>
            <a:ext uri="{FF2B5EF4-FFF2-40B4-BE49-F238E27FC236}">
              <a16:creationId xmlns:a16="http://schemas.microsoft.com/office/drawing/2014/main" id="{85804E6C-CFE7-4395-880F-3BA8917D3DD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2" name="直線コネクタ 461">
          <a:extLst>
            <a:ext uri="{FF2B5EF4-FFF2-40B4-BE49-F238E27FC236}">
              <a16:creationId xmlns:a16="http://schemas.microsoft.com/office/drawing/2014/main" id="{C720B80E-8497-4759-AC40-38D08E10FF2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3" name="直線コネクタ 462">
          <a:extLst>
            <a:ext uri="{FF2B5EF4-FFF2-40B4-BE49-F238E27FC236}">
              <a16:creationId xmlns:a16="http://schemas.microsoft.com/office/drawing/2014/main" id="{B6C5E53B-5718-46CC-8C1F-1CD38348C50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4" name="テキスト ボックス 463">
          <a:extLst>
            <a:ext uri="{FF2B5EF4-FFF2-40B4-BE49-F238E27FC236}">
              <a16:creationId xmlns:a16="http://schemas.microsoft.com/office/drawing/2014/main" id="{A1D2C467-64C2-4E99-9352-0DFA72AF1DF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5" name="直線コネクタ 464">
          <a:extLst>
            <a:ext uri="{FF2B5EF4-FFF2-40B4-BE49-F238E27FC236}">
              <a16:creationId xmlns:a16="http://schemas.microsoft.com/office/drawing/2014/main" id="{127E5C97-5B84-418B-9E58-8FF0D84FB97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6" name="テキスト ボックス 465">
          <a:extLst>
            <a:ext uri="{FF2B5EF4-FFF2-40B4-BE49-F238E27FC236}">
              <a16:creationId xmlns:a16="http://schemas.microsoft.com/office/drawing/2014/main" id="{53FFE946-B9E1-4FF8-BBC5-9D85B5FBE9D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7" name="直線コネクタ 466">
          <a:extLst>
            <a:ext uri="{FF2B5EF4-FFF2-40B4-BE49-F238E27FC236}">
              <a16:creationId xmlns:a16="http://schemas.microsoft.com/office/drawing/2014/main" id="{92A83928-57ED-4217-B85A-6B1DE43D7C2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8" name="テキスト ボックス 467">
          <a:extLst>
            <a:ext uri="{FF2B5EF4-FFF2-40B4-BE49-F238E27FC236}">
              <a16:creationId xmlns:a16="http://schemas.microsoft.com/office/drawing/2014/main" id="{4435BEE8-5D95-4DCC-A443-496E5055592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69" name="直線コネクタ 468">
          <a:extLst>
            <a:ext uri="{FF2B5EF4-FFF2-40B4-BE49-F238E27FC236}">
              <a16:creationId xmlns:a16="http://schemas.microsoft.com/office/drawing/2014/main" id="{A74F7135-DA0C-4578-A382-45D19198A16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0" name="テキスト ボックス 469">
          <a:extLst>
            <a:ext uri="{FF2B5EF4-FFF2-40B4-BE49-F238E27FC236}">
              <a16:creationId xmlns:a16="http://schemas.microsoft.com/office/drawing/2014/main" id="{07D53E70-4FF0-4770-B693-9DB1F343F5B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1" name="直線コネクタ 470">
          <a:extLst>
            <a:ext uri="{FF2B5EF4-FFF2-40B4-BE49-F238E27FC236}">
              <a16:creationId xmlns:a16="http://schemas.microsoft.com/office/drawing/2014/main" id="{F931437E-0172-4DF2-B73C-E3361A39202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2" name="テキスト ボックス 471">
          <a:extLst>
            <a:ext uri="{FF2B5EF4-FFF2-40B4-BE49-F238E27FC236}">
              <a16:creationId xmlns:a16="http://schemas.microsoft.com/office/drawing/2014/main" id="{44A83B17-C63E-4CEA-8491-1877E663E72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3" name="直線コネクタ 472">
          <a:extLst>
            <a:ext uri="{FF2B5EF4-FFF2-40B4-BE49-F238E27FC236}">
              <a16:creationId xmlns:a16="http://schemas.microsoft.com/office/drawing/2014/main" id="{3CB26F35-17AB-4BD1-9996-B980E521E53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4" name="テキスト ボックス 473">
          <a:extLst>
            <a:ext uri="{FF2B5EF4-FFF2-40B4-BE49-F238E27FC236}">
              <a16:creationId xmlns:a16="http://schemas.microsoft.com/office/drawing/2014/main" id="{5E313435-6366-43C0-AC82-01A204341382}"/>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5" name="直線コネクタ 474">
          <a:extLst>
            <a:ext uri="{FF2B5EF4-FFF2-40B4-BE49-F238E27FC236}">
              <a16:creationId xmlns:a16="http://schemas.microsoft.com/office/drawing/2014/main" id="{E8DB70F6-2157-4EBA-9D3A-B76A15DC061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6" name="テキスト ボックス 475">
          <a:extLst>
            <a:ext uri="{FF2B5EF4-FFF2-40B4-BE49-F238E27FC236}">
              <a16:creationId xmlns:a16="http://schemas.microsoft.com/office/drawing/2014/main" id="{E535FD21-B832-43FF-B345-D1F897CC3D9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7" name="【公民館】&#10;有形固定資産減価償却率グラフ枠">
          <a:extLst>
            <a:ext uri="{FF2B5EF4-FFF2-40B4-BE49-F238E27FC236}">
              <a16:creationId xmlns:a16="http://schemas.microsoft.com/office/drawing/2014/main" id="{737735F2-3DBE-4053-B27C-E495EBF2289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478" name="直線コネクタ 477">
          <a:extLst>
            <a:ext uri="{FF2B5EF4-FFF2-40B4-BE49-F238E27FC236}">
              <a16:creationId xmlns:a16="http://schemas.microsoft.com/office/drawing/2014/main" id="{6070AAC8-68C5-4A22-988F-DFCE2FFAB034}"/>
            </a:ext>
          </a:extLst>
        </xdr:cNvPr>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79" name="【公民館】&#10;有形固定資産減価償却率最小値テキスト">
          <a:extLst>
            <a:ext uri="{FF2B5EF4-FFF2-40B4-BE49-F238E27FC236}">
              <a16:creationId xmlns:a16="http://schemas.microsoft.com/office/drawing/2014/main" id="{232E5A2C-ED88-4E6B-AFEE-D7B4A051E8DA}"/>
            </a:ext>
          </a:extLst>
        </xdr:cNvPr>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80" name="直線コネクタ 479">
          <a:extLst>
            <a:ext uri="{FF2B5EF4-FFF2-40B4-BE49-F238E27FC236}">
              <a16:creationId xmlns:a16="http://schemas.microsoft.com/office/drawing/2014/main" id="{3ABD9376-2018-45D0-8BB2-4D4BBA354FD1}"/>
            </a:ext>
          </a:extLst>
        </xdr:cNvPr>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81" name="【公民館】&#10;有形固定資産減価償却率最大値テキスト">
          <a:extLst>
            <a:ext uri="{FF2B5EF4-FFF2-40B4-BE49-F238E27FC236}">
              <a16:creationId xmlns:a16="http://schemas.microsoft.com/office/drawing/2014/main" id="{FBFA1F52-F6B7-4672-AF29-35F8839D2470}"/>
            </a:ext>
          </a:extLst>
        </xdr:cNvPr>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82" name="直線コネクタ 481">
          <a:extLst>
            <a:ext uri="{FF2B5EF4-FFF2-40B4-BE49-F238E27FC236}">
              <a16:creationId xmlns:a16="http://schemas.microsoft.com/office/drawing/2014/main" id="{0C54EB1B-891C-40F1-8484-45F9AD11F12B}"/>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483" name="【公民館】&#10;有形固定資産減価償却率平均値テキスト">
          <a:extLst>
            <a:ext uri="{FF2B5EF4-FFF2-40B4-BE49-F238E27FC236}">
              <a16:creationId xmlns:a16="http://schemas.microsoft.com/office/drawing/2014/main" id="{AF9F1A5F-0559-4727-A066-FB6B8D3F061B}"/>
            </a:ext>
          </a:extLst>
        </xdr:cNvPr>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484" name="フローチャート : 判断 483">
          <a:extLst>
            <a:ext uri="{FF2B5EF4-FFF2-40B4-BE49-F238E27FC236}">
              <a16:creationId xmlns:a16="http://schemas.microsoft.com/office/drawing/2014/main" id="{47A00D10-9E04-444D-AF3C-1CDFDCA6C1DB}"/>
            </a:ext>
          </a:extLst>
        </xdr:cNvPr>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485" name="フローチャート : 判断 484">
          <a:extLst>
            <a:ext uri="{FF2B5EF4-FFF2-40B4-BE49-F238E27FC236}">
              <a16:creationId xmlns:a16="http://schemas.microsoft.com/office/drawing/2014/main" id="{39C1E252-4DE3-4D1F-B69F-3EBA77FAB352}"/>
            </a:ext>
          </a:extLst>
        </xdr:cNvPr>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37766570-CB3A-4250-AD30-B0A20EC0D70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7" name="テキスト ボックス 486">
          <a:extLst>
            <a:ext uri="{FF2B5EF4-FFF2-40B4-BE49-F238E27FC236}">
              <a16:creationId xmlns:a16="http://schemas.microsoft.com/office/drawing/2014/main" id="{3C7CEDC9-59FC-414B-8EF3-A29DDF1E994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8" name="テキスト ボックス 487">
          <a:extLst>
            <a:ext uri="{FF2B5EF4-FFF2-40B4-BE49-F238E27FC236}">
              <a16:creationId xmlns:a16="http://schemas.microsoft.com/office/drawing/2014/main" id="{B26256D4-8F7C-48E4-9517-949A7BAE4FF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9" name="テキスト ボックス 488">
          <a:extLst>
            <a:ext uri="{FF2B5EF4-FFF2-40B4-BE49-F238E27FC236}">
              <a16:creationId xmlns:a16="http://schemas.microsoft.com/office/drawing/2014/main" id="{C91643DA-71C5-4CE6-9B56-0D4926950D8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0" name="テキスト ボックス 489">
          <a:extLst>
            <a:ext uri="{FF2B5EF4-FFF2-40B4-BE49-F238E27FC236}">
              <a16:creationId xmlns:a16="http://schemas.microsoft.com/office/drawing/2014/main" id="{9DDFF4B5-6870-4E54-A30D-C7C808208F1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156029</xdr:rowOff>
    </xdr:from>
    <xdr:to>
      <xdr:col>22</xdr:col>
      <xdr:colOff>415925</xdr:colOff>
      <xdr:row>101</xdr:row>
      <xdr:rowOff>86179</xdr:rowOff>
    </xdr:to>
    <xdr:sp macro="" textlink="">
      <xdr:nvSpPr>
        <xdr:cNvPr id="491" name="円/楕円 490">
          <a:extLst>
            <a:ext uri="{FF2B5EF4-FFF2-40B4-BE49-F238E27FC236}">
              <a16:creationId xmlns:a16="http://schemas.microsoft.com/office/drawing/2014/main" id="{17136D40-A357-437F-893D-6DFA2E2ADF4D}"/>
            </a:ext>
          </a:extLst>
        </xdr:cNvPr>
        <xdr:cNvSpPr/>
      </xdr:nvSpPr>
      <xdr:spPr>
        <a:xfrm>
          <a:off x="15430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561</xdr:rowOff>
    </xdr:from>
    <xdr:ext cx="405111" cy="259045"/>
    <xdr:sp macro="" textlink="">
      <xdr:nvSpPr>
        <xdr:cNvPr id="492" name="n_1aveValue【公民館】&#10;有形固定資産減価償却率">
          <a:extLst>
            <a:ext uri="{FF2B5EF4-FFF2-40B4-BE49-F238E27FC236}">
              <a16:creationId xmlns:a16="http://schemas.microsoft.com/office/drawing/2014/main" id="{CB61E4BC-D3FC-4392-B883-33047DBD0D5E}"/>
            </a:ext>
          </a:extLst>
        </xdr:cNvPr>
        <xdr:cNvSpPr txBox="1"/>
      </xdr:nvSpPr>
      <xdr:spPr>
        <a:xfrm>
          <a:off x="15266043"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102706</xdr:rowOff>
    </xdr:from>
    <xdr:ext cx="405111" cy="259045"/>
    <xdr:sp macro="" textlink="">
      <xdr:nvSpPr>
        <xdr:cNvPr id="493" name="n_1mainValue【公民館】&#10;有形固定資産減価償却率">
          <a:extLst>
            <a:ext uri="{FF2B5EF4-FFF2-40B4-BE49-F238E27FC236}">
              <a16:creationId xmlns:a16="http://schemas.microsoft.com/office/drawing/2014/main" id="{8C3E1387-57FB-4B03-85BF-951B71813E1C}"/>
            </a:ext>
          </a:extLst>
        </xdr:cNvPr>
        <xdr:cNvSpPr txBox="1"/>
      </xdr:nvSpPr>
      <xdr:spPr>
        <a:xfrm>
          <a:off x="15266043"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4" name="正方形/長方形 493">
          <a:extLst>
            <a:ext uri="{FF2B5EF4-FFF2-40B4-BE49-F238E27FC236}">
              <a16:creationId xmlns:a16="http://schemas.microsoft.com/office/drawing/2014/main" id="{7028F934-A266-43E0-BA3D-E7B441B43E4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5" name="正方形/長方形 494">
          <a:extLst>
            <a:ext uri="{FF2B5EF4-FFF2-40B4-BE49-F238E27FC236}">
              <a16:creationId xmlns:a16="http://schemas.microsoft.com/office/drawing/2014/main" id="{1D840F82-7540-47E4-9018-D666C35C360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6" name="正方形/長方形 495">
          <a:extLst>
            <a:ext uri="{FF2B5EF4-FFF2-40B4-BE49-F238E27FC236}">
              <a16:creationId xmlns:a16="http://schemas.microsoft.com/office/drawing/2014/main" id="{73D0FD1B-D72C-49EF-9FA5-5BCE531B518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7" name="正方形/長方形 496">
          <a:extLst>
            <a:ext uri="{FF2B5EF4-FFF2-40B4-BE49-F238E27FC236}">
              <a16:creationId xmlns:a16="http://schemas.microsoft.com/office/drawing/2014/main" id="{D70018E3-D4C5-482F-B9EB-833B4B41841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8" name="正方形/長方形 497">
          <a:extLst>
            <a:ext uri="{FF2B5EF4-FFF2-40B4-BE49-F238E27FC236}">
              <a16:creationId xmlns:a16="http://schemas.microsoft.com/office/drawing/2014/main" id="{D9F5BA73-6DE5-48EE-A71B-5C8C8E16417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9" name="正方形/長方形 498">
          <a:extLst>
            <a:ext uri="{FF2B5EF4-FFF2-40B4-BE49-F238E27FC236}">
              <a16:creationId xmlns:a16="http://schemas.microsoft.com/office/drawing/2014/main" id="{70404C82-BEC4-425E-858D-ACF525E5B31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0" name="正方形/長方形 499">
          <a:extLst>
            <a:ext uri="{FF2B5EF4-FFF2-40B4-BE49-F238E27FC236}">
              <a16:creationId xmlns:a16="http://schemas.microsoft.com/office/drawing/2014/main" id="{05832244-DEF1-41F8-A903-B2F8483F32A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1" name="正方形/長方形 500">
          <a:extLst>
            <a:ext uri="{FF2B5EF4-FFF2-40B4-BE49-F238E27FC236}">
              <a16:creationId xmlns:a16="http://schemas.microsoft.com/office/drawing/2014/main" id="{9E9CEDE7-89A1-4BAB-9FA4-A1F6A61949B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2" name="テキスト ボックス 501">
          <a:extLst>
            <a:ext uri="{FF2B5EF4-FFF2-40B4-BE49-F238E27FC236}">
              <a16:creationId xmlns:a16="http://schemas.microsoft.com/office/drawing/2014/main" id="{71383D87-C9A7-4827-8CE0-7F29535F2EA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3" name="直線コネクタ 502">
          <a:extLst>
            <a:ext uri="{FF2B5EF4-FFF2-40B4-BE49-F238E27FC236}">
              <a16:creationId xmlns:a16="http://schemas.microsoft.com/office/drawing/2014/main" id="{471DE51F-6BC2-410D-BE90-48BF3DE8881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4" name="直線コネクタ 503">
          <a:extLst>
            <a:ext uri="{FF2B5EF4-FFF2-40B4-BE49-F238E27FC236}">
              <a16:creationId xmlns:a16="http://schemas.microsoft.com/office/drawing/2014/main" id="{B034570A-63E7-49D2-8EA5-FE7A0B3B044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5" name="テキスト ボックス 504">
          <a:extLst>
            <a:ext uri="{FF2B5EF4-FFF2-40B4-BE49-F238E27FC236}">
              <a16:creationId xmlns:a16="http://schemas.microsoft.com/office/drawing/2014/main" id="{C093096F-7E1E-4E63-9645-35B8350D286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6" name="直線コネクタ 505">
          <a:extLst>
            <a:ext uri="{FF2B5EF4-FFF2-40B4-BE49-F238E27FC236}">
              <a16:creationId xmlns:a16="http://schemas.microsoft.com/office/drawing/2014/main" id="{AF8025C3-E005-4A93-A814-7DDD2A2519D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7" name="テキスト ボックス 506">
          <a:extLst>
            <a:ext uri="{FF2B5EF4-FFF2-40B4-BE49-F238E27FC236}">
              <a16:creationId xmlns:a16="http://schemas.microsoft.com/office/drawing/2014/main" id="{7DFD9708-912A-499F-9444-1BEDB1A4908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8" name="直線コネクタ 507">
          <a:extLst>
            <a:ext uri="{FF2B5EF4-FFF2-40B4-BE49-F238E27FC236}">
              <a16:creationId xmlns:a16="http://schemas.microsoft.com/office/drawing/2014/main" id="{363751A1-3E43-4D8C-947C-273C4D8332D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9" name="テキスト ボックス 508">
          <a:extLst>
            <a:ext uri="{FF2B5EF4-FFF2-40B4-BE49-F238E27FC236}">
              <a16:creationId xmlns:a16="http://schemas.microsoft.com/office/drawing/2014/main" id="{DC7DF348-3A49-435F-AD5A-E45DCD0B0BC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0" name="直線コネクタ 509">
          <a:extLst>
            <a:ext uri="{FF2B5EF4-FFF2-40B4-BE49-F238E27FC236}">
              <a16:creationId xmlns:a16="http://schemas.microsoft.com/office/drawing/2014/main" id="{ADA2DF58-7A51-4FA5-8E3B-7DE692AB648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1" name="テキスト ボックス 510">
          <a:extLst>
            <a:ext uri="{FF2B5EF4-FFF2-40B4-BE49-F238E27FC236}">
              <a16:creationId xmlns:a16="http://schemas.microsoft.com/office/drawing/2014/main" id="{A6CF415F-1397-4177-93AC-DC5B0D06B1E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2" name="直線コネクタ 511">
          <a:extLst>
            <a:ext uri="{FF2B5EF4-FFF2-40B4-BE49-F238E27FC236}">
              <a16:creationId xmlns:a16="http://schemas.microsoft.com/office/drawing/2014/main" id="{F3B2ACB8-324E-4CD1-B301-1035BF033FE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3" name="テキスト ボックス 512">
          <a:extLst>
            <a:ext uri="{FF2B5EF4-FFF2-40B4-BE49-F238E27FC236}">
              <a16:creationId xmlns:a16="http://schemas.microsoft.com/office/drawing/2014/main" id="{4C8FCF6B-4B9C-41C6-9924-D2429490A3F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4" name="直線コネクタ 513">
          <a:extLst>
            <a:ext uri="{FF2B5EF4-FFF2-40B4-BE49-F238E27FC236}">
              <a16:creationId xmlns:a16="http://schemas.microsoft.com/office/drawing/2014/main" id="{32264A3D-C5BB-43C3-81FA-5EB155A0B48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5" name="テキスト ボックス 514">
          <a:extLst>
            <a:ext uri="{FF2B5EF4-FFF2-40B4-BE49-F238E27FC236}">
              <a16:creationId xmlns:a16="http://schemas.microsoft.com/office/drawing/2014/main" id="{6A9C7341-BB33-4F32-8C9F-CA059D149DC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6" name="【公民館】&#10;一人当たり面積グラフ枠">
          <a:extLst>
            <a:ext uri="{FF2B5EF4-FFF2-40B4-BE49-F238E27FC236}">
              <a16:creationId xmlns:a16="http://schemas.microsoft.com/office/drawing/2014/main" id="{5C6DA4E3-3635-40D5-A876-9FA0E67BD02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151637</xdr:rowOff>
    </xdr:from>
    <xdr:to>
      <xdr:col>32</xdr:col>
      <xdr:colOff>186689</xdr:colOff>
      <xdr:row>105</xdr:row>
      <xdr:rowOff>102108</xdr:rowOff>
    </xdr:to>
    <xdr:cxnSp macro="">
      <xdr:nvCxnSpPr>
        <xdr:cNvPr id="517" name="直線コネクタ 516">
          <a:extLst>
            <a:ext uri="{FF2B5EF4-FFF2-40B4-BE49-F238E27FC236}">
              <a16:creationId xmlns:a16="http://schemas.microsoft.com/office/drawing/2014/main" id="{A07B5692-49BB-413E-BA77-83354B817F67}"/>
            </a:ext>
          </a:extLst>
        </xdr:cNvPr>
        <xdr:cNvCxnSpPr/>
      </xdr:nvCxnSpPr>
      <xdr:spPr>
        <a:xfrm flipV="1">
          <a:off x="22160864" y="17296637"/>
          <a:ext cx="0" cy="80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105935</xdr:rowOff>
    </xdr:from>
    <xdr:ext cx="469744" cy="259045"/>
    <xdr:sp macro="" textlink="">
      <xdr:nvSpPr>
        <xdr:cNvPr id="518" name="【公民館】&#10;一人当たり面積最小値テキスト">
          <a:extLst>
            <a:ext uri="{FF2B5EF4-FFF2-40B4-BE49-F238E27FC236}">
              <a16:creationId xmlns:a16="http://schemas.microsoft.com/office/drawing/2014/main" id="{098FD678-1E29-4688-8ABD-27C49B3214C5}"/>
            </a:ext>
          </a:extLst>
        </xdr:cNvPr>
        <xdr:cNvSpPr txBox="1"/>
      </xdr:nvSpPr>
      <xdr:spPr>
        <a:xfrm>
          <a:off x="22250400" y="1810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105</xdr:row>
      <xdr:rowOff>102108</xdr:rowOff>
    </xdr:from>
    <xdr:to>
      <xdr:col>32</xdr:col>
      <xdr:colOff>276225</xdr:colOff>
      <xdr:row>105</xdr:row>
      <xdr:rowOff>102108</xdr:rowOff>
    </xdr:to>
    <xdr:cxnSp macro="">
      <xdr:nvCxnSpPr>
        <xdr:cNvPr id="519" name="直線コネクタ 518">
          <a:extLst>
            <a:ext uri="{FF2B5EF4-FFF2-40B4-BE49-F238E27FC236}">
              <a16:creationId xmlns:a16="http://schemas.microsoft.com/office/drawing/2014/main" id="{7F7A220D-3182-4256-9ED0-14F0826E3746}"/>
            </a:ext>
          </a:extLst>
        </xdr:cNvPr>
        <xdr:cNvCxnSpPr/>
      </xdr:nvCxnSpPr>
      <xdr:spPr>
        <a:xfrm>
          <a:off x="22072600" y="1810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98314</xdr:rowOff>
    </xdr:from>
    <xdr:ext cx="469744" cy="259045"/>
    <xdr:sp macro="" textlink="">
      <xdr:nvSpPr>
        <xdr:cNvPr id="520" name="【公民館】&#10;一人当たり面積最大値テキスト">
          <a:extLst>
            <a:ext uri="{FF2B5EF4-FFF2-40B4-BE49-F238E27FC236}">
              <a16:creationId xmlns:a16="http://schemas.microsoft.com/office/drawing/2014/main" id="{87953BAB-0BA0-4EE6-8C2F-725066D2BCC2}"/>
            </a:ext>
          </a:extLst>
        </xdr:cNvPr>
        <xdr:cNvSpPr txBox="1"/>
      </xdr:nvSpPr>
      <xdr:spPr>
        <a:xfrm>
          <a:off x="222504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100</xdr:row>
      <xdr:rowOff>151637</xdr:rowOff>
    </xdr:from>
    <xdr:to>
      <xdr:col>32</xdr:col>
      <xdr:colOff>276225</xdr:colOff>
      <xdr:row>100</xdr:row>
      <xdr:rowOff>151637</xdr:rowOff>
    </xdr:to>
    <xdr:cxnSp macro="">
      <xdr:nvCxnSpPr>
        <xdr:cNvPr id="521" name="直線コネクタ 520">
          <a:extLst>
            <a:ext uri="{FF2B5EF4-FFF2-40B4-BE49-F238E27FC236}">
              <a16:creationId xmlns:a16="http://schemas.microsoft.com/office/drawing/2014/main" id="{A1867204-F8C1-48AC-A72D-71143967CEA0}"/>
            </a:ext>
          </a:extLst>
        </xdr:cNvPr>
        <xdr:cNvCxnSpPr/>
      </xdr:nvCxnSpPr>
      <xdr:spPr>
        <a:xfrm>
          <a:off x="22072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49547</xdr:rowOff>
    </xdr:from>
    <xdr:ext cx="469744" cy="259045"/>
    <xdr:sp macro="" textlink="">
      <xdr:nvSpPr>
        <xdr:cNvPr id="522" name="【公民館】&#10;一人当たり面積平均値テキスト">
          <a:extLst>
            <a:ext uri="{FF2B5EF4-FFF2-40B4-BE49-F238E27FC236}">
              <a16:creationId xmlns:a16="http://schemas.microsoft.com/office/drawing/2014/main" id="{2939C42E-76F0-4515-8052-5E0C07952972}"/>
            </a:ext>
          </a:extLst>
        </xdr:cNvPr>
        <xdr:cNvSpPr txBox="1"/>
      </xdr:nvSpPr>
      <xdr:spPr>
        <a:xfrm>
          <a:off x="22250400" y="1770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71120</xdr:rowOff>
    </xdr:from>
    <xdr:to>
      <xdr:col>32</xdr:col>
      <xdr:colOff>238125</xdr:colOff>
      <xdr:row>104</xdr:row>
      <xdr:rowOff>1270</xdr:rowOff>
    </xdr:to>
    <xdr:sp macro="" textlink="">
      <xdr:nvSpPr>
        <xdr:cNvPr id="523" name="フローチャート : 判断 522">
          <a:extLst>
            <a:ext uri="{FF2B5EF4-FFF2-40B4-BE49-F238E27FC236}">
              <a16:creationId xmlns:a16="http://schemas.microsoft.com/office/drawing/2014/main" id="{5FB42EFF-11ED-47EC-9AE6-6C3D0E4FAD92}"/>
            </a:ext>
          </a:extLst>
        </xdr:cNvPr>
        <xdr:cNvSpPr/>
      </xdr:nvSpPr>
      <xdr:spPr>
        <a:xfrm>
          <a:off x="22110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114554</xdr:rowOff>
    </xdr:from>
    <xdr:to>
      <xdr:col>31</xdr:col>
      <xdr:colOff>85725</xdr:colOff>
      <xdr:row>106</xdr:row>
      <xdr:rowOff>44704</xdr:rowOff>
    </xdr:to>
    <xdr:sp macro="" textlink="">
      <xdr:nvSpPr>
        <xdr:cNvPr id="524" name="フローチャート : 判断 523">
          <a:extLst>
            <a:ext uri="{FF2B5EF4-FFF2-40B4-BE49-F238E27FC236}">
              <a16:creationId xmlns:a16="http://schemas.microsoft.com/office/drawing/2014/main" id="{BCBD27A1-8BB3-4143-872D-50278392837D}"/>
            </a:ext>
          </a:extLst>
        </xdr:cNvPr>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5" name="テキスト ボックス 524">
          <a:extLst>
            <a:ext uri="{FF2B5EF4-FFF2-40B4-BE49-F238E27FC236}">
              <a16:creationId xmlns:a16="http://schemas.microsoft.com/office/drawing/2014/main" id="{F02CCF1B-8E90-4208-961E-15DB3FC03BE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75891BE5-84BF-41ED-A3CA-BE305E06EE3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E6E4ACFF-70C5-4918-B038-382E8A10BDC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B7AC998B-AD8D-4F1B-BABE-59A2A454297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75ED9C12-ECF4-4714-ACE5-B7DCB5EDE7A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55880</xdr:rowOff>
    </xdr:from>
    <xdr:to>
      <xdr:col>31</xdr:col>
      <xdr:colOff>85725</xdr:colOff>
      <xdr:row>107</xdr:row>
      <xdr:rowOff>157480</xdr:rowOff>
    </xdr:to>
    <xdr:sp macro="" textlink="">
      <xdr:nvSpPr>
        <xdr:cNvPr id="530" name="円/楕円 529">
          <a:extLst>
            <a:ext uri="{FF2B5EF4-FFF2-40B4-BE49-F238E27FC236}">
              <a16:creationId xmlns:a16="http://schemas.microsoft.com/office/drawing/2014/main" id="{5489F46F-E12A-44F5-8CE0-37801F0AF5AE}"/>
            </a:ext>
          </a:extLst>
        </xdr:cNvPr>
        <xdr:cNvSpPr/>
      </xdr:nvSpPr>
      <xdr:spPr>
        <a:xfrm>
          <a:off x="21272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61231</xdr:rowOff>
    </xdr:from>
    <xdr:ext cx="469744" cy="259045"/>
    <xdr:sp macro="" textlink="">
      <xdr:nvSpPr>
        <xdr:cNvPr id="531" name="n_1aveValue【公民館】&#10;一人当たり面積">
          <a:extLst>
            <a:ext uri="{FF2B5EF4-FFF2-40B4-BE49-F238E27FC236}">
              <a16:creationId xmlns:a16="http://schemas.microsoft.com/office/drawing/2014/main" id="{196E95DE-3976-4E10-AFAB-D5F5AFABADAE}"/>
            </a:ext>
          </a:extLst>
        </xdr:cNvPr>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148607</xdr:rowOff>
    </xdr:from>
    <xdr:ext cx="469744" cy="259045"/>
    <xdr:sp macro="" textlink="">
      <xdr:nvSpPr>
        <xdr:cNvPr id="532" name="n_1mainValue【公民館】&#10;一人当たり面積">
          <a:extLst>
            <a:ext uri="{FF2B5EF4-FFF2-40B4-BE49-F238E27FC236}">
              <a16:creationId xmlns:a16="http://schemas.microsoft.com/office/drawing/2014/main" id="{30123784-8AB1-4180-AF17-ADD0790AB60D}"/>
            </a:ext>
          </a:extLst>
        </xdr:cNvPr>
        <xdr:cNvSpPr txBox="1"/>
      </xdr:nvSpPr>
      <xdr:spPr>
        <a:xfrm>
          <a:off x="210757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3" name="正方形/長方形 532">
          <a:extLst>
            <a:ext uri="{FF2B5EF4-FFF2-40B4-BE49-F238E27FC236}">
              <a16:creationId xmlns:a16="http://schemas.microsoft.com/office/drawing/2014/main" id="{54481F3A-83C1-4A7F-86EA-3B1D1542025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4" name="正方形/長方形 533">
          <a:extLst>
            <a:ext uri="{FF2B5EF4-FFF2-40B4-BE49-F238E27FC236}">
              <a16:creationId xmlns:a16="http://schemas.microsoft.com/office/drawing/2014/main" id="{DD301248-D5D1-4119-9D0C-CB2C3DAC66A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5" name="テキスト ボックス 534">
          <a:extLst>
            <a:ext uri="{FF2B5EF4-FFF2-40B4-BE49-F238E27FC236}">
              <a16:creationId xmlns:a16="http://schemas.microsoft.com/office/drawing/2014/main" id="{04A1479F-CAD1-4918-9F92-C5477278B8C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年度の状況について</a:t>
          </a:r>
          <a:endParaRPr kumimoji="1" lang="en-US" altLang="ja-JP" sz="1300">
            <a:latin typeface="ＭＳ Ｐゴシック"/>
          </a:endParaRPr>
        </a:p>
        <a:p>
          <a:r>
            <a:rPr kumimoji="1" lang="ja-JP" altLang="en-US" sz="1300">
              <a:latin typeface="ＭＳ Ｐゴシック"/>
            </a:rPr>
            <a:t>類似団体と比較して、特に有形固定資産減価償却率が高くなっている施設は、公営住宅、公民館、学校施設（小学校）である。公営住宅は有形固定資産減価償却率が</a:t>
          </a:r>
          <a:r>
            <a:rPr kumimoji="1" lang="en-US" altLang="ja-JP" sz="1300">
              <a:latin typeface="ＭＳ Ｐゴシック"/>
            </a:rPr>
            <a:t>100</a:t>
          </a:r>
          <a:r>
            <a:rPr kumimoji="1" lang="ja-JP" altLang="en-US" sz="1300">
              <a:latin typeface="ＭＳ Ｐゴシック"/>
            </a:rPr>
            <a:t>％で昭和</a:t>
          </a:r>
          <a:r>
            <a:rPr kumimoji="1" lang="en-US" altLang="ja-JP" sz="1300">
              <a:latin typeface="ＭＳ Ｐゴシック"/>
            </a:rPr>
            <a:t>56</a:t>
          </a:r>
          <a:r>
            <a:rPr kumimoji="1" lang="ja-JP" altLang="en-US" sz="1300">
              <a:latin typeface="ＭＳ Ｐゴシック"/>
            </a:rPr>
            <a:t>年～</a:t>
          </a:r>
          <a:r>
            <a:rPr kumimoji="1" lang="en-US" altLang="ja-JP" sz="1300">
              <a:latin typeface="ＭＳ Ｐゴシック"/>
            </a:rPr>
            <a:t>62</a:t>
          </a:r>
          <a:r>
            <a:rPr kumimoji="1" lang="ja-JP" altLang="en-US" sz="1300">
              <a:latin typeface="ＭＳ Ｐゴシック"/>
            </a:rPr>
            <a:t>年にかけて建設されたものであり、個別施設計画に沿って修繕及び長寿命化を実施していく。このほかの施設についても老朽化が大きな課題であり、今後人口減少を見据えた中で施設等の更新時期や費用について個別施設計画の策定と合わせて検討する必要が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7FCBF9FC-39A4-430E-8026-30D453755BC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479E4F01-381D-4150-BFF9-B0EE8485A9B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83B9707C-2E85-45D4-B369-634C1A0BD4D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3FD65F0B-3D73-492D-AC0E-82E94FD8429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長野県朝日村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C820ED7-60F5-4B3D-8C9B-3545AE8E1BC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8D430ECD-8D55-4825-A310-6C3AE594E1A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B2A36BB6-B9CD-48CC-AC17-05D4824A651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AA9906C0-AA31-4799-BF08-F6144C77433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2E4B814C-9A20-4631-8A88-3DC981EB2A0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88B6000-9457-464B-BCEF-1045E70860B3}"/>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4,653
4,626
70.62
3,627,000
3,460,104
161,101
2,172,968
2,336,857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EDD3B255-E9D0-460B-A5C8-5B4A3B6C511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27EDB51E-8F31-49CE-A301-A48D4B05151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2B5278E5-424C-4335-B641-A2D411D90C2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2085D8F3-EBD2-451F-8033-E4D35876A6B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1218DC9C-3614-45FC-B837-432620746FA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BCDC4C1A-C91C-4949-9632-D04726D4963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D56878F9-3282-4BA1-AF3E-7948C5C2F54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AD86E05B-4DEA-4FE2-A786-0343064EDD1D}"/>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73D4059B-98AB-48DB-BD80-5D5B3BF932C5}"/>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14E37480-1CA9-4AE2-A881-A31A4F0A13B4}"/>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981274CD-B172-4E69-9317-DB7AEC0BDA6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1CA63E62-FD23-4E70-B21D-8F20741968E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B69D28A3-64F6-48DF-A1A8-1F3F0E6A52D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FC5A46FB-CFE1-402A-9535-DB137B1672F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AD35BC3F-20A3-4E5C-A5F0-4211CD15C81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D6EB035C-9830-4D4B-BC32-61DE064F12E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C8CE566D-585D-4F5D-BFB6-61EE30C8F2B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D86C4662-3370-4741-AE22-E6D053E437D1}"/>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F541DF13-DFDB-4680-B629-3F8031FE16EE}"/>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7FF4750F-BDCF-4BA2-B5D1-266842D58B34}"/>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DFCEA9E9-85E4-45A4-880B-BF8465517C4C}"/>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D266F10C-1BDE-4A15-BAD9-3A5387D2F1C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E3ADDC10-6199-409A-B8EF-BAA447C6315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79FBE460-6E4C-46DB-9A23-5F4765B7182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8E2F02F-2543-40C1-B021-2BED196FC56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BC9AF162-6FD7-44FA-B132-DF90AED67CF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BDE407AA-9BD0-49D7-97DB-E64A4AE34B1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5FC0AEA7-C6FA-402A-BAC1-AE43D8B68E7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B0FD105A-5E12-4D52-BE34-76EBFA5F1E8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CB17F8EF-DE1E-438C-820A-DDDDEEF2643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A97C4A2E-6AA3-4CEA-B0EE-3700F2E6FF8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7A11DBA1-E412-4901-8775-28D473EBEA63}"/>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a:extLst>
            <a:ext uri="{FF2B5EF4-FFF2-40B4-BE49-F238E27FC236}">
              <a16:creationId xmlns:a16="http://schemas.microsoft.com/office/drawing/2014/main" id="{D941C2D1-09E3-41DA-8C69-7B4D58C444F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CA88DAAD-4FC2-4C55-B18E-99D310A1133A}"/>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a:extLst>
            <a:ext uri="{FF2B5EF4-FFF2-40B4-BE49-F238E27FC236}">
              <a16:creationId xmlns:a16="http://schemas.microsoft.com/office/drawing/2014/main" id="{2E174836-ED37-4CD3-97F8-F6AC13A47F3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C964C4C-379A-434A-995E-608283A2475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a:extLst>
            <a:ext uri="{FF2B5EF4-FFF2-40B4-BE49-F238E27FC236}">
              <a16:creationId xmlns:a16="http://schemas.microsoft.com/office/drawing/2014/main" id="{5BE7BD88-948B-4E87-B829-4A1692437C8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19A506E-0771-4689-8A04-C3BC0B19C29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a:extLst>
            <a:ext uri="{FF2B5EF4-FFF2-40B4-BE49-F238E27FC236}">
              <a16:creationId xmlns:a16="http://schemas.microsoft.com/office/drawing/2014/main" id="{94FE9CDD-DC89-4C4A-A278-C598921E23D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76AC51D-2D2A-4B9A-8A55-76EE5BD8123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a:extLst>
            <a:ext uri="{FF2B5EF4-FFF2-40B4-BE49-F238E27FC236}">
              <a16:creationId xmlns:a16="http://schemas.microsoft.com/office/drawing/2014/main" id="{FF0851B5-9D5C-4A29-858B-6068648D7B4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4010CFB-107D-43A8-9A54-9E3FCC794C2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a:extLst>
            <a:ext uri="{FF2B5EF4-FFF2-40B4-BE49-F238E27FC236}">
              <a16:creationId xmlns:a16="http://schemas.microsoft.com/office/drawing/2014/main" id="{2348F2D7-2D78-49CB-9465-3D3C14673AD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0F7A53A8-A889-44E7-8894-8038D5C03F5C}"/>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a:extLst>
            <a:ext uri="{FF2B5EF4-FFF2-40B4-BE49-F238E27FC236}">
              <a16:creationId xmlns:a16="http://schemas.microsoft.com/office/drawing/2014/main" id="{F10280AD-9784-4475-90A0-EDCBDC7845E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40</xdr:row>
      <xdr:rowOff>152400</xdr:rowOff>
    </xdr:from>
    <xdr:to>
      <xdr:col>6</xdr:col>
      <xdr:colOff>510540</xdr:colOff>
      <xdr:row>41</xdr:row>
      <xdr:rowOff>60960</xdr:rowOff>
    </xdr:to>
    <xdr:cxnSp macro="">
      <xdr:nvCxnSpPr>
        <xdr:cNvPr id="57" name="直線コネクタ 56">
          <a:extLst>
            <a:ext uri="{FF2B5EF4-FFF2-40B4-BE49-F238E27FC236}">
              <a16:creationId xmlns:a16="http://schemas.microsoft.com/office/drawing/2014/main" id="{FCAC31BD-74D7-41E7-88A1-BA5E5018E058}"/>
            </a:ext>
          </a:extLst>
        </xdr:cNvPr>
        <xdr:cNvCxnSpPr/>
      </xdr:nvCxnSpPr>
      <xdr:spPr>
        <a:xfrm flipV="1">
          <a:off x="4634865" y="7010400"/>
          <a:ext cx="0" cy="80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66057</xdr:rowOff>
    </xdr:from>
    <xdr:ext cx="405111" cy="259045"/>
    <xdr:sp macro="" textlink="">
      <xdr:nvSpPr>
        <xdr:cNvPr id="58" name="【図書館】&#10;有形固定資産減価償却率最小値テキスト">
          <a:extLst>
            <a:ext uri="{FF2B5EF4-FFF2-40B4-BE49-F238E27FC236}">
              <a16:creationId xmlns:a16="http://schemas.microsoft.com/office/drawing/2014/main" id="{06A95F87-2927-49FB-A1DF-8C96EB3A7EA7}"/>
            </a:ext>
          </a:extLst>
        </xdr:cNvPr>
        <xdr:cNvSpPr txBox="1"/>
      </xdr:nvSpPr>
      <xdr:spPr>
        <a:xfrm>
          <a:off x="4724400" y="709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422275</xdr:colOff>
      <xdr:row>41</xdr:row>
      <xdr:rowOff>60960</xdr:rowOff>
    </xdr:from>
    <xdr:to>
      <xdr:col>6</xdr:col>
      <xdr:colOff>600075</xdr:colOff>
      <xdr:row>41</xdr:row>
      <xdr:rowOff>60960</xdr:rowOff>
    </xdr:to>
    <xdr:cxnSp macro="">
      <xdr:nvCxnSpPr>
        <xdr:cNvPr id="59" name="直線コネクタ 58">
          <a:extLst>
            <a:ext uri="{FF2B5EF4-FFF2-40B4-BE49-F238E27FC236}">
              <a16:creationId xmlns:a16="http://schemas.microsoft.com/office/drawing/2014/main" id="{77E50B38-DBE3-4809-84EA-D11EBA71CB88}"/>
            </a:ext>
          </a:extLst>
        </xdr:cNvPr>
        <xdr:cNvCxnSpPr/>
      </xdr:nvCxnSpPr>
      <xdr:spPr>
        <a:xfrm>
          <a:off x="4546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99077</xdr:rowOff>
    </xdr:from>
    <xdr:ext cx="405111" cy="259045"/>
    <xdr:sp macro="" textlink="">
      <xdr:nvSpPr>
        <xdr:cNvPr id="60" name="【図書館】&#10;有形固定資産減価償却率最大値テキスト">
          <a:extLst>
            <a:ext uri="{FF2B5EF4-FFF2-40B4-BE49-F238E27FC236}">
              <a16:creationId xmlns:a16="http://schemas.microsoft.com/office/drawing/2014/main" id="{0D4822A8-B9A6-4741-8C10-24D6B21BCB34}"/>
            </a:ext>
          </a:extLst>
        </xdr:cNvPr>
        <xdr:cNvSpPr txBox="1"/>
      </xdr:nvSpPr>
      <xdr:spPr>
        <a:xfrm>
          <a:off x="4724400"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422275</xdr:colOff>
      <xdr:row>40</xdr:row>
      <xdr:rowOff>152400</xdr:rowOff>
    </xdr:from>
    <xdr:to>
      <xdr:col>6</xdr:col>
      <xdr:colOff>600075</xdr:colOff>
      <xdr:row>40</xdr:row>
      <xdr:rowOff>152400</xdr:rowOff>
    </xdr:to>
    <xdr:cxnSp macro="">
      <xdr:nvCxnSpPr>
        <xdr:cNvPr id="61" name="直線コネクタ 60">
          <a:extLst>
            <a:ext uri="{FF2B5EF4-FFF2-40B4-BE49-F238E27FC236}">
              <a16:creationId xmlns:a16="http://schemas.microsoft.com/office/drawing/2014/main" id="{336236E8-E6A7-48FD-994C-6EEA1F352DBD}"/>
            </a:ext>
          </a:extLst>
        </xdr:cNvPr>
        <xdr:cNvCxnSpPr/>
      </xdr:nvCxnSpPr>
      <xdr:spPr>
        <a:xfrm>
          <a:off x="4546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110507</xdr:rowOff>
    </xdr:from>
    <xdr:ext cx="405111" cy="259045"/>
    <xdr:sp macro="" textlink="">
      <xdr:nvSpPr>
        <xdr:cNvPr id="62" name="【図書館】&#10;有形固定資産減価償却率平均値テキスト">
          <a:extLst>
            <a:ext uri="{FF2B5EF4-FFF2-40B4-BE49-F238E27FC236}">
              <a16:creationId xmlns:a16="http://schemas.microsoft.com/office/drawing/2014/main" id="{82B9F9A5-6C61-4334-93A2-8FB16A64075C}"/>
            </a:ext>
          </a:extLst>
        </xdr:cNvPr>
        <xdr:cNvSpPr txBox="1"/>
      </xdr:nvSpPr>
      <xdr:spPr>
        <a:xfrm>
          <a:off x="4724400" y="6968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132080</xdr:rowOff>
    </xdr:from>
    <xdr:to>
      <xdr:col>6</xdr:col>
      <xdr:colOff>561975</xdr:colOff>
      <xdr:row>41</xdr:row>
      <xdr:rowOff>62230</xdr:rowOff>
    </xdr:to>
    <xdr:sp macro="" textlink="">
      <xdr:nvSpPr>
        <xdr:cNvPr id="63" name="フローチャート : 判断 62">
          <a:extLst>
            <a:ext uri="{FF2B5EF4-FFF2-40B4-BE49-F238E27FC236}">
              <a16:creationId xmlns:a16="http://schemas.microsoft.com/office/drawing/2014/main" id="{70B95011-E9F8-46F6-AFE8-792E96084C03}"/>
            </a:ext>
          </a:extLst>
        </xdr:cNvPr>
        <xdr:cNvSpPr/>
      </xdr:nvSpPr>
      <xdr:spPr>
        <a:xfrm>
          <a:off x="4584700" y="699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82550</xdr:rowOff>
    </xdr:from>
    <xdr:to>
      <xdr:col>5</xdr:col>
      <xdr:colOff>409575</xdr:colOff>
      <xdr:row>37</xdr:row>
      <xdr:rowOff>12700</xdr:rowOff>
    </xdr:to>
    <xdr:sp macro="" textlink="">
      <xdr:nvSpPr>
        <xdr:cNvPr id="64" name="フローチャート : 判断 63">
          <a:extLst>
            <a:ext uri="{FF2B5EF4-FFF2-40B4-BE49-F238E27FC236}">
              <a16:creationId xmlns:a16="http://schemas.microsoft.com/office/drawing/2014/main" id="{35BCEC29-D42D-44F8-AFE7-373CEEB7524E}"/>
            </a:ext>
          </a:extLst>
        </xdr:cNvPr>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3827</xdr:rowOff>
    </xdr:from>
    <xdr:ext cx="405111" cy="259045"/>
    <xdr:sp macro="" textlink="">
      <xdr:nvSpPr>
        <xdr:cNvPr id="65" name="n_1aveValue【図書館】&#10;有形固定資産減価償却率">
          <a:extLst>
            <a:ext uri="{FF2B5EF4-FFF2-40B4-BE49-F238E27FC236}">
              <a16:creationId xmlns:a16="http://schemas.microsoft.com/office/drawing/2014/main" id="{AF25AB39-3D56-447D-98CE-903A1D7645B7}"/>
            </a:ext>
          </a:extLst>
        </xdr:cNvPr>
        <xdr:cNvSpPr txBox="1"/>
      </xdr:nvSpPr>
      <xdr:spPr>
        <a:xfrm>
          <a:off x="3582043"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F5647E2E-2DA6-498C-A218-ACDA4605444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700B2CF1-D2A0-4586-91C9-55BEE23F134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8F4A3CE8-73B8-418A-8607-C468EA8CD5B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BF669637-5BFE-4237-AB9B-B77EA67B5B6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a:extLst>
            <a:ext uri="{FF2B5EF4-FFF2-40B4-BE49-F238E27FC236}">
              <a16:creationId xmlns:a16="http://schemas.microsoft.com/office/drawing/2014/main" id="{1468804E-D125-4AAB-996F-64ABE4E6C4F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82550</xdr:rowOff>
    </xdr:from>
    <xdr:to>
      <xdr:col>5</xdr:col>
      <xdr:colOff>409575</xdr:colOff>
      <xdr:row>34</xdr:row>
      <xdr:rowOff>12700</xdr:rowOff>
    </xdr:to>
    <xdr:sp macro="" textlink="">
      <xdr:nvSpPr>
        <xdr:cNvPr id="71" name="円/楕円 70">
          <a:extLst>
            <a:ext uri="{FF2B5EF4-FFF2-40B4-BE49-F238E27FC236}">
              <a16:creationId xmlns:a16="http://schemas.microsoft.com/office/drawing/2014/main" id="{FF126481-668A-49DC-89CF-B5F57D293342}"/>
            </a:ext>
          </a:extLst>
        </xdr:cNvPr>
        <xdr:cNvSpPr/>
      </xdr:nvSpPr>
      <xdr:spPr>
        <a:xfrm>
          <a:off x="3746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29227</xdr:rowOff>
    </xdr:from>
    <xdr:ext cx="405111" cy="259045"/>
    <xdr:sp macro="" textlink="">
      <xdr:nvSpPr>
        <xdr:cNvPr id="72" name="n_1mainValue【図書館】&#10;有形固定資産減価償却率">
          <a:extLst>
            <a:ext uri="{FF2B5EF4-FFF2-40B4-BE49-F238E27FC236}">
              <a16:creationId xmlns:a16="http://schemas.microsoft.com/office/drawing/2014/main" id="{F150A5B3-5779-4605-BC4D-EC6B4B9CE6CA}"/>
            </a:ext>
          </a:extLst>
        </xdr:cNvPr>
        <xdr:cNvSpPr txBox="1"/>
      </xdr:nvSpPr>
      <xdr:spPr>
        <a:xfrm>
          <a:off x="3582043"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a:extLst>
            <a:ext uri="{FF2B5EF4-FFF2-40B4-BE49-F238E27FC236}">
              <a16:creationId xmlns:a16="http://schemas.microsoft.com/office/drawing/2014/main" id="{01F44119-6769-4E79-AC3A-E61D57647B0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a:extLst>
            <a:ext uri="{FF2B5EF4-FFF2-40B4-BE49-F238E27FC236}">
              <a16:creationId xmlns:a16="http://schemas.microsoft.com/office/drawing/2014/main" id="{9362878C-30F2-4F4F-81D0-0C74113A731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a:extLst>
            <a:ext uri="{FF2B5EF4-FFF2-40B4-BE49-F238E27FC236}">
              <a16:creationId xmlns:a16="http://schemas.microsoft.com/office/drawing/2014/main" id="{6EC8EE59-08B7-4246-8EF2-73BB3462C9E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a:extLst>
            <a:ext uri="{FF2B5EF4-FFF2-40B4-BE49-F238E27FC236}">
              <a16:creationId xmlns:a16="http://schemas.microsoft.com/office/drawing/2014/main" id="{EDFBF493-81AE-4717-9BD6-5B6CFF4AFA6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a:extLst>
            <a:ext uri="{FF2B5EF4-FFF2-40B4-BE49-F238E27FC236}">
              <a16:creationId xmlns:a16="http://schemas.microsoft.com/office/drawing/2014/main" id="{84CD6B41-DECD-4F40-B910-A4201B7B612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a:extLst>
            <a:ext uri="{FF2B5EF4-FFF2-40B4-BE49-F238E27FC236}">
              <a16:creationId xmlns:a16="http://schemas.microsoft.com/office/drawing/2014/main" id="{66205273-EBB5-4D4D-9679-C211DCC66F3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a:extLst>
            <a:ext uri="{FF2B5EF4-FFF2-40B4-BE49-F238E27FC236}">
              <a16:creationId xmlns:a16="http://schemas.microsoft.com/office/drawing/2014/main" id="{0920E402-BB0C-492D-B82C-981BC8F4017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a:extLst>
            <a:ext uri="{FF2B5EF4-FFF2-40B4-BE49-F238E27FC236}">
              <a16:creationId xmlns:a16="http://schemas.microsoft.com/office/drawing/2014/main" id="{88217CD5-322C-4959-9502-4D6E0FA11F8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a:extLst>
            <a:ext uri="{FF2B5EF4-FFF2-40B4-BE49-F238E27FC236}">
              <a16:creationId xmlns:a16="http://schemas.microsoft.com/office/drawing/2014/main" id="{66AA1EC8-81B0-4362-A0FA-2CF375D0F0D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a:extLst>
            <a:ext uri="{FF2B5EF4-FFF2-40B4-BE49-F238E27FC236}">
              <a16:creationId xmlns:a16="http://schemas.microsoft.com/office/drawing/2014/main" id="{9C50D0C4-F5D9-46C0-BDED-8A50B95BC55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a:extLst>
            <a:ext uri="{FF2B5EF4-FFF2-40B4-BE49-F238E27FC236}">
              <a16:creationId xmlns:a16="http://schemas.microsoft.com/office/drawing/2014/main" id="{35BFDDF9-CD23-43CE-94BC-461FB4EA114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a:extLst>
            <a:ext uri="{FF2B5EF4-FFF2-40B4-BE49-F238E27FC236}">
              <a16:creationId xmlns:a16="http://schemas.microsoft.com/office/drawing/2014/main" id="{F2BCE257-2F8C-465B-8CCE-21973603C3A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a:extLst>
            <a:ext uri="{FF2B5EF4-FFF2-40B4-BE49-F238E27FC236}">
              <a16:creationId xmlns:a16="http://schemas.microsoft.com/office/drawing/2014/main" id="{F3A14921-982D-4446-9031-461C7C75AC9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a:extLst>
            <a:ext uri="{FF2B5EF4-FFF2-40B4-BE49-F238E27FC236}">
              <a16:creationId xmlns:a16="http://schemas.microsoft.com/office/drawing/2014/main" id="{2C513B5D-F010-4695-8CDF-874DA799056B}"/>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a:extLst>
            <a:ext uri="{FF2B5EF4-FFF2-40B4-BE49-F238E27FC236}">
              <a16:creationId xmlns:a16="http://schemas.microsoft.com/office/drawing/2014/main" id="{0876F479-0DCB-4C33-AA79-3BC58DB4E84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a:extLst>
            <a:ext uri="{FF2B5EF4-FFF2-40B4-BE49-F238E27FC236}">
              <a16:creationId xmlns:a16="http://schemas.microsoft.com/office/drawing/2014/main" id="{24917F8F-8D9C-4908-B760-E4D5196FF27C}"/>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a:extLst>
            <a:ext uri="{FF2B5EF4-FFF2-40B4-BE49-F238E27FC236}">
              <a16:creationId xmlns:a16="http://schemas.microsoft.com/office/drawing/2014/main" id="{1EB9465A-CE13-4279-86B7-8AC7C45A438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a:extLst>
            <a:ext uri="{FF2B5EF4-FFF2-40B4-BE49-F238E27FC236}">
              <a16:creationId xmlns:a16="http://schemas.microsoft.com/office/drawing/2014/main" id="{0D58F34E-9B24-4D61-AF70-A32D93E5DD52}"/>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a:extLst>
            <a:ext uri="{FF2B5EF4-FFF2-40B4-BE49-F238E27FC236}">
              <a16:creationId xmlns:a16="http://schemas.microsoft.com/office/drawing/2014/main" id="{1BFA0637-E1D9-4876-A093-9E0C5470FAA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a:extLst>
            <a:ext uri="{FF2B5EF4-FFF2-40B4-BE49-F238E27FC236}">
              <a16:creationId xmlns:a16="http://schemas.microsoft.com/office/drawing/2014/main" id="{E9998AE2-DCA7-4EDC-9F44-DEC4A8E0E8D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a:extLst>
            <a:ext uri="{FF2B5EF4-FFF2-40B4-BE49-F238E27FC236}">
              <a16:creationId xmlns:a16="http://schemas.microsoft.com/office/drawing/2014/main" id="{EAB288AA-35A5-4B23-9E63-420FC8F4385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78486</xdr:rowOff>
    </xdr:from>
    <xdr:to>
      <xdr:col>15</xdr:col>
      <xdr:colOff>180340</xdr:colOff>
      <xdr:row>35</xdr:row>
      <xdr:rowOff>137922</xdr:rowOff>
    </xdr:to>
    <xdr:cxnSp macro="">
      <xdr:nvCxnSpPr>
        <xdr:cNvPr id="94" name="直線コネクタ 93">
          <a:extLst>
            <a:ext uri="{FF2B5EF4-FFF2-40B4-BE49-F238E27FC236}">
              <a16:creationId xmlns:a16="http://schemas.microsoft.com/office/drawing/2014/main" id="{112B7C3A-5448-48FA-A1EE-0FCE625F1219}"/>
            </a:ext>
          </a:extLst>
        </xdr:cNvPr>
        <xdr:cNvCxnSpPr/>
      </xdr:nvCxnSpPr>
      <xdr:spPr>
        <a:xfrm flipV="1">
          <a:off x="10476865" y="5907786"/>
          <a:ext cx="0" cy="230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141749</xdr:rowOff>
    </xdr:from>
    <xdr:ext cx="469744" cy="259045"/>
    <xdr:sp macro="" textlink="">
      <xdr:nvSpPr>
        <xdr:cNvPr id="95" name="【図書館】&#10;一人当たり面積最小値テキスト">
          <a:extLst>
            <a:ext uri="{FF2B5EF4-FFF2-40B4-BE49-F238E27FC236}">
              <a16:creationId xmlns:a16="http://schemas.microsoft.com/office/drawing/2014/main" id="{3C07DE9D-7C07-4880-82E4-0434720C26FE}"/>
            </a:ext>
          </a:extLst>
        </xdr:cNvPr>
        <xdr:cNvSpPr txBox="1"/>
      </xdr:nvSpPr>
      <xdr:spPr>
        <a:xfrm>
          <a:off x="10566400" y="614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0.448</a:t>
          </a:r>
          <a:endParaRPr kumimoji="1" lang="ja-JP" altLang="en-US" sz="1000" b="1">
            <a:latin typeface="ＭＳ Ｐゴシック"/>
          </a:endParaRPr>
        </a:p>
      </xdr:txBody>
    </xdr:sp>
    <xdr:clientData/>
  </xdr:oneCellAnchor>
  <xdr:twoCellAnchor>
    <xdr:from>
      <xdr:col>15</xdr:col>
      <xdr:colOff>92075</xdr:colOff>
      <xdr:row>35</xdr:row>
      <xdr:rowOff>137922</xdr:rowOff>
    </xdr:from>
    <xdr:to>
      <xdr:col>15</xdr:col>
      <xdr:colOff>269875</xdr:colOff>
      <xdr:row>35</xdr:row>
      <xdr:rowOff>137922</xdr:rowOff>
    </xdr:to>
    <xdr:cxnSp macro="">
      <xdr:nvCxnSpPr>
        <xdr:cNvPr id="96" name="直線コネクタ 95">
          <a:extLst>
            <a:ext uri="{FF2B5EF4-FFF2-40B4-BE49-F238E27FC236}">
              <a16:creationId xmlns:a16="http://schemas.microsoft.com/office/drawing/2014/main" id="{1F2575C0-028C-4379-B3E6-DEA4B397F939}"/>
            </a:ext>
          </a:extLst>
        </xdr:cNvPr>
        <xdr:cNvCxnSpPr/>
      </xdr:nvCxnSpPr>
      <xdr:spPr>
        <a:xfrm>
          <a:off x="10388600" y="613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25163</xdr:rowOff>
    </xdr:from>
    <xdr:ext cx="469744" cy="259045"/>
    <xdr:sp macro="" textlink="">
      <xdr:nvSpPr>
        <xdr:cNvPr id="97" name="【図書館】&#10;一人当たり面積最大値テキスト">
          <a:extLst>
            <a:ext uri="{FF2B5EF4-FFF2-40B4-BE49-F238E27FC236}">
              <a16:creationId xmlns:a16="http://schemas.microsoft.com/office/drawing/2014/main" id="{FAEE28CB-C77B-424B-A80E-5B52CDC3C8BA}"/>
            </a:ext>
          </a:extLst>
        </xdr:cNvPr>
        <xdr:cNvSpPr txBox="1"/>
      </xdr:nvSpPr>
      <xdr:spPr>
        <a:xfrm>
          <a:off x="10566400" y="568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0.549</a:t>
          </a:r>
          <a:endParaRPr kumimoji="1" lang="ja-JP" altLang="en-US" sz="1000" b="1">
            <a:latin typeface="ＭＳ Ｐゴシック"/>
          </a:endParaRPr>
        </a:p>
      </xdr:txBody>
    </xdr:sp>
    <xdr:clientData/>
  </xdr:oneCellAnchor>
  <xdr:twoCellAnchor>
    <xdr:from>
      <xdr:col>15</xdr:col>
      <xdr:colOff>92075</xdr:colOff>
      <xdr:row>34</xdr:row>
      <xdr:rowOff>78486</xdr:rowOff>
    </xdr:from>
    <xdr:to>
      <xdr:col>15</xdr:col>
      <xdr:colOff>269875</xdr:colOff>
      <xdr:row>34</xdr:row>
      <xdr:rowOff>78486</xdr:rowOff>
    </xdr:to>
    <xdr:cxnSp macro="">
      <xdr:nvCxnSpPr>
        <xdr:cNvPr id="98" name="直線コネクタ 97">
          <a:extLst>
            <a:ext uri="{FF2B5EF4-FFF2-40B4-BE49-F238E27FC236}">
              <a16:creationId xmlns:a16="http://schemas.microsoft.com/office/drawing/2014/main" id="{F1E3DF63-DDCD-4F8D-9930-78C9B747B999}"/>
            </a:ext>
          </a:extLst>
        </xdr:cNvPr>
        <xdr:cNvCxnSpPr/>
      </xdr:nvCxnSpPr>
      <xdr:spPr>
        <a:xfrm>
          <a:off x="10388600" y="590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118127</xdr:rowOff>
    </xdr:from>
    <xdr:ext cx="469744" cy="259045"/>
    <xdr:sp macro="" textlink="">
      <xdr:nvSpPr>
        <xdr:cNvPr id="99" name="【図書館】&#10;一人当たり面積平均値テキスト">
          <a:extLst>
            <a:ext uri="{FF2B5EF4-FFF2-40B4-BE49-F238E27FC236}">
              <a16:creationId xmlns:a16="http://schemas.microsoft.com/office/drawing/2014/main" id="{B746759B-501A-47E5-8BAE-0EDED44298BC}"/>
            </a:ext>
          </a:extLst>
        </xdr:cNvPr>
        <xdr:cNvSpPr txBox="1"/>
      </xdr:nvSpPr>
      <xdr:spPr>
        <a:xfrm>
          <a:off x="10566400" y="5947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139700</xdr:rowOff>
    </xdr:from>
    <xdr:to>
      <xdr:col>15</xdr:col>
      <xdr:colOff>231775</xdr:colOff>
      <xdr:row>35</xdr:row>
      <xdr:rowOff>69850</xdr:rowOff>
    </xdr:to>
    <xdr:sp macro="" textlink="">
      <xdr:nvSpPr>
        <xdr:cNvPr id="100" name="フローチャート : 判断 99">
          <a:extLst>
            <a:ext uri="{FF2B5EF4-FFF2-40B4-BE49-F238E27FC236}">
              <a16:creationId xmlns:a16="http://schemas.microsoft.com/office/drawing/2014/main" id="{3BAD3553-36E8-482B-B6E3-37A3548867AE}"/>
            </a:ext>
          </a:extLst>
        </xdr:cNvPr>
        <xdr:cNvSpPr/>
      </xdr:nvSpPr>
      <xdr:spPr>
        <a:xfrm>
          <a:off x="104267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87122</xdr:rowOff>
    </xdr:from>
    <xdr:to>
      <xdr:col>14</xdr:col>
      <xdr:colOff>79375</xdr:colOff>
      <xdr:row>39</xdr:row>
      <xdr:rowOff>17272</xdr:rowOff>
    </xdr:to>
    <xdr:sp macro="" textlink="">
      <xdr:nvSpPr>
        <xdr:cNvPr id="101" name="フローチャート : 判断 100">
          <a:extLst>
            <a:ext uri="{FF2B5EF4-FFF2-40B4-BE49-F238E27FC236}">
              <a16:creationId xmlns:a16="http://schemas.microsoft.com/office/drawing/2014/main" id="{CCCDA66B-A112-41D5-A00E-2C2F00E4C6DE}"/>
            </a:ext>
          </a:extLst>
        </xdr:cNvPr>
        <xdr:cNvSpPr/>
      </xdr:nvSpPr>
      <xdr:spPr>
        <a:xfrm>
          <a:off x="9588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33799</xdr:rowOff>
    </xdr:from>
    <xdr:ext cx="469744" cy="259045"/>
    <xdr:sp macro="" textlink="">
      <xdr:nvSpPr>
        <xdr:cNvPr id="102" name="n_1aveValue【図書館】&#10;一人当たり面積">
          <a:extLst>
            <a:ext uri="{FF2B5EF4-FFF2-40B4-BE49-F238E27FC236}">
              <a16:creationId xmlns:a16="http://schemas.microsoft.com/office/drawing/2014/main" id="{C9A2B06C-51CB-4F06-9FEA-ED979A1AE00F}"/>
            </a:ext>
          </a:extLst>
        </xdr:cNvPr>
        <xdr:cNvSpPr txBox="1"/>
      </xdr:nvSpPr>
      <xdr:spPr>
        <a:xfrm>
          <a:off x="9391727"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0.223</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id="{DD244C0E-253C-4672-B956-7E7F5FDB7F3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A536F3E8-2591-4708-B3D5-B484DAE8FEA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06E03587-4BB7-4C5F-B93E-F37F7E8EF55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38E08379-FF61-4F50-AEE6-C576742B278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A4D64933-D40C-4EE7-A5BA-790FF6F5E1B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151130</xdr:rowOff>
    </xdr:from>
    <xdr:to>
      <xdr:col>14</xdr:col>
      <xdr:colOff>79375</xdr:colOff>
      <xdr:row>41</xdr:row>
      <xdr:rowOff>81280</xdr:rowOff>
    </xdr:to>
    <xdr:sp macro="" textlink="">
      <xdr:nvSpPr>
        <xdr:cNvPr id="108" name="円/楕円 107">
          <a:extLst>
            <a:ext uri="{FF2B5EF4-FFF2-40B4-BE49-F238E27FC236}">
              <a16:creationId xmlns:a16="http://schemas.microsoft.com/office/drawing/2014/main" id="{8E413BE8-3EE6-4C9F-BCEE-D916058DEA6F}"/>
            </a:ext>
          </a:extLst>
        </xdr:cNvPr>
        <xdr:cNvSpPr/>
      </xdr:nvSpPr>
      <xdr:spPr>
        <a:xfrm>
          <a:off x="9588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72407</xdr:rowOff>
    </xdr:from>
    <xdr:ext cx="469744" cy="259045"/>
    <xdr:sp macro="" textlink="">
      <xdr:nvSpPr>
        <xdr:cNvPr id="109" name="n_1mainValue【図書館】&#10;一人当たり面積">
          <a:extLst>
            <a:ext uri="{FF2B5EF4-FFF2-40B4-BE49-F238E27FC236}">
              <a16:creationId xmlns:a16="http://schemas.microsoft.com/office/drawing/2014/main" id="{9AC1B668-70D3-4B38-9A4B-26EBF8082959}"/>
            </a:ext>
          </a:extLst>
        </xdr:cNvPr>
        <xdr:cNvSpPr txBox="1"/>
      </xdr:nvSpPr>
      <xdr:spPr>
        <a:xfrm>
          <a:off x="93917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a:extLst>
            <a:ext uri="{FF2B5EF4-FFF2-40B4-BE49-F238E27FC236}">
              <a16:creationId xmlns:a16="http://schemas.microsoft.com/office/drawing/2014/main" id="{0103F652-77EF-49DB-B077-E567A4FC509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a:extLst>
            <a:ext uri="{FF2B5EF4-FFF2-40B4-BE49-F238E27FC236}">
              <a16:creationId xmlns:a16="http://schemas.microsoft.com/office/drawing/2014/main" id="{5F9FABFE-D45A-4612-8B55-F2852F955A4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a:extLst>
            <a:ext uri="{FF2B5EF4-FFF2-40B4-BE49-F238E27FC236}">
              <a16:creationId xmlns:a16="http://schemas.microsoft.com/office/drawing/2014/main" id="{8EE46F93-9447-4A1B-A490-74BD0C07EC1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a:extLst>
            <a:ext uri="{FF2B5EF4-FFF2-40B4-BE49-F238E27FC236}">
              <a16:creationId xmlns:a16="http://schemas.microsoft.com/office/drawing/2014/main" id="{3C0196AB-604A-4103-BCB8-4BD0B26182D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a:extLst>
            <a:ext uri="{FF2B5EF4-FFF2-40B4-BE49-F238E27FC236}">
              <a16:creationId xmlns:a16="http://schemas.microsoft.com/office/drawing/2014/main" id="{648841AD-7A5A-4F72-996A-D7887D5FBC2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a:extLst>
            <a:ext uri="{FF2B5EF4-FFF2-40B4-BE49-F238E27FC236}">
              <a16:creationId xmlns:a16="http://schemas.microsoft.com/office/drawing/2014/main" id="{53553C99-DA78-406D-804F-01310E4DEA8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a:extLst>
            <a:ext uri="{FF2B5EF4-FFF2-40B4-BE49-F238E27FC236}">
              <a16:creationId xmlns:a16="http://schemas.microsoft.com/office/drawing/2014/main" id="{E66873F7-AB9E-4197-8613-687C962133A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a:extLst>
            <a:ext uri="{FF2B5EF4-FFF2-40B4-BE49-F238E27FC236}">
              <a16:creationId xmlns:a16="http://schemas.microsoft.com/office/drawing/2014/main" id="{33050428-CE8E-41B0-9B39-B528FE12FE8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a:extLst>
            <a:ext uri="{FF2B5EF4-FFF2-40B4-BE49-F238E27FC236}">
              <a16:creationId xmlns:a16="http://schemas.microsoft.com/office/drawing/2014/main" id="{28E205F7-E44B-4308-B0F8-066402AD1F1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a:extLst>
            <a:ext uri="{FF2B5EF4-FFF2-40B4-BE49-F238E27FC236}">
              <a16:creationId xmlns:a16="http://schemas.microsoft.com/office/drawing/2014/main" id="{D735FC18-98AC-4D9A-9989-D8D90B1FE43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a:extLst>
            <a:ext uri="{FF2B5EF4-FFF2-40B4-BE49-F238E27FC236}">
              <a16:creationId xmlns:a16="http://schemas.microsoft.com/office/drawing/2014/main" id="{8DD4C22E-EE74-4BE1-B555-EEF238BCF2D1}"/>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a:extLst>
            <a:ext uri="{FF2B5EF4-FFF2-40B4-BE49-F238E27FC236}">
              <a16:creationId xmlns:a16="http://schemas.microsoft.com/office/drawing/2014/main" id="{08916111-1F82-4005-B194-553EA354B057}"/>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a:extLst>
            <a:ext uri="{FF2B5EF4-FFF2-40B4-BE49-F238E27FC236}">
              <a16:creationId xmlns:a16="http://schemas.microsoft.com/office/drawing/2014/main" id="{B724F936-5466-45DC-918B-204695D0E61A}"/>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a:extLst>
            <a:ext uri="{FF2B5EF4-FFF2-40B4-BE49-F238E27FC236}">
              <a16:creationId xmlns:a16="http://schemas.microsoft.com/office/drawing/2014/main" id="{86CA8B64-C3E3-4DB3-A869-FAC7B2AC18F2}"/>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a:extLst>
            <a:ext uri="{FF2B5EF4-FFF2-40B4-BE49-F238E27FC236}">
              <a16:creationId xmlns:a16="http://schemas.microsoft.com/office/drawing/2014/main" id="{1BAA14F2-FC34-4FBF-AFBC-EDFCBEF99E01}"/>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a:extLst>
            <a:ext uri="{FF2B5EF4-FFF2-40B4-BE49-F238E27FC236}">
              <a16:creationId xmlns:a16="http://schemas.microsoft.com/office/drawing/2014/main" id="{9926F0C8-420A-4D85-8945-6B72210DE582}"/>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a:extLst>
            <a:ext uri="{FF2B5EF4-FFF2-40B4-BE49-F238E27FC236}">
              <a16:creationId xmlns:a16="http://schemas.microsoft.com/office/drawing/2014/main" id="{C2A8575D-2759-419F-B464-8358119FDCDA}"/>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a:extLst>
            <a:ext uri="{FF2B5EF4-FFF2-40B4-BE49-F238E27FC236}">
              <a16:creationId xmlns:a16="http://schemas.microsoft.com/office/drawing/2014/main" id="{C2CBD424-4DD5-4995-B1D7-35AD56D7FBF8}"/>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28" name="テキスト ボックス 127">
          <a:extLst>
            <a:ext uri="{FF2B5EF4-FFF2-40B4-BE49-F238E27FC236}">
              <a16:creationId xmlns:a16="http://schemas.microsoft.com/office/drawing/2014/main" id="{54F60E6A-446E-4104-A7E9-DD729A1750B5}"/>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a:extLst>
            <a:ext uri="{FF2B5EF4-FFF2-40B4-BE49-F238E27FC236}">
              <a16:creationId xmlns:a16="http://schemas.microsoft.com/office/drawing/2014/main" id="{E29570E4-2F5E-496B-A4BA-841D1E54829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71700EA9-01D8-40B1-B81F-037E917D5AA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a:extLst>
            <a:ext uri="{FF2B5EF4-FFF2-40B4-BE49-F238E27FC236}">
              <a16:creationId xmlns:a16="http://schemas.microsoft.com/office/drawing/2014/main" id="{D5D08A56-DF54-4A77-BCE5-7A47455FC06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132" name="直線コネクタ 131">
          <a:extLst>
            <a:ext uri="{FF2B5EF4-FFF2-40B4-BE49-F238E27FC236}">
              <a16:creationId xmlns:a16="http://schemas.microsoft.com/office/drawing/2014/main" id="{6ACCAC23-D44F-452F-BE15-03CB5B66CA94}"/>
            </a:ext>
          </a:extLst>
        </xdr:cNvPr>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133" name="【体育館・プール】&#10;有形固定資産減価償却率最小値テキスト">
          <a:extLst>
            <a:ext uri="{FF2B5EF4-FFF2-40B4-BE49-F238E27FC236}">
              <a16:creationId xmlns:a16="http://schemas.microsoft.com/office/drawing/2014/main" id="{D2029216-5CC5-44B1-9B7D-150A041BE306}"/>
            </a:ext>
          </a:extLst>
        </xdr:cNvPr>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134" name="直線コネクタ 133">
          <a:extLst>
            <a:ext uri="{FF2B5EF4-FFF2-40B4-BE49-F238E27FC236}">
              <a16:creationId xmlns:a16="http://schemas.microsoft.com/office/drawing/2014/main" id="{6696E068-52C8-4A23-9CAE-31B0A043AEE9}"/>
            </a:ext>
          </a:extLst>
        </xdr:cNvPr>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135" name="【体育館・プール】&#10;有形固定資産減価償却率最大値テキスト">
          <a:extLst>
            <a:ext uri="{FF2B5EF4-FFF2-40B4-BE49-F238E27FC236}">
              <a16:creationId xmlns:a16="http://schemas.microsoft.com/office/drawing/2014/main" id="{195B373E-C7FF-4DD8-8A53-78F17D337991}"/>
            </a:ext>
          </a:extLst>
        </xdr:cNvPr>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136" name="直線コネクタ 135">
          <a:extLst>
            <a:ext uri="{FF2B5EF4-FFF2-40B4-BE49-F238E27FC236}">
              <a16:creationId xmlns:a16="http://schemas.microsoft.com/office/drawing/2014/main" id="{16F42D6A-CB79-44E6-993B-9A8A5A83428A}"/>
            </a:ext>
          </a:extLst>
        </xdr:cNvPr>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137" name="【体育館・プール】&#10;有形固定資産減価償却率平均値テキスト">
          <a:extLst>
            <a:ext uri="{FF2B5EF4-FFF2-40B4-BE49-F238E27FC236}">
              <a16:creationId xmlns:a16="http://schemas.microsoft.com/office/drawing/2014/main" id="{673BB980-E841-48ED-8260-920ACF7A2B0B}"/>
            </a:ext>
          </a:extLst>
        </xdr:cNvPr>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138" name="フローチャート : 判断 137">
          <a:extLst>
            <a:ext uri="{FF2B5EF4-FFF2-40B4-BE49-F238E27FC236}">
              <a16:creationId xmlns:a16="http://schemas.microsoft.com/office/drawing/2014/main" id="{2A2AE9B0-DBA0-446F-BDB1-A46052147264}"/>
            </a:ext>
          </a:extLst>
        </xdr:cNvPr>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139" name="フローチャート : 判断 138">
          <a:extLst>
            <a:ext uri="{FF2B5EF4-FFF2-40B4-BE49-F238E27FC236}">
              <a16:creationId xmlns:a16="http://schemas.microsoft.com/office/drawing/2014/main" id="{DB78291F-0F8C-48A9-B001-4B263642B044}"/>
            </a:ext>
          </a:extLst>
        </xdr:cNvPr>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160799</xdr:rowOff>
    </xdr:from>
    <xdr:ext cx="405111" cy="259045"/>
    <xdr:sp macro="" textlink="">
      <xdr:nvSpPr>
        <xdr:cNvPr id="140" name="n_1aveValue【体育館・プール】&#10;有形固定資産減価償却率">
          <a:extLst>
            <a:ext uri="{FF2B5EF4-FFF2-40B4-BE49-F238E27FC236}">
              <a16:creationId xmlns:a16="http://schemas.microsoft.com/office/drawing/2014/main" id="{5FB6E0A1-3785-4BD4-9CDA-14F2554336C6}"/>
            </a:ext>
          </a:extLst>
        </xdr:cNvPr>
        <xdr:cNvSpPr txBox="1"/>
      </xdr:nvSpPr>
      <xdr:spPr>
        <a:xfrm>
          <a:off x="3582043"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DF460375-89D4-4529-8ED6-3F4FE441236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14C6EF9C-B791-4F2C-86E8-6C520F87EE3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C900E7EE-210F-42CC-B79A-DC6F5CB67F2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E4924C67-2906-48E0-AA67-AA344DBDAF7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59A0C359-C5F4-47D9-9BC2-A109EEA475C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111506</xdr:rowOff>
    </xdr:from>
    <xdr:to>
      <xdr:col>5</xdr:col>
      <xdr:colOff>409575</xdr:colOff>
      <xdr:row>60</xdr:row>
      <xdr:rowOff>41656</xdr:rowOff>
    </xdr:to>
    <xdr:sp macro="" textlink="">
      <xdr:nvSpPr>
        <xdr:cNvPr id="146" name="円/楕円 145">
          <a:extLst>
            <a:ext uri="{FF2B5EF4-FFF2-40B4-BE49-F238E27FC236}">
              <a16:creationId xmlns:a16="http://schemas.microsoft.com/office/drawing/2014/main" id="{613D0910-DCE5-4A4E-8DCE-2246BA920634}"/>
            </a:ext>
          </a:extLst>
        </xdr:cNvPr>
        <xdr:cNvSpPr/>
      </xdr:nvSpPr>
      <xdr:spPr>
        <a:xfrm>
          <a:off x="37465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58183</xdr:rowOff>
    </xdr:from>
    <xdr:ext cx="405111" cy="259045"/>
    <xdr:sp macro="" textlink="">
      <xdr:nvSpPr>
        <xdr:cNvPr id="147" name="n_1mainValue【体育館・プール】&#10;有形固定資産減価償却率">
          <a:extLst>
            <a:ext uri="{FF2B5EF4-FFF2-40B4-BE49-F238E27FC236}">
              <a16:creationId xmlns:a16="http://schemas.microsoft.com/office/drawing/2014/main" id="{46FA76CF-D087-4A23-A5AD-68BF1DB44A91}"/>
            </a:ext>
          </a:extLst>
        </xdr:cNvPr>
        <xdr:cNvSpPr txBox="1"/>
      </xdr:nvSpPr>
      <xdr:spPr>
        <a:xfrm>
          <a:off x="3582043" y="1000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a:extLst>
            <a:ext uri="{FF2B5EF4-FFF2-40B4-BE49-F238E27FC236}">
              <a16:creationId xmlns:a16="http://schemas.microsoft.com/office/drawing/2014/main" id="{E01895A9-6F03-42E1-9983-10E9435CCEF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a:extLst>
            <a:ext uri="{FF2B5EF4-FFF2-40B4-BE49-F238E27FC236}">
              <a16:creationId xmlns:a16="http://schemas.microsoft.com/office/drawing/2014/main" id="{08E71690-BFDE-40F1-8208-9B61A25909D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a:extLst>
            <a:ext uri="{FF2B5EF4-FFF2-40B4-BE49-F238E27FC236}">
              <a16:creationId xmlns:a16="http://schemas.microsoft.com/office/drawing/2014/main" id="{0E4062B9-8E3F-4541-B08F-8A53EAB2FA5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a:extLst>
            <a:ext uri="{FF2B5EF4-FFF2-40B4-BE49-F238E27FC236}">
              <a16:creationId xmlns:a16="http://schemas.microsoft.com/office/drawing/2014/main" id="{98F177FC-FC79-4216-A29C-5B456B5AE9D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a:extLst>
            <a:ext uri="{FF2B5EF4-FFF2-40B4-BE49-F238E27FC236}">
              <a16:creationId xmlns:a16="http://schemas.microsoft.com/office/drawing/2014/main" id="{61680158-2C0F-432F-84CF-73F5DDAFFD0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a:extLst>
            <a:ext uri="{FF2B5EF4-FFF2-40B4-BE49-F238E27FC236}">
              <a16:creationId xmlns:a16="http://schemas.microsoft.com/office/drawing/2014/main" id="{C18940FB-33E0-47A0-B54A-42E72EF28EB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a:extLst>
            <a:ext uri="{FF2B5EF4-FFF2-40B4-BE49-F238E27FC236}">
              <a16:creationId xmlns:a16="http://schemas.microsoft.com/office/drawing/2014/main" id="{9B54DA83-F584-47CB-8B74-E9DC1587E72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a:extLst>
            <a:ext uri="{FF2B5EF4-FFF2-40B4-BE49-F238E27FC236}">
              <a16:creationId xmlns:a16="http://schemas.microsoft.com/office/drawing/2014/main" id="{5BE4C461-04E2-49C6-AF58-1C12F2DB27C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a:extLst>
            <a:ext uri="{FF2B5EF4-FFF2-40B4-BE49-F238E27FC236}">
              <a16:creationId xmlns:a16="http://schemas.microsoft.com/office/drawing/2014/main" id="{D3B808FC-09EF-4EC5-AC02-D8245A55401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a:extLst>
            <a:ext uri="{FF2B5EF4-FFF2-40B4-BE49-F238E27FC236}">
              <a16:creationId xmlns:a16="http://schemas.microsoft.com/office/drawing/2014/main" id="{D5B1778F-81AE-4B7E-B4DB-4ACF21328AD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8" name="直線コネクタ 157">
          <a:extLst>
            <a:ext uri="{FF2B5EF4-FFF2-40B4-BE49-F238E27FC236}">
              <a16:creationId xmlns:a16="http://schemas.microsoft.com/office/drawing/2014/main" id="{B3C20BC0-5C99-4B09-9341-4DDFCC35521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5CAB55B-6427-4898-9B1C-EAF911A77FE8}"/>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0" name="直線コネクタ 159">
          <a:extLst>
            <a:ext uri="{FF2B5EF4-FFF2-40B4-BE49-F238E27FC236}">
              <a16:creationId xmlns:a16="http://schemas.microsoft.com/office/drawing/2014/main" id="{DA3D5B8C-C83A-45EF-9A42-A75A797FE72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1" name="テキスト ボックス 160">
          <a:extLst>
            <a:ext uri="{FF2B5EF4-FFF2-40B4-BE49-F238E27FC236}">
              <a16:creationId xmlns:a16="http://schemas.microsoft.com/office/drawing/2014/main" id="{1E29305B-7BAB-475D-BA83-CF0AC073892C}"/>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2" name="直線コネクタ 161">
          <a:extLst>
            <a:ext uri="{FF2B5EF4-FFF2-40B4-BE49-F238E27FC236}">
              <a16:creationId xmlns:a16="http://schemas.microsoft.com/office/drawing/2014/main" id="{7033389F-B197-45DA-991D-645C6A55B7B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3" name="テキスト ボックス 162">
          <a:extLst>
            <a:ext uri="{FF2B5EF4-FFF2-40B4-BE49-F238E27FC236}">
              <a16:creationId xmlns:a16="http://schemas.microsoft.com/office/drawing/2014/main" id="{B76DA472-2E66-453A-84D4-7F084C946875}"/>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4" name="直線コネクタ 163">
          <a:extLst>
            <a:ext uri="{FF2B5EF4-FFF2-40B4-BE49-F238E27FC236}">
              <a16:creationId xmlns:a16="http://schemas.microsoft.com/office/drawing/2014/main" id="{6DCE38F4-8F19-47B3-A1E7-8191E8A2DA3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5" name="テキスト ボックス 164">
          <a:extLst>
            <a:ext uri="{FF2B5EF4-FFF2-40B4-BE49-F238E27FC236}">
              <a16:creationId xmlns:a16="http://schemas.microsoft.com/office/drawing/2014/main" id="{9534DBEA-D5BC-4F52-A915-7C197D9B6EF7}"/>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6" name="直線コネクタ 165">
          <a:extLst>
            <a:ext uri="{FF2B5EF4-FFF2-40B4-BE49-F238E27FC236}">
              <a16:creationId xmlns:a16="http://schemas.microsoft.com/office/drawing/2014/main" id="{A9002797-F74D-4FC2-BD9D-52D030DDDA4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67" name="テキスト ボックス 166">
          <a:extLst>
            <a:ext uri="{FF2B5EF4-FFF2-40B4-BE49-F238E27FC236}">
              <a16:creationId xmlns:a16="http://schemas.microsoft.com/office/drawing/2014/main" id="{4E2750A1-00E4-4182-B1C6-3C9CABFCC553}"/>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8" name="直線コネクタ 167">
          <a:extLst>
            <a:ext uri="{FF2B5EF4-FFF2-40B4-BE49-F238E27FC236}">
              <a16:creationId xmlns:a16="http://schemas.microsoft.com/office/drawing/2014/main" id="{273B3367-E1A9-4FD3-98D1-E7E23833E87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69" name="テキスト ボックス 168">
          <a:extLst>
            <a:ext uri="{FF2B5EF4-FFF2-40B4-BE49-F238E27FC236}">
              <a16:creationId xmlns:a16="http://schemas.microsoft.com/office/drawing/2014/main" id="{F2194A27-1B3F-4095-BC35-983466D7005B}"/>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a:extLst>
            <a:ext uri="{FF2B5EF4-FFF2-40B4-BE49-F238E27FC236}">
              <a16:creationId xmlns:a16="http://schemas.microsoft.com/office/drawing/2014/main" id="{EEF1F1B5-D329-4F0E-86E4-AFD81B2588D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a:extLst>
            <a:ext uri="{FF2B5EF4-FFF2-40B4-BE49-F238E27FC236}">
              <a16:creationId xmlns:a16="http://schemas.microsoft.com/office/drawing/2014/main" id="{5B732A90-F8C4-4B32-B4C3-916D2D5293A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a:extLst>
            <a:ext uri="{FF2B5EF4-FFF2-40B4-BE49-F238E27FC236}">
              <a16:creationId xmlns:a16="http://schemas.microsoft.com/office/drawing/2014/main" id="{3E21AF55-5864-440E-97D9-26DDA11CB3F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73" name="直線コネクタ 172">
          <a:extLst>
            <a:ext uri="{FF2B5EF4-FFF2-40B4-BE49-F238E27FC236}">
              <a16:creationId xmlns:a16="http://schemas.microsoft.com/office/drawing/2014/main" id="{1F455C34-9075-487C-B146-C18E13306EEB}"/>
            </a:ext>
          </a:extLst>
        </xdr:cNvPr>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74" name="【体育館・プール】&#10;一人当たり面積最小値テキスト">
          <a:extLst>
            <a:ext uri="{FF2B5EF4-FFF2-40B4-BE49-F238E27FC236}">
              <a16:creationId xmlns:a16="http://schemas.microsoft.com/office/drawing/2014/main" id="{2CCF0ACD-600F-4EC0-9C2B-39C539D45A67}"/>
            </a:ext>
          </a:extLst>
        </xdr:cNvPr>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75" name="直線コネクタ 174">
          <a:extLst>
            <a:ext uri="{FF2B5EF4-FFF2-40B4-BE49-F238E27FC236}">
              <a16:creationId xmlns:a16="http://schemas.microsoft.com/office/drawing/2014/main" id="{078AB0B9-664F-42B1-8BFE-CB5EBCC8EA62}"/>
            </a:ext>
          </a:extLst>
        </xdr:cNvPr>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76" name="【体育館・プール】&#10;一人当たり面積最大値テキスト">
          <a:extLst>
            <a:ext uri="{FF2B5EF4-FFF2-40B4-BE49-F238E27FC236}">
              <a16:creationId xmlns:a16="http://schemas.microsoft.com/office/drawing/2014/main" id="{64749700-F027-4D9B-A0BF-6FCBB5DA8C91}"/>
            </a:ext>
          </a:extLst>
        </xdr:cNvPr>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77" name="直線コネクタ 176">
          <a:extLst>
            <a:ext uri="{FF2B5EF4-FFF2-40B4-BE49-F238E27FC236}">
              <a16:creationId xmlns:a16="http://schemas.microsoft.com/office/drawing/2014/main" id="{34D3C8BC-6D98-42B8-8F26-768162AD7167}"/>
            </a:ext>
          </a:extLst>
        </xdr:cNvPr>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78" name="【体育館・プール】&#10;一人当たり面積平均値テキスト">
          <a:extLst>
            <a:ext uri="{FF2B5EF4-FFF2-40B4-BE49-F238E27FC236}">
              <a16:creationId xmlns:a16="http://schemas.microsoft.com/office/drawing/2014/main" id="{156A92BC-4B86-4445-88F7-611BA8609BF8}"/>
            </a:ext>
          </a:extLst>
        </xdr:cNvPr>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79" name="フローチャート : 判断 178">
          <a:extLst>
            <a:ext uri="{FF2B5EF4-FFF2-40B4-BE49-F238E27FC236}">
              <a16:creationId xmlns:a16="http://schemas.microsoft.com/office/drawing/2014/main" id="{91C59B16-1348-4D13-AC41-4FEC84657C16}"/>
            </a:ext>
          </a:extLst>
        </xdr:cNvPr>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80" name="フローチャート : 判断 179">
          <a:extLst>
            <a:ext uri="{FF2B5EF4-FFF2-40B4-BE49-F238E27FC236}">
              <a16:creationId xmlns:a16="http://schemas.microsoft.com/office/drawing/2014/main" id="{92244B55-33AF-405B-AA9B-BBA338135DA9}"/>
            </a:ext>
          </a:extLst>
        </xdr:cNvPr>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76798</xdr:rowOff>
    </xdr:from>
    <xdr:ext cx="469744" cy="259045"/>
    <xdr:sp macro="" textlink="">
      <xdr:nvSpPr>
        <xdr:cNvPr id="181" name="n_1aveValue【体育館・プール】&#10;一人当たり面積">
          <a:extLst>
            <a:ext uri="{FF2B5EF4-FFF2-40B4-BE49-F238E27FC236}">
              <a16:creationId xmlns:a16="http://schemas.microsoft.com/office/drawing/2014/main" id="{736C421F-5522-445C-9BB5-4E58B8AC5522}"/>
            </a:ext>
          </a:extLst>
        </xdr:cNvPr>
        <xdr:cNvSpPr txBox="1"/>
      </xdr:nvSpPr>
      <xdr:spPr>
        <a:xfrm>
          <a:off x="93917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765CA6B-DE87-4A8B-9640-A741071A3EE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8366420-3769-4B79-A600-A15256863E1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237BAA1-4038-44A6-B87D-C014E475431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82B8191-442C-452D-BC9B-087DD76B90C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C19058E-3DEC-4104-A32A-BB9F042B270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83748</xdr:rowOff>
    </xdr:from>
    <xdr:to>
      <xdr:col>14</xdr:col>
      <xdr:colOff>79375</xdr:colOff>
      <xdr:row>64</xdr:row>
      <xdr:rowOff>13898</xdr:rowOff>
    </xdr:to>
    <xdr:sp macro="" textlink="">
      <xdr:nvSpPr>
        <xdr:cNvPr id="187" name="円/楕円 186">
          <a:extLst>
            <a:ext uri="{FF2B5EF4-FFF2-40B4-BE49-F238E27FC236}">
              <a16:creationId xmlns:a16="http://schemas.microsoft.com/office/drawing/2014/main" id="{063AA965-4936-4201-B2F2-64561C1CB9AD}"/>
            </a:ext>
          </a:extLst>
        </xdr:cNvPr>
        <xdr:cNvSpPr/>
      </xdr:nvSpPr>
      <xdr:spPr>
        <a:xfrm>
          <a:off x="9588500" y="1088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5025</xdr:rowOff>
    </xdr:from>
    <xdr:ext cx="469744" cy="259045"/>
    <xdr:sp macro="" textlink="">
      <xdr:nvSpPr>
        <xdr:cNvPr id="188" name="n_1mainValue【体育館・プール】&#10;一人当たり面積">
          <a:extLst>
            <a:ext uri="{FF2B5EF4-FFF2-40B4-BE49-F238E27FC236}">
              <a16:creationId xmlns:a16="http://schemas.microsoft.com/office/drawing/2014/main" id="{AC5E8316-E6C1-429D-AEDD-1528B6C1F709}"/>
            </a:ext>
          </a:extLst>
        </xdr:cNvPr>
        <xdr:cNvSpPr txBox="1"/>
      </xdr:nvSpPr>
      <xdr:spPr>
        <a:xfrm>
          <a:off x="9391727" y="1097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0.513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a:extLst>
            <a:ext uri="{FF2B5EF4-FFF2-40B4-BE49-F238E27FC236}">
              <a16:creationId xmlns:a16="http://schemas.microsoft.com/office/drawing/2014/main" id="{E91D482C-1AD1-461A-BC45-058477F5DDE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a:extLst>
            <a:ext uri="{FF2B5EF4-FFF2-40B4-BE49-F238E27FC236}">
              <a16:creationId xmlns:a16="http://schemas.microsoft.com/office/drawing/2014/main" id="{F93D6DE1-6736-432B-BFC0-C085AAD7D1F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a:extLst>
            <a:ext uri="{FF2B5EF4-FFF2-40B4-BE49-F238E27FC236}">
              <a16:creationId xmlns:a16="http://schemas.microsoft.com/office/drawing/2014/main" id="{9FC53A9D-18BF-483E-906C-5E266F5E3F2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a:extLst>
            <a:ext uri="{FF2B5EF4-FFF2-40B4-BE49-F238E27FC236}">
              <a16:creationId xmlns:a16="http://schemas.microsoft.com/office/drawing/2014/main" id="{FFA41ABC-A538-4C80-BE1F-29D194590D1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a:extLst>
            <a:ext uri="{FF2B5EF4-FFF2-40B4-BE49-F238E27FC236}">
              <a16:creationId xmlns:a16="http://schemas.microsoft.com/office/drawing/2014/main" id="{BADC3BC9-AA34-498D-AF0A-75558A072B3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a:extLst>
            <a:ext uri="{FF2B5EF4-FFF2-40B4-BE49-F238E27FC236}">
              <a16:creationId xmlns:a16="http://schemas.microsoft.com/office/drawing/2014/main" id="{D7EC2385-0205-44ED-8314-1593DD581A5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a:extLst>
            <a:ext uri="{FF2B5EF4-FFF2-40B4-BE49-F238E27FC236}">
              <a16:creationId xmlns:a16="http://schemas.microsoft.com/office/drawing/2014/main" id="{FBB84251-5352-4869-A781-B7153BE9842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a:extLst>
            <a:ext uri="{FF2B5EF4-FFF2-40B4-BE49-F238E27FC236}">
              <a16:creationId xmlns:a16="http://schemas.microsoft.com/office/drawing/2014/main" id="{8A711C79-235A-4BFC-A153-2ACDD4602728}"/>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7" name="正方形/長方形 196">
          <a:extLst>
            <a:ext uri="{FF2B5EF4-FFF2-40B4-BE49-F238E27FC236}">
              <a16:creationId xmlns:a16="http://schemas.microsoft.com/office/drawing/2014/main" id="{00E13436-CE85-47EC-BAD6-C7DE360654D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8" name="正方形/長方形 197">
          <a:extLst>
            <a:ext uri="{FF2B5EF4-FFF2-40B4-BE49-F238E27FC236}">
              <a16:creationId xmlns:a16="http://schemas.microsoft.com/office/drawing/2014/main" id="{1CAE0F79-04D8-483D-AAD6-FEB12B01E0C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9" name="正方形/長方形 198">
          <a:extLst>
            <a:ext uri="{FF2B5EF4-FFF2-40B4-BE49-F238E27FC236}">
              <a16:creationId xmlns:a16="http://schemas.microsoft.com/office/drawing/2014/main" id="{408A3B79-6CBB-4D2B-92F4-85C63925996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0" name="正方形/長方形 199">
          <a:extLst>
            <a:ext uri="{FF2B5EF4-FFF2-40B4-BE49-F238E27FC236}">
              <a16:creationId xmlns:a16="http://schemas.microsoft.com/office/drawing/2014/main" id="{7948998C-36FC-48BB-BDA1-78795272BFD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1" name="正方形/長方形 200">
          <a:extLst>
            <a:ext uri="{FF2B5EF4-FFF2-40B4-BE49-F238E27FC236}">
              <a16:creationId xmlns:a16="http://schemas.microsoft.com/office/drawing/2014/main" id="{9185A01D-2495-426B-8DAD-CDFDF6E5ECA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2" name="正方形/長方形 201">
          <a:extLst>
            <a:ext uri="{FF2B5EF4-FFF2-40B4-BE49-F238E27FC236}">
              <a16:creationId xmlns:a16="http://schemas.microsoft.com/office/drawing/2014/main" id="{F296E74E-E51D-431A-8339-25B287FD4A5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3" name="正方形/長方形 202">
          <a:extLst>
            <a:ext uri="{FF2B5EF4-FFF2-40B4-BE49-F238E27FC236}">
              <a16:creationId xmlns:a16="http://schemas.microsoft.com/office/drawing/2014/main" id="{6D2353F4-FC40-4C8F-BE0A-961D0BCC886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4" name="正方形/長方形 203">
          <a:extLst>
            <a:ext uri="{FF2B5EF4-FFF2-40B4-BE49-F238E27FC236}">
              <a16:creationId xmlns:a16="http://schemas.microsoft.com/office/drawing/2014/main" id="{E9A632B1-BD28-4C36-80A1-37CB84EEA756}"/>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a:extLst>
            <a:ext uri="{FF2B5EF4-FFF2-40B4-BE49-F238E27FC236}">
              <a16:creationId xmlns:a16="http://schemas.microsoft.com/office/drawing/2014/main" id="{56FFF2F9-C7F2-4E4D-8C6F-E8EE3C1F37A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a:extLst>
            <a:ext uri="{FF2B5EF4-FFF2-40B4-BE49-F238E27FC236}">
              <a16:creationId xmlns:a16="http://schemas.microsoft.com/office/drawing/2014/main" id="{C72A019D-FA61-4476-82BD-938CD437D7C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a:extLst>
            <a:ext uri="{FF2B5EF4-FFF2-40B4-BE49-F238E27FC236}">
              <a16:creationId xmlns:a16="http://schemas.microsoft.com/office/drawing/2014/main" id="{A9DC94D5-A12C-4F76-A416-F7E369A0C3F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a:extLst>
            <a:ext uri="{FF2B5EF4-FFF2-40B4-BE49-F238E27FC236}">
              <a16:creationId xmlns:a16="http://schemas.microsoft.com/office/drawing/2014/main" id="{E7A045F5-C95E-4CF1-9DC2-7AA94628CDD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a:extLst>
            <a:ext uri="{FF2B5EF4-FFF2-40B4-BE49-F238E27FC236}">
              <a16:creationId xmlns:a16="http://schemas.microsoft.com/office/drawing/2014/main" id="{1F345949-2EC6-44B6-8A46-1EB27FAD85F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a:extLst>
            <a:ext uri="{FF2B5EF4-FFF2-40B4-BE49-F238E27FC236}">
              <a16:creationId xmlns:a16="http://schemas.microsoft.com/office/drawing/2014/main" id="{28BE027B-C47C-44DA-92DD-581A9AD8E4D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a:extLst>
            <a:ext uri="{FF2B5EF4-FFF2-40B4-BE49-F238E27FC236}">
              <a16:creationId xmlns:a16="http://schemas.microsoft.com/office/drawing/2014/main" id="{6ED0A6A0-0EF7-4CE4-AF50-BB7103757B1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a:extLst>
            <a:ext uri="{FF2B5EF4-FFF2-40B4-BE49-F238E27FC236}">
              <a16:creationId xmlns:a16="http://schemas.microsoft.com/office/drawing/2014/main" id="{BA38D9E4-9522-44F7-A753-946E1CBB34F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a:extLst>
            <a:ext uri="{FF2B5EF4-FFF2-40B4-BE49-F238E27FC236}">
              <a16:creationId xmlns:a16="http://schemas.microsoft.com/office/drawing/2014/main" id="{A2EB9BEB-8151-42B0-93B9-A374A26F520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a:extLst>
            <a:ext uri="{FF2B5EF4-FFF2-40B4-BE49-F238E27FC236}">
              <a16:creationId xmlns:a16="http://schemas.microsoft.com/office/drawing/2014/main" id="{B4630B15-B959-4A78-A74A-35E3F4FF6AD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a:extLst>
            <a:ext uri="{FF2B5EF4-FFF2-40B4-BE49-F238E27FC236}">
              <a16:creationId xmlns:a16="http://schemas.microsoft.com/office/drawing/2014/main" id="{EC392AED-1047-46C8-84D5-3B7AF0E630F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a:extLst>
            <a:ext uri="{FF2B5EF4-FFF2-40B4-BE49-F238E27FC236}">
              <a16:creationId xmlns:a16="http://schemas.microsoft.com/office/drawing/2014/main" id="{E13383C8-80E2-41CD-8677-AFC3E2B42C8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a:extLst>
            <a:ext uri="{FF2B5EF4-FFF2-40B4-BE49-F238E27FC236}">
              <a16:creationId xmlns:a16="http://schemas.microsoft.com/office/drawing/2014/main" id="{48067563-AD80-4568-87B5-A6AD2324B72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a:extLst>
            <a:ext uri="{FF2B5EF4-FFF2-40B4-BE49-F238E27FC236}">
              <a16:creationId xmlns:a16="http://schemas.microsoft.com/office/drawing/2014/main" id="{3FD0C7E7-FA5B-48D0-AE60-6DC25FACCEE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a:extLst>
            <a:ext uri="{FF2B5EF4-FFF2-40B4-BE49-F238E27FC236}">
              <a16:creationId xmlns:a16="http://schemas.microsoft.com/office/drawing/2014/main" id="{DB16F8B7-9A39-429C-8FEF-03E4FDC8DE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a:extLst>
            <a:ext uri="{FF2B5EF4-FFF2-40B4-BE49-F238E27FC236}">
              <a16:creationId xmlns:a16="http://schemas.microsoft.com/office/drawing/2014/main" id="{41CB6DC8-8E15-4E46-B309-C295C9D04AF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a:extLst>
            <a:ext uri="{FF2B5EF4-FFF2-40B4-BE49-F238E27FC236}">
              <a16:creationId xmlns:a16="http://schemas.microsoft.com/office/drawing/2014/main" id="{4783C788-E8E0-4F5F-9D66-D60A457685F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a:extLst>
            <a:ext uri="{FF2B5EF4-FFF2-40B4-BE49-F238E27FC236}">
              <a16:creationId xmlns:a16="http://schemas.microsoft.com/office/drawing/2014/main" id="{B265F0EB-D1B0-494F-9FCC-CB2E7D7EE96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a:extLst>
            <a:ext uri="{FF2B5EF4-FFF2-40B4-BE49-F238E27FC236}">
              <a16:creationId xmlns:a16="http://schemas.microsoft.com/office/drawing/2014/main" id="{76AAF52F-AF14-4333-A675-1E1E792A9E6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a:extLst>
            <a:ext uri="{FF2B5EF4-FFF2-40B4-BE49-F238E27FC236}">
              <a16:creationId xmlns:a16="http://schemas.microsoft.com/office/drawing/2014/main" id="{2BC23BF5-DB29-40E6-8A8F-4BAFC76F925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a:extLst>
            <a:ext uri="{FF2B5EF4-FFF2-40B4-BE49-F238E27FC236}">
              <a16:creationId xmlns:a16="http://schemas.microsoft.com/office/drawing/2014/main" id="{C42DD4AB-9BE5-474F-B141-B43D8925182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a:extLst>
            <a:ext uri="{FF2B5EF4-FFF2-40B4-BE49-F238E27FC236}">
              <a16:creationId xmlns:a16="http://schemas.microsoft.com/office/drawing/2014/main" id="{F7C5D8CC-AE31-4240-A44F-A0D40328CCE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a:extLst>
            <a:ext uri="{FF2B5EF4-FFF2-40B4-BE49-F238E27FC236}">
              <a16:creationId xmlns:a16="http://schemas.microsoft.com/office/drawing/2014/main" id="{7B01844A-C621-4D2A-92CE-B18C9E04C5A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a:extLst>
            <a:ext uri="{FF2B5EF4-FFF2-40B4-BE49-F238E27FC236}">
              <a16:creationId xmlns:a16="http://schemas.microsoft.com/office/drawing/2014/main" id="{3D0FC465-32CA-4291-8411-56252D817E5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9" name="正方形/長方形 228">
          <a:extLst>
            <a:ext uri="{FF2B5EF4-FFF2-40B4-BE49-F238E27FC236}">
              <a16:creationId xmlns:a16="http://schemas.microsoft.com/office/drawing/2014/main" id="{B7726553-4EA6-47C0-ADB0-3D0A536621F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0" name="正方形/長方形 229">
          <a:extLst>
            <a:ext uri="{FF2B5EF4-FFF2-40B4-BE49-F238E27FC236}">
              <a16:creationId xmlns:a16="http://schemas.microsoft.com/office/drawing/2014/main" id="{278107FE-9D0F-4098-A9AB-8D8A90C2396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1" name="正方形/長方形 230">
          <a:extLst>
            <a:ext uri="{FF2B5EF4-FFF2-40B4-BE49-F238E27FC236}">
              <a16:creationId xmlns:a16="http://schemas.microsoft.com/office/drawing/2014/main" id="{C61DFFFC-9082-45E2-8486-F2CF50D441F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2" name="正方形/長方形 231">
          <a:extLst>
            <a:ext uri="{FF2B5EF4-FFF2-40B4-BE49-F238E27FC236}">
              <a16:creationId xmlns:a16="http://schemas.microsoft.com/office/drawing/2014/main" id="{0944CA45-FF2D-44B4-B06D-4507714C49A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3" name="正方形/長方形 232">
          <a:extLst>
            <a:ext uri="{FF2B5EF4-FFF2-40B4-BE49-F238E27FC236}">
              <a16:creationId xmlns:a16="http://schemas.microsoft.com/office/drawing/2014/main" id="{1012184A-446D-496E-9418-FA0A06E2912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4" name="正方形/長方形 233">
          <a:extLst>
            <a:ext uri="{FF2B5EF4-FFF2-40B4-BE49-F238E27FC236}">
              <a16:creationId xmlns:a16="http://schemas.microsoft.com/office/drawing/2014/main" id="{DA18420D-574D-4D4C-8AD5-06AC6056797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5" name="正方形/長方形 234">
          <a:extLst>
            <a:ext uri="{FF2B5EF4-FFF2-40B4-BE49-F238E27FC236}">
              <a16:creationId xmlns:a16="http://schemas.microsoft.com/office/drawing/2014/main" id="{B18BA305-0F8B-4353-95DF-EEB5EFE0DCC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6" name="正方形/長方形 235">
          <a:extLst>
            <a:ext uri="{FF2B5EF4-FFF2-40B4-BE49-F238E27FC236}">
              <a16:creationId xmlns:a16="http://schemas.microsoft.com/office/drawing/2014/main" id="{C4804DA9-6058-4145-94C5-60F474C301F9}"/>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7" name="正方形/長方形 236">
          <a:extLst>
            <a:ext uri="{FF2B5EF4-FFF2-40B4-BE49-F238E27FC236}">
              <a16:creationId xmlns:a16="http://schemas.microsoft.com/office/drawing/2014/main" id="{D483BFBF-389C-4A52-925E-BBB9D855A03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8" name="正方形/長方形 237">
          <a:extLst>
            <a:ext uri="{FF2B5EF4-FFF2-40B4-BE49-F238E27FC236}">
              <a16:creationId xmlns:a16="http://schemas.microsoft.com/office/drawing/2014/main" id="{8177FC37-05AC-4046-8C2C-28078192AF5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9" name="正方形/長方形 238">
          <a:extLst>
            <a:ext uri="{FF2B5EF4-FFF2-40B4-BE49-F238E27FC236}">
              <a16:creationId xmlns:a16="http://schemas.microsoft.com/office/drawing/2014/main" id="{B96244CC-FFCB-4AE0-B6A7-9E736B75087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0" name="正方形/長方形 239">
          <a:extLst>
            <a:ext uri="{FF2B5EF4-FFF2-40B4-BE49-F238E27FC236}">
              <a16:creationId xmlns:a16="http://schemas.microsoft.com/office/drawing/2014/main" id="{54B66D9D-8126-4730-B8F6-E4C7CA8F87C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1" name="正方形/長方形 240">
          <a:extLst>
            <a:ext uri="{FF2B5EF4-FFF2-40B4-BE49-F238E27FC236}">
              <a16:creationId xmlns:a16="http://schemas.microsoft.com/office/drawing/2014/main" id="{BC3F2EB4-A12A-458E-A651-9A0AA7BB39E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2" name="正方形/長方形 241">
          <a:extLst>
            <a:ext uri="{FF2B5EF4-FFF2-40B4-BE49-F238E27FC236}">
              <a16:creationId xmlns:a16="http://schemas.microsoft.com/office/drawing/2014/main" id="{B38B18B3-FCAE-4BDF-9717-791E0407B0E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3" name="正方形/長方形 242">
          <a:extLst>
            <a:ext uri="{FF2B5EF4-FFF2-40B4-BE49-F238E27FC236}">
              <a16:creationId xmlns:a16="http://schemas.microsoft.com/office/drawing/2014/main" id="{746AD28D-1F3B-47F7-B776-CD84360780A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4" name="正方形/長方形 243">
          <a:extLst>
            <a:ext uri="{FF2B5EF4-FFF2-40B4-BE49-F238E27FC236}">
              <a16:creationId xmlns:a16="http://schemas.microsoft.com/office/drawing/2014/main" id="{812D44A5-6567-446D-B087-FB4792CD17D2}"/>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45" name="正方形/長方形 244">
          <a:extLst>
            <a:ext uri="{FF2B5EF4-FFF2-40B4-BE49-F238E27FC236}">
              <a16:creationId xmlns:a16="http://schemas.microsoft.com/office/drawing/2014/main" id="{7FBDF883-6517-406E-BAFC-AE8AA1BB4AD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46" name="正方形/長方形 245">
          <a:extLst>
            <a:ext uri="{FF2B5EF4-FFF2-40B4-BE49-F238E27FC236}">
              <a16:creationId xmlns:a16="http://schemas.microsoft.com/office/drawing/2014/main" id="{1850A42E-34C9-4774-BFF8-DB5CD521E85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47" name="正方形/長方形 246">
          <a:extLst>
            <a:ext uri="{FF2B5EF4-FFF2-40B4-BE49-F238E27FC236}">
              <a16:creationId xmlns:a16="http://schemas.microsoft.com/office/drawing/2014/main" id="{6BF6D7C8-7E85-49BF-84D7-235B0DA046C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48" name="正方形/長方形 247">
          <a:extLst>
            <a:ext uri="{FF2B5EF4-FFF2-40B4-BE49-F238E27FC236}">
              <a16:creationId xmlns:a16="http://schemas.microsoft.com/office/drawing/2014/main" id="{08602E5C-7654-426B-931E-1C3A518F86A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49" name="正方形/長方形 248">
          <a:extLst>
            <a:ext uri="{FF2B5EF4-FFF2-40B4-BE49-F238E27FC236}">
              <a16:creationId xmlns:a16="http://schemas.microsoft.com/office/drawing/2014/main" id="{FC95C549-1AE3-4105-8C2E-2D3F7C9C6F2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50" name="正方形/長方形 249">
          <a:extLst>
            <a:ext uri="{FF2B5EF4-FFF2-40B4-BE49-F238E27FC236}">
              <a16:creationId xmlns:a16="http://schemas.microsoft.com/office/drawing/2014/main" id="{6F91778B-2EF9-4FC6-91FC-318DE5B32B6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51" name="正方形/長方形 250">
          <a:extLst>
            <a:ext uri="{FF2B5EF4-FFF2-40B4-BE49-F238E27FC236}">
              <a16:creationId xmlns:a16="http://schemas.microsoft.com/office/drawing/2014/main" id="{29A8DADC-8063-4A7F-ACE3-91B1F3ABC6A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52" name="正方形/長方形 251">
          <a:extLst>
            <a:ext uri="{FF2B5EF4-FFF2-40B4-BE49-F238E27FC236}">
              <a16:creationId xmlns:a16="http://schemas.microsoft.com/office/drawing/2014/main" id="{7CAB7260-381F-4976-ACE6-2265386AE47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53" name="正方形/長方形 252">
          <a:extLst>
            <a:ext uri="{FF2B5EF4-FFF2-40B4-BE49-F238E27FC236}">
              <a16:creationId xmlns:a16="http://schemas.microsoft.com/office/drawing/2014/main" id="{0C0E418B-C7A4-449B-8BDC-59775CC4044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4" name="正方形/長方形 253">
          <a:extLst>
            <a:ext uri="{FF2B5EF4-FFF2-40B4-BE49-F238E27FC236}">
              <a16:creationId xmlns:a16="http://schemas.microsoft.com/office/drawing/2014/main" id="{4E87FD5C-9840-4F32-917B-6971C754BC7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5" name="正方形/長方形 254">
          <a:extLst>
            <a:ext uri="{FF2B5EF4-FFF2-40B4-BE49-F238E27FC236}">
              <a16:creationId xmlns:a16="http://schemas.microsoft.com/office/drawing/2014/main" id="{94899DA4-2C2E-47A6-8C26-E3511390A11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6" name="正方形/長方形 255">
          <a:extLst>
            <a:ext uri="{FF2B5EF4-FFF2-40B4-BE49-F238E27FC236}">
              <a16:creationId xmlns:a16="http://schemas.microsoft.com/office/drawing/2014/main" id="{AC83A752-CDCA-43CD-BB1F-82FA6106E59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57" name="正方形/長方形 256">
          <a:extLst>
            <a:ext uri="{FF2B5EF4-FFF2-40B4-BE49-F238E27FC236}">
              <a16:creationId xmlns:a16="http://schemas.microsoft.com/office/drawing/2014/main" id="{E92107F3-E2AE-423B-8218-833FD01EC72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58" name="正方形/長方形 257">
          <a:extLst>
            <a:ext uri="{FF2B5EF4-FFF2-40B4-BE49-F238E27FC236}">
              <a16:creationId xmlns:a16="http://schemas.microsoft.com/office/drawing/2014/main" id="{D2915AD3-A312-46C7-829B-755A39EFF61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59" name="正方形/長方形 258">
          <a:extLst>
            <a:ext uri="{FF2B5EF4-FFF2-40B4-BE49-F238E27FC236}">
              <a16:creationId xmlns:a16="http://schemas.microsoft.com/office/drawing/2014/main" id="{52B3EB0E-B4E5-49C1-B5A3-917EB756B5E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0" name="正方形/長方形 259">
          <a:extLst>
            <a:ext uri="{FF2B5EF4-FFF2-40B4-BE49-F238E27FC236}">
              <a16:creationId xmlns:a16="http://schemas.microsoft.com/office/drawing/2014/main" id="{4A676FDE-4BBC-4028-AD32-A227E57B72A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261" name="正方形/長方形 260">
          <a:extLst>
            <a:ext uri="{FF2B5EF4-FFF2-40B4-BE49-F238E27FC236}">
              <a16:creationId xmlns:a16="http://schemas.microsoft.com/office/drawing/2014/main" id="{4DEF5FEC-A468-4F2D-8E3B-0584D4C4FAA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62" name="正方形/長方形 261">
          <a:extLst>
            <a:ext uri="{FF2B5EF4-FFF2-40B4-BE49-F238E27FC236}">
              <a16:creationId xmlns:a16="http://schemas.microsoft.com/office/drawing/2014/main" id="{46957215-2252-4AB8-A0E1-860B5324806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63" name="正方形/長方形 262">
          <a:extLst>
            <a:ext uri="{FF2B5EF4-FFF2-40B4-BE49-F238E27FC236}">
              <a16:creationId xmlns:a16="http://schemas.microsoft.com/office/drawing/2014/main" id="{CE18B65C-E995-4AEB-8768-59CE9832337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64" name="正方形/長方形 263">
          <a:extLst>
            <a:ext uri="{FF2B5EF4-FFF2-40B4-BE49-F238E27FC236}">
              <a16:creationId xmlns:a16="http://schemas.microsoft.com/office/drawing/2014/main" id="{0045F0E8-EF17-41D7-ADC9-A1BABE6AC4A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65" name="正方形/長方形 264">
          <a:extLst>
            <a:ext uri="{FF2B5EF4-FFF2-40B4-BE49-F238E27FC236}">
              <a16:creationId xmlns:a16="http://schemas.microsoft.com/office/drawing/2014/main" id="{B11B456F-025F-419E-8923-BF01F9ECB69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66" name="正方形/長方形 265">
          <a:extLst>
            <a:ext uri="{FF2B5EF4-FFF2-40B4-BE49-F238E27FC236}">
              <a16:creationId xmlns:a16="http://schemas.microsoft.com/office/drawing/2014/main" id="{1C6060CA-9235-49E6-B88D-C46C84AEEF6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67" name="正方形/長方形 266">
          <a:extLst>
            <a:ext uri="{FF2B5EF4-FFF2-40B4-BE49-F238E27FC236}">
              <a16:creationId xmlns:a16="http://schemas.microsoft.com/office/drawing/2014/main" id="{59D7A388-48B6-4F1A-8465-138E8211501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68" name="正方形/長方形 267">
          <a:extLst>
            <a:ext uri="{FF2B5EF4-FFF2-40B4-BE49-F238E27FC236}">
              <a16:creationId xmlns:a16="http://schemas.microsoft.com/office/drawing/2014/main" id="{2DA94C68-4F61-4C8D-B90F-98F94247090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269" name="正方形/長方形 268">
          <a:extLst>
            <a:ext uri="{FF2B5EF4-FFF2-40B4-BE49-F238E27FC236}">
              <a16:creationId xmlns:a16="http://schemas.microsoft.com/office/drawing/2014/main" id="{23985C7E-6792-4FCA-8831-3AAD5570C8C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70" name="正方形/長方形 269">
          <a:extLst>
            <a:ext uri="{FF2B5EF4-FFF2-40B4-BE49-F238E27FC236}">
              <a16:creationId xmlns:a16="http://schemas.microsoft.com/office/drawing/2014/main" id="{810FFB10-182C-4CF7-88A5-B76DD72E0B1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71" name="正方形/長方形 270">
          <a:extLst>
            <a:ext uri="{FF2B5EF4-FFF2-40B4-BE49-F238E27FC236}">
              <a16:creationId xmlns:a16="http://schemas.microsoft.com/office/drawing/2014/main" id="{FBA72E3B-460A-4613-BCE6-308B764847A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72" name="正方形/長方形 271">
          <a:extLst>
            <a:ext uri="{FF2B5EF4-FFF2-40B4-BE49-F238E27FC236}">
              <a16:creationId xmlns:a16="http://schemas.microsoft.com/office/drawing/2014/main" id="{9BDCB0E1-2AC6-4D72-A17D-3CB16234DE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73" name="正方形/長方形 272">
          <a:extLst>
            <a:ext uri="{FF2B5EF4-FFF2-40B4-BE49-F238E27FC236}">
              <a16:creationId xmlns:a16="http://schemas.microsoft.com/office/drawing/2014/main" id="{BD2510B0-8F38-4E62-82DC-13FF0168D2B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74" name="正方形/長方形 273">
          <a:extLst>
            <a:ext uri="{FF2B5EF4-FFF2-40B4-BE49-F238E27FC236}">
              <a16:creationId xmlns:a16="http://schemas.microsoft.com/office/drawing/2014/main" id="{DC423416-5ACF-485C-8A47-F4949D92240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75" name="正方形/長方形 274">
          <a:extLst>
            <a:ext uri="{FF2B5EF4-FFF2-40B4-BE49-F238E27FC236}">
              <a16:creationId xmlns:a16="http://schemas.microsoft.com/office/drawing/2014/main" id="{A0FC0D82-66A0-4569-91E7-FA825BB11DC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76" name="正方形/長方形 275">
          <a:extLst>
            <a:ext uri="{FF2B5EF4-FFF2-40B4-BE49-F238E27FC236}">
              <a16:creationId xmlns:a16="http://schemas.microsoft.com/office/drawing/2014/main" id="{6CB8EF22-3CF6-456C-9950-BD50D476C6C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77" name="テキスト ボックス 276">
          <a:extLst>
            <a:ext uri="{FF2B5EF4-FFF2-40B4-BE49-F238E27FC236}">
              <a16:creationId xmlns:a16="http://schemas.microsoft.com/office/drawing/2014/main" id="{5F5422BC-16CE-4F95-897B-7CBE24DE246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78" name="直線コネクタ 277">
          <a:extLst>
            <a:ext uri="{FF2B5EF4-FFF2-40B4-BE49-F238E27FC236}">
              <a16:creationId xmlns:a16="http://schemas.microsoft.com/office/drawing/2014/main" id="{F5CFB7FC-A9B2-45D6-AC73-A9491D3D3F5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279" name="テキスト ボックス 278">
          <a:extLst>
            <a:ext uri="{FF2B5EF4-FFF2-40B4-BE49-F238E27FC236}">
              <a16:creationId xmlns:a16="http://schemas.microsoft.com/office/drawing/2014/main" id="{778C7925-F2BA-4124-9BE7-AD728DCA28BE}"/>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280" name="直線コネクタ 279">
          <a:extLst>
            <a:ext uri="{FF2B5EF4-FFF2-40B4-BE49-F238E27FC236}">
              <a16:creationId xmlns:a16="http://schemas.microsoft.com/office/drawing/2014/main" id="{27239A1B-BC2E-463C-A8DF-43C00F9C017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281" name="テキスト ボックス 280">
          <a:extLst>
            <a:ext uri="{FF2B5EF4-FFF2-40B4-BE49-F238E27FC236}">
              <a16:creationId xmlns:a16="http://schemas.microsoft.com/office/drawing/2014/main" id="{7B4BF31C-19A6-4818-9E26-0BC86D2802D1}"/>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282" name="直線コネクタ 281">
          <a:extLst>
            <a:ext uri="{FF2B5EF4-FFF2-40B4-BE49-F238E27FC236}">
              <a16:creationId xmlns:a16="http://schemas.microsoft.com/office/drawing/2014/main" id="{09448EFF-4B4E-4264-9146-32B428EBD4B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283" name="テキスト ボックス 282">
          <a:extLst>
            <a:ext uri="{FF2B5EF4-FFF2-40B4-BE49-F238E27FC236}">
              <a16:creationId xmlns:a16="http://schemas.microsoft.com/office/drawing/2014/main" id="{437EEE69-7F93-404B-9C26-6930C51A950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284" name="直線コネクタ 283">
          <a:extLst>
            <a:ext uri="{FF2B5EF4-FFF2-40B4-BE49-F238E27FC236}">
              <a16:creationId xmlns:a16="http://schemas.microsoft.com/office/drawing/2014/main" id="{CA2DC725-54E8-4122-8907-9049BB90F8C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285" name="テキスト ボックス 284">
          <a:extLst>
            <a:ext uri="{FF2B5EF4-FFF2-40B4-BE49-F238E27FC236}">
              <a16:creationId xmlns:a16="http://schemas.microsoft.com/office/drawing/2014/main" id="{4476B3B8-1DB8-4A6B-BAD0-D7F9B74863D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286" name="直線コネクタ 285">
          <a:extLst>
            <a:ext uri="{FF2B5EF4-FFF2-40B4-BE49-F238E27FC236}">
              <a16:creationId xmlns:a16="http://schemas.microsoft.com/office/drawing/2014/main" id="{CB6F61C8-A69E-4D8C-A6F8-B8A03C403F1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287" name="テキスト ボックス 286">
          <a:extLst>
            <a:ext uri="{FF2B5EF4-FFF2-40B4-BE49-F238E27FC236}">
              <a16:creationId xmlns:a16="http://schemas.microsoft.com/office/drawing/2014/main" id="{163CBA11-F5C8-4222-9EEC-B86FEA33C77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288" name="直線コネクタ 287">
          <a:extLst>
            <a:ext uri="{FF2B5EF4-FFF2-40B4-BE49-F238E27FC236}">
              <a16:creationId xmlns:a16="http://schemas.microsoft.com/office/drawing/2014/main" id="{E42A1B56-7E64-4B53-AD0E-78649F693F9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289" name="テキスト ボックス 288">
          <a:extLst>
            <a:ext uri="{FF2B5EF4-FFF2-40B4-BE49-F238E27FC236}">
              <a16:creationId xmlns:a16="http://schemas.microsoft.com/office/drawing/2014/main" id="{DE68F26B-6A8B-4CCA-ACB3-C484A9C292C7}"/>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90" name="直線コネクタ 289">
          <a:extLst>
            <a:ext uri="{FF2B5EF4-FFF2-40B4-BE49-F238E27FC236}">
              <a16:creationId xmlns:a16="http://schemas.microsoft.com/office/drawing/2014/main" id="{6B749EF7-B88D-4166-8425-E9F4EF53817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91" name="テキスト ボックス 290">
          <a:extLst>
            <a:ext uri="{FF2B5EF4-FFF2-40B4-BE49-F238E27FC236}">
              <a16:creationId xmlns:a16="http://schemas.microsoft.com/office/drawing/2014/main" id="{BE22E025-FC72-489E-B881-7D99DA5EF19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92" name="【庁舎】&#10;有形固定資産減価償却率グラフ枠">
          <a:extLst>
            <a:ext uri="{FF2B5EF4-FFF2-40B4-BE49-F238E27FC236}">
              <a16:creationId xmlns:a16="http://schemas.microsoft.com/office/drawing/2014/main" id="{0FED44A4-A1B3-4A41-9C80-BD01B01454E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293" name="直線コネクタ 292">
          <a:extLst>
            <a:ext uri="{FF2B5EF4-FFF2-40B4-BE49-F238E27FC236}">
              <a16:creationId xmlns:a16="http://schemas.microsoft.com/office/drawing/2014/main" id="{222D3B66-79A6-441B-BB1C-5D5D33BFB8D3}"/>
            </a:ext>
          </a:extLst>
        </xdr:cNvPr>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294" name="【庁舎】&#10;有形固定資産減価償却率最小値テキスト">
          <a:extLst>
            <a:ext uri="{FF2B5EF4-FFF2-40B4-BE49-F238E27FC236}">
              <a16:creationId xmlns:a16="http://schemas.microsoft.com/office/drawing/2014/main" id="{5EC8CE54-4157-4EA8-A1E5-C9EFD55C029C}"/>
            </a:ext>
          </a:extLst>
        </xdr:cNvPr>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295" name="直線コネクタ 294">
          <a:extLst>
            <a:ext uri="{FF2B5EF4-FFF2-40B4-BE49-F238E27FC236}">
              <a16:creationId xmlns:a16="http://schemas.microsoft.com/office/drawing/2014/main" id="{A25D163F-300E-48A1-B442-81D769F9A5B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296" name="【庁舎】&#10;有形固定資産減価償却率最大値テキスト">
          <a:extLst>
            <a:ext uri="{FF2B5EF4-FFF2-40B4-BE49-F238E27FC236}">
              <a16:creationId xmlns:a16="http://schemas.microsoft.com/office/drawing/2014/main" id="{AA394DEA-7D76-473B-B524-1AB319FCC2C1}"/>
            </a:ext>
          </a:extLst>
        </xdr:cNvPr>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297" name="直線コネクタ 296">
          <a:extLst>
            <a:ext uri="{FF2B5EF4-FFF2-40B4-BE49-F238E27FC236}">
              <a16:creationId xmlns:a16="http://schemas.microsoft.com/office/drawing/2014/main" id="{E3353958-995F-4841-B9BB-9201873AFE8B}"/>
            </a:ext>
          </a:extLst>
        </xdr:cNvPr>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298" name="【庁舎】&#10;有形固定資産減価償却率平均値テキスト">
          <a:extLst>
            <a:ext uri="{FF2B5EF4-FFF2-40B4-BE49-F238E27FC236}">
              <a16:creationId xmlns:a16="http://schemas.microsoft.com/office/drawing/2014/main" id="{0CED08B0-F229-4406-AC9F-E8061363F88F}"/>
            </a:ext>
          </a:extLst>
        </xdr:cNvPr>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299" name="フローチャート : 判断 298">
          <a:extLst>
            <a:ext uri="{FF2B5EF4-FFF2-40B4-BE49-F238E27FC236}">
              <a16:creationId xmlns:a16="http://schemas.microsoft.com/office/drawing/2014/main" id="{D15E2E08-D61C-4A3E-9226-BD2A3DD2AEF3}"/>
            </a:ext>
          </a:extLst>
        </xdr:cNvPr>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300" name="フローチャート : 判断 299">
          <a:extLst>
            <a:ext uri="{FF2B5EF4-FFF2-40B4-BE49-F238E27FC236}">
              <a16:creationId xmlns:a16="http://schemas.microsoft.com/office/drawing/2014/main" id="{0F7F8A86-6F67-4E0C-B770-CD08EA6186FE}"/>
            </a:ext>
          </a:extLst>
        </xdr:cNvPr>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301" name="n_1aveValue【庁舎】&#10;有形固定資産減価償却率">
          <a:extLst>
            <a:ext uri="{FF2B5EF4-FFF2-40B4-BE49-F238E27FC236}">
              <a16:creationId xmlns:a16="http://schemas.microsoft.com/office/drawing/2014/main" id="{FC594CD8-C7F8-4AEA-BEE0-2EAE2A26F7AC}"/>
            </a:ext>
          </a:extLst>
        </xdr:cNvPr>
        <xdr:cNvSpPr txBox="1"/>
      </xdr:nvSpPr>
      <xdr:spPr>
        <a:xfrm>
          <a:off x="15266043"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45A6FA77-3958-4B9A-8FC5-1D820DF05EE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43E040D3-1618-4580-9573-447E093CB7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11683AD0-E57D-4FBA-B792-D7FBBAD4999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254BEB7E-2357-451C-A5A8-55FF16F8998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21434521-E996-438A-B561-AD15B314B8B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137795</xdr:rowOff>
    </xdr:from>
    <xdr:to>
      <xdr:col>22</xdr:col>
      <xdr:colOff>415925</xdr:colOff>
      <xdr:row>100</xdr:row>
      <xdr:rowOff>67945</xdr:rowOff>
    </xdr:to>
    <xdr:sp macro="" textlink="">
      <xdr:nvSpPr>
        <xdr:cNvPr id="307" name="円/楕円 306">
          <a:extLst>
            <a:ext uri="{FF2B5EF4-FFF2-40B4-BE49-F238E27FC236}">
              <a16:creationId xmlns:a16="http://schemas.microsoft.com/office/drawing/2014/main" id="{08F80DD8-6291-4DDB-B074-B5C2AA865688}"/>
            </a:ext>
          </a:extLst>
        </xdr:cNvPr>
        <xdr:cNvSpPr/>
      </xdr:nvSpPr>
      <xdr:spPr>
        <a:xfrm>
          <a:off x="15430500" y="1711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84472</xdr:rowOff>
    </xdr:from>
    <xdr:ext cx="405111" cy="259045"/>
    <xdr:sp macro="" textlink="">
      <xdr:nvSpPr>
        <xdr:cNvPr id="308" name="n_1mainValue【庁舎】&#10;有形固定資産減価償却率">
          <a:extLst>
            <a:ext uri="{FF2B5EF4-FFF2-40B4-BE49-F238E27FC236}">
              <a16:creationId xmlns:a16="http://schemas.microsoft.com/office/drawing/2014/main" id="{9DB30211-14BF-48DE-B1D9-E6593446CD63}"/>
            </a:ext>
          </a:extLst>
        </xdr:cNvPr>
        <xdr:cNvSpPr txBox="1"/>
      </xdr:nvSpPr>
      <xdr:spPr>
        <a:xfrm>
          <a:off x="15266043" y="1688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09" name="正方形/長方形 308">
          <a:extLst>
            <a:ext uri="{FF2B5EF4-FFF2-40B4-BE49-F238E27FC236}">
              <a16:creationId xmlns:a16="http://schemas.microsoft.com/office/drawing/2014/main" id="{36D23980-F5A4-4C6C-B0A3-E908A7F7686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10" name="正方形/長方形 309">
          <a:extLst>
            <a:ext uri="{FF2B5EF4-FFF2-40B4-BE49-F238E27FC236}">
              <a16:creationId xmlns:a16="http://schemas.microsoft.com/office/drawing/2014/main" id="{A41C5420-4AE9-4127-A62D-4302BAECACA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11" name="正方形/長方形 310">
          <a:extLst>
            <a:ext uri="{FF2B5EF4-FFF2-40B4-BE49-F238E27FC236}">
              <a16:creationId xmlns:a16="http://schemas.microsoft.com/office/drawing/2014/main" id="{F3E65F33-938A-49FE-927B-F36714BFB58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12" name="正方形/長方形 311">
          <a:extLst>
            <a:ext uri="{FF2B5EF4-FFF2-40B4-BE49-F238E27FC236}">
              <a16:creationId xmlns:a16="http://schemas.microsoft.com/office/drawing/2014/main" id="{3E94CB99-7792-4BD0-9087-44E738278DD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13" name="正方形/長方形 312">
          <a:extLst>
            <a:ext uri="{FF2B5EF4-FFF2-40B4-BE49-F238E27FC236}">
              <a16:creationId xmlns:a16="http://schemas.microsoft.com/office/drawing/2014/main" id="{81635AA7-CF00-4E76-A1E2-6AB75BF55A1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14" name="正方形/長方形 313">
          <a:extLst>
            <a:ext uri="{FF2B5EF4-FFF2-40B4-BE49-F238E27FC236}">
              <a16:creationId xmlns:a16="http://schemas.microsoft.com/office/drawing/2014/main" id="{9122886A-35CB-46CA-9C8E-38B00FC7578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15" name="正方形/長方形 314">
          <a:extLst>
            <a:ext uri="{FF2B5EF4-FFF2-40B4-BE49-F238E27FC236}">
              <a16:creationId xmlns:a16="http://schemas.microsoft.com/office/drawing/2014/main" id="{50EA49E8-A42B-4EC3-8172-D14EAEBC74D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16" name="正方形/長方形 315">
          <a:extLst>
            <a:ext uri="{FF2B5EF4-FFF2-40B4-BE49-F238E27FC236}">
              <a16:creationId xmlns:a16="http://schemas.microsoft.com/office/drawing/2014/main" id="{AE31BE12-201A-494B-95D4-F6BC01E37EE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17" name="テキスト ボックス 316">
          <a:extLst>
            <a:ext uri="{FF2B5EF4-FFF2-40B4-BE49-F238E27FC236}">
              <a16:creationId xmlns:a16="http://schemas.microsoft.com/office/drawing/2014/main" id="{CD14ABB3-8440-44FF-9E30-92AF97D385B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18" name="直線コネクタ 317">
          <a:extLst>
            <a:ext uri="{FF2B5EF4-FFF2-40B4-BE49-F238E27FC236}">
              <a16:creationId xmlns:a16="http://schemas.microsoft.com/office/drawing/2014/main" id="{B6C1ACE8-FA59-4185-A219-84DCB15BDAC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19" name="直線コネクタ 318">
          <a:extLst>
            <a:ext uri="{FF2B5EF4-FFF2-40B4-BE49-F238E27FC236}">
              <a16:creationId xmlns:a16="http://schemas.microsoft.com/office/drawing/2014/main" id="{135EB515-2C6D-497B-A478-BDE8EACA8146}"/>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20" name="テキスト ボックス 319">
          <a:extLst>
            <a:ext uri="{FF2B5EF4-FFF2-40B4-BE49-F238E27FC236}">
              <a16:creationId xmlns:a16="http://schemas.microsoft.com/office/drawing/2014/main" id="{349AB446-1915-4F64-A384-DD9F817C330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21" name="直線コネクタ 320">
          <a:extLst>
            <a:ext uri="{FF2B5EF4-FFF2-40B4-BE49-F238E27FC236}">
              <a16:creationId xmlns:a16="http://schemas.microsoft.com/office/drawing/2014/main" id="{DA05D921-6D10-4451-A3D2-BD53A891A54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22" name="テキスト ボックス 321">
          <a:extLst>
            <a:ext uri="{FF2B5EF4-FFF2-40B4-BE49-F238E27FC236}">
              <a16:creationId xmlns:a16="http://schemas.microsoft.com/office/drawing/2014/main" id="{2DB821EB-0EE9-443E-ADAD-F5C50092A88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23" name="直線コネクタ 322">
          <a:extLst>
            <a:ext uri="{FF2B5EF4-FFF2-40B4-BE49-F238E27FC236}">
              <a16:creationId xmlns:a16="http://schemas.microsoft.com/office/drawing/2014/main" id="{786797E3-4632-409E-8D4F-0946C93F665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24" name="テキスト ボックス 323">
          <a:extLst>
            <a:ext uri="{FF2B5EF4-FFF2-40B4-BE49-F238E27FC236}">
              <a16:creationId xmlns:a16="http://schemas.microsoft.com/office/drawing/2014/main" id="{DE8CA666-BFFB-42B3-A216-400219603AE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25" name="直線コネクタ 324">
          <a:extLst>
            <a:ext uri="{FF2B5EF4-FFF2-40B4-BE49-F238E27FC236}">
              <a16:creationId xmlns:a16="http://schemas.microsoft.com/office/drawing/2014/main" id="{CFC02F96-7BA8-4A94-BEFF-329D22231B9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26" name="テキスト ボックス 325">
          <a:extLst>
            <a:ext uri="{FF2B5EF4-FFF2-40B4-BE49-F238E27FC236}">
              <a16:creationId xmlns:a16="http://schemas.microsoft.com/office/drawing/2014/main" id="{19EA7A57-4709-4B0F-8248-884BF0C6DFB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27" name="直線コネクタ 326">
          <a:extLst>
            <a:ext uri="{FF2B5EF4-FFF2-40B4-BE49-F238E27FC236}">
              <a16:creationId xmlns:a16="http://schemas.microsoft.com/office/drawing/2014/main" id="{9AAF8541-3D08-4008-8EF9-DC479D46ED9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28" name="テキスト ボックス 327">
          <a:extLst>
            <a:ext uri="{FF2B5EF4-FFF2-40B4-BE49-F238E27FC236}">
              <a16:creationId xmlns:a16="http://schemas.microsoft.com/office/drawing/2014/main" id="{DE3D1B64-A20F-46D0-B6B6-6F31E89A387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29" name="【庁舎】&#10;一人当たり面積グラフ枠">
          <a:extLst>
            <a:ext uri="{FF2B5EF4-FFF2-40B4-BE49-F238E27FC236}">
              <a16:creationId xmlns:a16="http://schemas.microsoft.com/office/drawing/2014/main" id="{73EB94C6-8C55-4A2C-9F90-8D30990F823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330" name="直線コネクタ 329">
          <a:extLst>
            <a:ext uri="{FF2B5EF4-FFF2-40B4-BE49-F238E27FC236}">
              <a16:creationId xmlns:a16="http://schemas.microsoft.com/office/drawing/2014/main" id="{D249F1EB-FC89-4D81-A83F-49A2F14D9BB6}"/>
            </a:ext>
          </a:extLst>
        </xdr:cNvPr>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331" name="【庁舎】&#10;一人当たり面積最小値テキスト">
          <a:extLst>
            <a:ext uri="{FF2B5EF4-FFF2-40B4-BE49-F238E27FC236}">
              <a16:creationId xmlns:a16="http://schemas.microsoft.com/office/drawing/2014/main" id="{B6238F6E-884D-4BEF-987B-65DB0992869B}"/>
            </a:ext>
          </a:extLst>
        </xdr:cNvPr>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332" name="直線コネクタ 331">
          <a:extLst>
            <a:ext uri="{FF2B5EF4-FFF2-40B4-BE49-F238E27FC236}">
              <a16:creationId xmlns:a16="http://schemas.microsoft.com/office/drawing/2014/main" id="{9173B886-F1DF-4BB9-9C40-EAF4BFB7858F}"/>
            </a:ext>
          </a:extLst>
        </xdr:cNvPr>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333" name="【庁舎】&#10;一人当たり面積最大値テキスト">
          <a:extLst>
            <a:ext uri="{FF2B5EF4-FFF2-40B4-BE49-F238E27FC236}">
              <a16:creationId xmlns:a16="http://schemas.microsoft.com/office/drawing/2014/main" id="{30C2203C-5EE2-46A8-82DA-B77D8F5074B1}"/>
            </a:ext>
          </a:extLst>
        </xdr:cNvPr>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334" name="直線コネクタ 333">
          <a:extLst>
            <a:ext uri="{FF2B5EF4-FFF2-40B4-BE49-F238E27FC236}">
              <a16:creationId xmlns:a16="http://schemas.microsoft.com/office/drawing/2014/main" id="{AC04C302-DBFA-42E5-8A83-35DEE72996E0}"/>
            </a:ext>
          </a:extLst>
        </xdr:cNvPr>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335" name="【庁舎】&#10;一人当たり面積平均値テキスト">
          <a:extLst>
            <a:ext uri="{FF2B5EF4-FFF2-40B4-BE49-F238E27FC236}">
              <a16:creationId xmlns:a16="http://schemas.microsoft.com/office/drawing/2014/main" id="{A24E5389-CBF0-4283-9157-5C3A963D56A5}"/>
            </a:ext>
          </a:extLst>
        </xdr:cNvPr>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336" name="フローチャート : 判断 335">
          <a:extLst>
            <a:ext uri="{FF2B5EF4-FFF2-40B4-BE49-F238E27FC236}">
              <a16:creationId xmlns:a16="http://schemas.microsoft.com/office/drawing/2014/main" id="{5FB02B53-C95E-4813-8781-553584CB511E}"/>
            </a:ext>
          </a:extLst>
        </xdr:cNvPr>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337" name="フローチャート : 判断 336">
          <a:extLst>
            <a:ext uri="{FF2B5EF4-FFF2-40B4-BE49-F238E27FC236}">
              <a16:creationId xmlns:a16="http://schemas.microsoft.com/office/drawing/2014/main" id="{1C0E2EBD-0096-440D-8719-C7CE9AAB0E03}"/>
            </a:ext>
          </a:extLst>
        </xdr:cNvPr>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109238</xdr:rowOff>
    </xdr:from>
    <xdr:ext cx="469744" cy="259045"/>
    <xdr:sp macro="" textlink="">
      <xdr:nvSpPr>
        <xdr:cNvPr id="338" name="n_1aveValue【庁舎】&#10;一人当たり面積">
          <a:extLst>
            <a:ext uri="{FF2B5EF4-FFF2-40B4-BE49-F238E27FC236}">
              <a16:creationId xmlns:a16="http://schemas.microsoft.com/office/drawing/2014/main" id="{F21487FC-1BB4-4225-9CFB-060A5302FC88}"/>
            </a:ext>
          </a:extLst>
        </xdr:cNvPr>
        <xdr:cNvSpPr txBox="1"/>
      </xdr:nvSpPr>
      <xdr:spPr>
        <a:xfrm>
          <a:off x="21075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A3D4011E-3AE5-4BF1-950D-06545288946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57F8CD4A-7252-4806-B6D0-837439C8D64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3E8920E2-907F-4469-8738-D3BCE11818A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7072512B-E33D-4777-98ED-F63FF4FF9E9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A70BDA5C-A27C-4C1D-9101-270124675AD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56947</xdr:rowOff>
    </xdr:from>
    <xdr:to>
      <xdr:col>31</xdr:col>
      <xdr:colOff>85725</xdr:colOff>
      <xdr:row>107</xdr:row>
      <xdr:rowOff>158547</xdr:rowOff>
    </xdr:to>
    <xdr:sp macro="" textlink="">
      <xdr:nvSpPr>
        <xdr:cNvPr id="344" name="円/楕円 343">
          <a:extLst>
            <a:ext uri="{FF2B5EF4-FFF2-40B4-BE49-F238E27FC236}">
              <a16:creationId xmlns:a16="http://schemas.microsoft.com/office/drawing/2014/main" id="{02B3C3A9-69FF-43E8-A1FC-EE20048DACDD}"/>
            </a:ext>
          </a:extLst>
        </xdr:cNvPr>
        <xdr:cNvSpPr/>
      </xdr:nvSpPr>
      <xdr:spPr>
        <a:xfrm>
          <a:off x="21272500" y="1840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149674</xdr:rowOff>
    </xdr:from>
    <xdr:ext cx="469744" cy="259045"/>
    <xdr:sp macro="" textlink="">
      <xdr:nvSpPr>
        <xdr:cNvPr id="345" name="n_1mainValue【庁舎】&#10;一人当たり面積">
          <a:extLst>
            <a:ext uri="{FF2B5EF4-FFF2-40B4-BE49-F238E27FC236}">
              <a16:creationId xmlns:a16="http://schemas.microsoft.com/office/drawing/2014/main" id="{6B3776B1-DBDD-4E61-92A7-01A0B7369842}"/>
            </a:ext>
          </a:extLst>
        </xdr:cNvPr>
        <xdr:cNvSpPr txBox="1"/>
      </xdr:nvSpPr>
      <xdr:spPr>
        <a:xfrm>
          <a:off x="21075727" y="1849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46" name="正方形/長方形 345">
          <a:extLst>
            <a:ext uri="{FF2B5EF4-FFF2-40B4-BE49-F238E27FC236}">
              <a16:creationId xmlns:a16="http://schemas.microsoft.com/office/drawing/2014/main" id="{F9B62B78-E287-4066-A18A-A71D518F4ED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47" name="正方形/長方形 346">
          <a:extLst>
            <a:ext uri="{FF2B5EF4-FFF2-40B4-BE49-F238E27FC236}">
              <a16:creationId xmlns:a16="http://schemas.microsoft.com/office/drawing/2014/main" id="{3CFD33AA-798C-4D65-9A41-ED764662F27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48" name="テキスト ボックス 347">
          <a:extLst>
            <a:ext uri="{FF2B5EF4-FFF2-40B4-BE49-F238E27FC236}">
              <a16:creationId xmlns:a16="http://schemas.microsoft.com/office/drawing/2014/main" id="{5A6FABFA-50E1-4620-A0DA-BCB292C6733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年度の状況について</a:t>
          </a:r>
          <a:endParaRPr lang="ja-JP" altLang="ja-JP" sz="1400">
            <a:effectLst/>
          </a:endParaRPr>
        </a:p>
        <a:p>
          <a:r>
            <a:rPr kumimoji="1" lang="ja-JP" altLang="ja-JP" sz="1100">
              <a:solidFill>
                <a:schemeClr val="dk1"/>
              </a:solidFill>
              <a:effectLst/>
              <a:latin typeface="+mn-lt"/>
              <a:ea typeface="+mn-ea"/>
              <a:cs typeface="+mn-cs"/>
            </a:rPr>
            <a:t>類似団体と比較して、特に有形固定資産減価償却率が高くなっているのは庁舎、</a:t>
          </a:r>
          <a:r>
            <a:rPr kumimoji="1" lang="ja-JP" altLang="en-US" sz="1100">
              <a:solidFill>
                <a:schemeClr val="dk1"/>
              </a:solidFill>
              <a:effectLst/>
              <a:latin typeface="+mn-lt"/>
              <a:ea typeface="+mn-ea"/>
              <a:cs typeface="+mn-cs"/>
            </a:rPr>
            <a:t>図書館</a:t>
          </a:r>
          <a:r>
            <a:rPr kumimoji="1" lang="ja-JP" altLang="ja-JP" sz="1100">
              <a:solidFill>
                <a:schemeClr val="dk1"/>
              </a:solidFill>
              <a:effectLst/>
              <a:latin typeface="+mn-lt"/>
              <a:ea typeface="+mn-ea"/>
              <a:cs typeface="+mn-cs"/>
            </a:rPr>
            <a:t>である。庁舎については耐震性、防災拠点機能が果たせないため建設については最重要課題であり、基金の積立を行い平成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新庁舎を建設。一人あたりの面積数値についてはすべて類似団体をしたまわっているが、今後人口減少を見据えた中で、施設等の更新時期や更新費用については個別施設契約の策定と合わせて検討する必要があ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長野県朝日村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4,653
4,626
70.62
3,627,000
3,460,104
161,101
2,172,968
2,336,857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0.01</a:t>
          </a:r>
          <a:r>
            <a:rPr kumimoji="1" lang="ja-JP" altLang="en-US" sz="1300">
              <a:latin typeface="ＭＳ Ｐゴシック"/>
            </a:rPr>
            <a:t>ポイント上回っているが、類似団体内平均値を</a:t>
          </a:r>
          <a:r>
            <a:rPr kumimoji="1" lang="en-US" altLang="ja-JP" sz="1300">
              <a:latin typeface="ＭＳ Ｐゴシック"/>
            </a:rPr>
            <a:t>0.12</a:t>
          </a:r>
          <a:r>
            <a:rPr kumimoji="1" lang="ja-JP" altLang="en-US" sz="1300">
              <a:latin typeface="ＭＳ Ｐゴシック"/>
            </a:rPr>
            <a:t>ポイント上回っている。</a:t>
          </a:r>
          <a:r>
            <a:rPr kumimoji="1" lang="en-US" altLang="ja-JP" sz="1300">
              <a:latin typeface="ＭＳ Ｐゴシック"/>
            </a:rPr>
            <a:t>27</a:t>
          </a:r>
          <a:r>
            <a:rPr kumimoji="1" lang="ja-JP" altLang="en-US" sz="1300">
              <a:latin typeface="ＭＳ Ｐゴシック"/>
            </a:rPr>
            <a:t>国調人口は前回調査に比べ</a:t>
          </a:r>
          <a:r>
            <a:rPr kumimoji="1" lang="en-US" altLang="ja-JP" sz="1300">
              <a:latin typeface="ＭＳ Ｐゴシック"/>
            </a:rPr>
            <a:t>279</a:t>
          </a:r>
          <a:r>
            <a:rPr kumimoji="1" lang="ja-JP" altLang="en-US" sz="1300">
              <a:latin typeface="ＭＳ Ｐゴシック"/>
            </a:rPr>
            <a:t>人減少となっている。このため人口確保と税収確保に努め財政基盤強化を図る。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a:extLst>
            <a:ext uri="{FF2B5EF4-FFF2-40B4-BE49-F238E27FC236}">
              <a16:creationId xmlns:a16="http://schemas.microsoft.com/office/drawing/2014/main" id="{00000000-0008-0000-0300-00003B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a:extLst>
            <a:ext uri="{FF2B5EF4-FFF2-40B4-BE49-F238E27FC236}">
              <a16:creationId xmlns:a16="http://schemas.microsoft.com/office/drawing/2014/main" id="{00000000-0008-0000-0300-00003D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a:extLst>
            <a:ext uri="{FF2B5EF4-FFF2-40B4-BE49-F238E27FC236}">
              <a16:creationId xmlns:a16="http://schemas.microsoft.com/office/drawing/2014/main" id="{00000000-0008-0000-0300-00003F000000}"/>
            </a:ext>
          </a:extLst>
        </xdr:cNvPr>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46990</xdr:rowOff>
    </xdr:from>
    <xdr:to>
      <xdr:col>7</xdr:col>
      <xdr:colOff>152400</xdr:colOff>
      <xdr:row>43</xdr:row>
      <xdr:rowOff>56642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114800" y="741934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a:extLst>
            <a:ext uri="{FF2B5EF4-FFF2-40B4-BE49-F238E27FC236}">
              <a16:creationId xmlns:a16="http://schemas.microsoft.com/office/drawing/2014/main" id="{00000000-0008-0000-0300-000042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a:extLst>
            <a:ext uri="{FF2B5EF4-FFF2-40B4-BE49-F238E27FC236}">
              <a16:creationId xmlns:a16="http://schemas.microsoft.com/office/drawing/2014/main" id="{00000000-0008-0000-0300-000043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56642</xdr:rowOff>
    </xdr:from>
    <xdr:to>
      <xdr:col>6</xdr:col>
      <xdr:colOff>0</xdr:colOff>
      <xdr:row>43</xdr:row>
      <xdr:rowOff>56642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3225800" y="74289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a:extLst>
            <a:ext uri="{FF2B5EF4-FFF2-40B4-BE49-F238E27FC236}">
              <a16:creationId xmlns:a16="http://schemas.microsoft.com/office/drawing/2014/main" id="{00000000-0008-0000-0300-000045000000}"/>
            </a:ext>
          </a:extLst>
        </xdr:cNvPr>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46990</xdr:rowOff>
    </xdr:from>
    <xdr:to>
      <xdr:col>4</xdr:col>
      <xdr:colOff>482600</xdr:colOff>
      <xdr:row>43</xdr:row>
      <xdr:rowOff>56642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2336800" y="74193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46990</xdr:rowOff>
    </xdr:from>
    <xdr:to>
      <xdr:col>3</xdr:col>
      <xdr:colOff>279400</xdr:colOff>
      <xdr:row>43</xdr:row>
      <xdr:rowOff>46990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1447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36593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167640</xdr:rowOff>
    </xdr:from>
    <xdr:to>
      <xdr:col>7</xdr:col>
      <xdr:colOff>203200</xdr:colOff>
      <xdr:row>43</xdr:row>
      <xdr:rowOff>97790</xdr:rowOff>
    </xdr:to>
    <xdr:sp macro="" textlink="">
      <xdr:nvSpPr>
        <xdr:cNvPr id="84" name="円/楕円 83">
          <a:extLst>
            <a:ext uri="{FF2B5EF4-FFF2-40B4-BE49-F238E27FC236}">
              <a16:creationId xmlns:a16="http://schemas.microsoft.com/office/drawing/2014/main" id="{00000000-0008-0000-0300-000054000000}"/>
            </a:ext>
          </a:extLst>
        </xdr:cNvPr>
        <xdr:cNvSpPr/>
      </xdr:nvSpPr>
      <xdr:spPr>
        <a:xfrm>
          <a:off x="4902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12717</xdr:rowOff>
    </xdr:from>
    <xdr:ext cx="762000" cy="259045"/>
    <xdr:sp macro="" textlink="">
      <xdr:nvSpPr>
        <xdr:cNvPr id="85" name="財政力該当値テキスト">
          <a:extLst>
            <a:ext uri="{FF2B5EF4-FFF2-40B4-BE49-F238E27FC236}">
              <a16:creationId xmlns:a16="http://schemas.microsoft.com/office/drawing/2014/main" id="{00000000-0008-0000-0300-000055000000}"/>
            </a:ext>
          </a:extLst>
        </xdr:cNvPr>
        <xdr:cNvSpPr txBox="1"/>
      </xdr:nvSpPr>
      <xdr:spPr>
        <a:xfrm>
          <a:off x="50419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5842</xdr:rowOff>
    </xdr:from>
    <xdr:to>
      <xdr:col>6</xdr:col>
      <xdr:colOff>50800</xdr:colOff>
      <xdr:row>43</xdr:row>
      <xdr:rowOff>107442</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4064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117619</xdr:rowOff>
    </xdr:from>
    <xdr:ext cx="7366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733800" y="714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5842</xdr:rowOff>
    </xdr:from>
    <xdr:to>
      <xdr:col>4</xdr:col>
      <xdr:colOff>533400</xdr:colOff>
      <xdr:row>43</xdr:row>
      <xdr:rowOff>107442</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3175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117619</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844800" y="714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167640</xdr:rowOff>
    </xdr:from>
    <xdr:to>
      <xdr:col>3</xdr:col>
      <xdr:colOff>330200</xdr:colOff>
      <xdr:row>43</xdr:row>
      <xdr:rowOff>97790</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2286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107967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107967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a:extLst>
            <a:ext uri="{FF2B5EF4-FFF2-40B4-BE49-F238E27FC236}">
              <a16:creationId xmlns:a16="http://schemas.microsoft.com/office/drawing/2014/main" id="{00000000-0008-0000-0300-00005E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5.7</a:t>
          </a:r>
          <a:r>
            <a:rPr kumimoji="1" lang="ja-JP" altLang="en-US" sz="1300">
              <a:latin typeface="ＭＳ Ｐゴシック"/>
            </a:rPr>
            <a:t>％上昇しているが、類似団体の平均を</a:t>
          </a:r>
          <a:r>
            <a:rPr kumimoji="1" lang="en-US" altLang="ja-JP" sz="1300">
              <a:latin typeface="ＭＳ Ｐゴシック"/>
            </a:rPr>
            <a:t>5.3</a:t>
          </a:r>
          <a:r>
            <a:rPr kumimoji="1" lang="ja-JP" altLang="en-US" sz="1300">
              <a:latin typeface="ＭＳ Ｐゴシック"/>
            </a:rPr>
            <a:t>％下回っている。人件費の削減とこれまでの地方債の繰上償還による公債費負担軽減を図っている。</a:t>
          </a:r>
        </a:p>
      </xdr:txBody>
    </xdr:sp>
    <xdr:clientData/>
  </xdr:twoCellAnchor>
  <xdr:oneCellAnchor>
    <xdr:from>
      <xdr:col>1</xdr:col>
      <xdr:colOff>38100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171087</xdr:rowOff>
    </xdr:from>
    <xdr:to>
      <xdr:col>7</xdr:col>
      <xdr:colOff>152400</xdr:colOff>
      <xdr:row>63</xdr:row>
      <xdr:rowOff>24674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629537"/>
          <a:ext cx="8382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171087</xdr:rowOff>
    </xdr:from>
    <xdr:to>
      <xdr:col>6</xdr:col>
      <xdr:colOff>0</xdr:colOff>
      <xdr:row>62</xdr:row>
      <xdr:rowOff>41003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62953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41003</xdr:rowOff>
    </xdr:from>
    <xdr:to>
      <xdr:col>4</xdr:col>
      <xdr:colOff>482600</xdr:colOff>
      <xdr:row>62</xdr:row>
      <xdr:rowOff>78922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670903"/>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68580</xdr:rowOff>
    </xdr:from>
    <xdr:to>
      <xdr:col>3</xdr:col>
      <xdr:colOff>279400</xdr:colOff>
      <xdr:row>62</xdr:row>
      <xdr:rowOff>78922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9848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145324</xdr:rowOff>
    </xdr:from>
    <xdr:to>
      <xdr:col>7</xdr:col>
      <xdr:colOff>203200</xdr:colOff>
      <xdr:row>63</xdr:row>
      <xdr:rowOff>75474</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9022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161851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120287</xdr:rowOff>
    </xdr:from>
    <xdr:to>
      <xdr:col>6</xdr:col>
      <xdr:colOff>50800</xdr:colOff>
      <xdr:row>62</xdr:row>
      <xdr:rowOff>50437</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064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60614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4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161653</xdr:rowOff>
    </xdr:from>
    <xdr:to>
      <xdr:col>4</xdr:col>
      <xdr:colOff>533400</xdr:colOff>
      <xdr:row>62</xdr:row>
      <xdr:rowOff>91803</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3175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101980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8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28122</xdr:rowOff>
    </xdr:from>
    <xdr:to>
      <xdr:col>3</xdr:col>
      <xdr:colOff>330200</xdr:colOff>
      <xdr:row>62</xdr:row>
      <xdr:rowOff>129722</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2286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139899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17780</xdr:rowOff>
    </xdr:from>
    <xdr:to>
      <xdr:col>2</xdr:col>
      <xdr:colOff>127000</xdr:colOff>
      <xdr:row>62</xdr:row>
      <xdr:rowOff>119380</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129557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[189,276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a:t>
          </a:r>
          <a:r>
            <a:rPr kumimoji="1" lang="en-US" altLang="ja-JP" sz="1300">
              <a:latin typeface="ＭＳ Ｐゴシック"/>
            </a:rPr>
            <a:t>25</a:t>
          </a:r>
          <a:r>
            <a:rPr kumimoji="1" lang="ja-JP" altLang="en-US" sz="1300">
              <a:latin typeface="ＭＳ Ｐゴシック"/>
            </a:rPr>
            <a:t>年度から増加傾向にあるが、類似団体では最も低く、職員の新規採用抑制、特別職、議員等の報酬削減、副村長空席などの取り組みによるものである。</a:t>
          </a: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66898</xdr:rowOff>
    </xdr:from>
    <xdr:to>
      <xdr:col>7</xdr:col>
      <xdr:colOff>152400</xdr:colOff>
      <xdr:row>81</xdr:row>
      <xdr:rowOff>73251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54348"/>
          <a:ext cx="838200" cy="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51708</xdr:rowOff>
    </xdr:from>
    <xdr:to>
      <xdr:col>6</xdr:col>
      <xdr:colOff>0</xdr:colOff>
      <xdr:row>81</xdr:row>
      <xdr:rowOff>66898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39158"/>
          <a:ext cx="889000" cy="1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46631</xdr:rowOff>
    </xdr:from>
    <xdr:to>
      <xdr:col>4</xdr:col>
      <xdr:colOff>482600</xdr:colOff>
      <xdr:row>81</xdr:row>
      <xdr:rowOff>51708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34081"/>
          <a:ext cx="889000" cy="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46631</xdr:rowOff>
    </xdr:from>
    <xdr:to>
      <xdr:col>3</xdr:col>
      <xdr:colOff>279400</xdr:colOff>
      <xdr:row>81</xdr:row>
      <xdr:rowOff>47672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934081"/>
          <a:ext cx="889000" cy="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22451</xdr:rowOff>
    </xdr:from>
    <xdr:to>
      <xdr:col>7</xdr:col>
      <xdr:colOff>203200</xdr:colOff>
      <xdr:row>81</xdr:row>
      <xdr:rowOff>124051</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902200" y="1390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115178</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31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189,276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16098</xdr:rowOff>
    </xdr:from>
    <xdr:to>
      <xdr:col>6</xdr:col>
      <xdr:colOff>50800</xdr:colOff>
      <xdr:row>81</xdr:row>
      <xdr:rowOff>117698</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064000" y="139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127875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72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183,747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908</xdr:rowOff>
    </xdr:from>
    <xdr:to>
      <xdr:col>4</xdr:col>
      <xdr:colOff>533400</xdr:colOff>
      <xdr:row>81</xdr:row>
      <xdr:rowOff>102508</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3175000" y="1388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112685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5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170,528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167281</xdr:rowOff>
    </xdr:from>
    <xdr:to>
      <xdr:col>3</xdr:col>
      <xdr:colOff>330200</xdr:colOff>
      <xdr:row>81</xdr:row>
      <xdr:rowOff>97431</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2286000" y="1388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107608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5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166,109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168322</xdr:rowOff>
    </xdr:from>
    <xdr:to>
      <xdr:col>2</xdr:col>
      <xdr:colOff>127000</xdr:colOff>
      <xdr:row>81</xdr:row>
      <xdr:rowOff>98472</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1397000" y="1388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108649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5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これまでの給与体系により、類似団体の平均を</a:t>
          </a:r>
          <a:r>
            <a:rPr kumimoji="1" lang="en-US" altLang="ja-JP" sz="1300">
              <a:latin typeface="ＭＳ Ｐゴシック"/>
            </a:rPr>
            <a:t>3.5</a:t>
          </a:r>
          <a:r>
            <a:rPr kumimoji="1" lang="ja-JP" altLang="en-US" sz="1300">
              <a:latin typeface="ＭＳ Ｐゴシック"/>
            </a:rPr>
            <a:t>ポイント下回っており、今後も引き続き給与の適正化に努める。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134302</xdr:rowOff>
    </xdr:from>
    <xdr:to>
      <xdr:col>24</xdr:col>
      <xdr:colOff>558800</xdr:colOff>
      <xdr:row>86</xdr:row>
      <xdr:rowOff>17145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6179800" y="14707552"/>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a:extLst>
            <a:ext uri="{FF2B5EF4-FFF2-40B4-BE49-F238E27FC236}">
              <a16:creationId xmlns:a16="http://schemas.microsoft.com/office/drawing/2014/main" id="{00000000-0008-0000-0300-0000FE000000}"/>
            </a:ext>
          </a:extLst>
        </xdr:cNvPr>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17145</xdr:rowOff>
    </xdr:from>
    <xdr:to>
      <xdr:col>23</xdr:col>
      <xdr:colOff>406400</xdr:colOff>
      <xdr:row>86</xdr:row>
      <xdr:rowOff>59373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76184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59373</xdr:rowOff>
    </xdr:from>
    <xdr:to>
      <xdr:col>22</xdr:col>
      <xdr:colOff>203200</xdr:colOff>
      <xdr:row>86</xdr:row>
      <xdr:rowOff>77470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80407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77470</xdr:rowOff>
    </xdr:from>
    <xdr:to>
      <xdr:col>21</xdr:col>
      <xdr:colOff>0</xdr:colOff>
      <xdr:row>88</xdr:row>
      <xdr:rowOff>126682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822170"/>
          <a:ext cx="889000" cy="39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83502</xdr:rowOff>
    </xdr:from>
    <xdr:to>
      <xdr:col>24</xdr:col>
      <xdr:colOff>609600</xdr:colOff>
      <xdr:row>86</xdr:row>
      <xdr:rowOff>13652</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69672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100029</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5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137795</xdr:rowOff>
    </xdr:from>
    <xdr:to>
      <xdr:col>23</xdr:col>
      <xdr:colOff>457200</xdr:colOff>
      <xdr:row>86</xdr:row>
      <xdr:rowOff>67945</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1290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78122</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47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8573</xdr:rowOff>
    </xdr:from>
    <xdr:to>
      <xdr:col>22</xdr:col>
      <xdr:colOff>254000</xdr:colOff>
      <xdr:row>86</xdr:row>
      <xdr:rowOff>110173</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5240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120350</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5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26670</xdr:rowOff>
    </xdr:from>
    <xdr:to>
      <xdr:col>21</xdr:col>
      <xdr:colOff>50800</xdr:colOff>
      <xdr:row>86</xdr:row>
      <xdr:rowOff>128270</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138447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75882</xdr:rowOff>
    </xdr:from>
    <xdr:to>
      <xdr:col>19</xdr:col>
      <xdr:colOff>533400</xdr:colOff>
      <xdr:row>89</xdr:row>
      <xdr:rowOff>6032</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3462000" y="151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16209</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93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これまで新規採用抑制、退職者不補充等により、類似団体平均を</a:t>
          </a:r>
          <a:r>
            <a:rPr kumimoji="1" lang="en-US" altLang="ja-JP" sz="1300">
              <a:latin typeface="ＭＳ Ｐゴシック"/>
            </a:rPr>
            <a:t>11.65</a:t>
          </a:r>
          <a:r>
            <a:rPr kumimoji="1" lang="ja-JP" altLang="en-US" sz="1300">
              <a:latin typeface="ＭＳ Ｐゴシック"/>
            </a:rPr>
            <a:t>人下回っている。今後も適正な定員管理に努める。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27813</xdr:rowOff>
    </xdr:from>
    <xdr:to>
      <xdr:col>24</xdr:col>
      <xdr:colOff>558800</xdr:colOff>
      <xdr:row>60</xdr:row>
      <xdr:rowOff>32398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6179800" y="10314813"/>
          <a:ext cx="838200" cy="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a:extLst>
            <a:ext uri="{FF2B5EF4-FFF2-40B4-BE49-F238E27FC236}">
              <a16:creationId xmlns:a16="http://schemas.microsoft.com/office/drawing/2014/main" id="{00000000-0008-0000-0300-00003A010000}"/>
            </a:ext>
          </a:extLst>
        </xdr:cNvPr>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20091</xdr:rowOff>
    </xdr:from>
    <xdr:to>
      <xdr:col>23</xdr:col>
      <xdr:colOff>406400</xdr:colOff>
      <xdr:row>60</xdr:row>
      <xdr:rowOff>32398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307091"/>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a:extLst>
            <a:ext uri="{FF2B5EF4-FFF2-40B4-BE49-F238E27FC236}">
              <a16:creationId xmlns:a16="http://schemas.microsoft.com/office/drawing/2014/main" id="{00000000-0008-0000-0300-00003C010000}"/>
            </a:ext>
          </a:extLst>
        </xdr:cNvPr>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17437</xdr:rowOff>
    </xdr:from>
    <xdr:to>
      <xdr:col>22</xdr:col>
      <xdr:colOff>203200</xdr:colOff>
      <xdr:row>60</xdr:row>
      <xdr:rowOff>20091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0304437"/>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a:extLst>
            <a:ext uri="{FF2B5EF4-FFF2-40B4-BE49-F238E27FC236}">
              <a16:creationId xmlns:a16="http://schemas.microsoft.com/office/drawing/2014/main" id="{00000000-0008-0000-0300-00003F010000}"/>
            </a:ext>
          </a:extLst>
        </xdr:cNvPr>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17437</xdr:rowOff>
    </xdr:from>
    <xdr:to>
      <xdr:col>21</xdr:col>
      <xdr:colOff>0</xdr:colOff>
      <xdr:row>60</xdr:row>
      <xdr:rowOff>25400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3512800" y="10304437"/>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148463</xdr:rowOff>
    </xdr:from>
    <xdr:to>
      <xdr:col>24</xdr:col>
      <xdr:colOff>609600</xdr:colOff>
      <xdr:row>60</xdr:row>
      <xdr:rowOff>78613</xdr:rowOff>
    </xdr:to>
    <xdr:sp macro="" textlink="">
      <xdr:nvSpPr>
        <xdr:cNvPr id="331" name="円/楕円 330">
          <a:extLst>
            <a:ext uri="{FF2B5EF4-FFF2-40B4-BE49-F238E27FC236}">
              <a16:creationId xmlns:a16="http://schemas.microsoft.com/office/drawing/2014/main" id="{00000000-0008-0000-0300-00004B010000}"/>
            </a:ext>
          </a:extLst>
        </xdr:cNvPr>
        <xdr:cNvSpPr/>
      </xdr:nvSpPr>
      <xdr:spPr>
        <a:xfrm>
          <a:off x="16967200" y="1026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69740</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18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153048</xdr:rowOff>
    </xdr:from>
    <xdr:to>
      <xdr:col>23</xdr:col>
      <xdr:colOff>457200</xdr:colOff>
      <xdr:row>60</xdr:row>
      <xdr:rowOff>83198</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6129000" y="1026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93375</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0037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140741</xdr:rowOff>
    </xdr:from>
    <xdr:to>
      <xdr:col>22</xdr:col>
      <xdr:colOff>254000</xdr:colOff>
      <xdr:row>60</xdr:row>
      <xdr:rowOff>70891</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5240000" y="1025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81068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02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138087</xdr:rowOff>
    </xdr:from>
    <xdr:to>
      <xdr:col>21</xdr:col>
      <xdr:colOff>50800</xdr:colOff>
      <xdr:row>60</xdr:row>
      <xdr:rowOff>68237</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4351000" y="1025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78414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02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146050</xdr:rowOff>
    </xdr:from>
    <xdr:to>
      <xdr:col>19</xdr:col>
      <xdr:colOff>533400</xdr:colOff>
      <xdr:row>60</xdr:row>
      <xdr:rowOff>76200</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346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86377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0.4</a:t>
          </a:r>
          <a:r>
            <a:rPr kumimoji="1" lang="ja-JP" altLang="en-US" sz="1300">
              <a:latin typeface="ＭＳ Ｐゴシック"/>
            </a:rPr>
            <a:t>％下がり、類似団体の平均を</a:t>
          </a:r>
          <a:r>
            <a:rPr kumimoji="1" lang="en-US" altLang="ja-JP" sz="1300">
              <a:latin typeface="ＭＳ Ｐゴシック"/>
            </a:rPr>
            <a:t>0.5</a:t>
          </a:r>
          <a:r>
            <a:rPr kumimoji="1" lang="ja-JP" altLang="en-US" sz="1300">
              <a:latin typeface="ＭＳ Ｐゴシック"/>
            </a:rPr>
            <a:t>％下回っている。国の交付金活用などに起債抑制を図っているが、依然として下水道特別会計の地方債償還に対する一般会計の負担が多額である。今後の施設更新も予定されているため、下水道特別会計で歳出削減と受益者負担の適正化を図り、一般会計の負担を軽減するよう努め、実質公債費比率の低減を図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47244</xdr:rowOff>
    </xdr:from>
    <xdr:to>
      <xdr:col>24</xdr:col>
      <xdr:colOff>558800</xdr:colOff>
      <xdr:row>41</xdr:row>
      <xdr:rowOff>66548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707669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a:extLst>
            <a:ext uri="{FF2B5EF4-FFF2-40B4-BE49-F238E27FC236}">
              <a16:creationId xmlns:a16="http://schemas.microsoft.com/office/drawing/2014/main" id="{00000000-0008-0000-0300-000075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66548</xdr:rowOff>
    </xdr:from>
    <xdr:to>
      <xdr:col>23</xdr:col>
      <xdr:colOff>406400</xdr:colOff>
      <xdr:row>41</xdr:row>
      <xdr:rowOff>81026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70959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81026</xdr:rowOff>
    </xdr:from>
    <xdr:to>
      <xdr:col>22</xdr:col>
      <xdr:colOff>203200</xdr:colOff>
      <xdr:row>41</xdr:row>
      <xdr:rowOff>148590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711047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a:extLst>
            <a:ext uri="{FF2B5EF4-FFF2-40B4-BE49-F238E27FC236}">
              <a16:creationId xmlns:a16="http://schemas.microsoft.com/office/drawing/2014/main" id="{00000000-0008-0000-0300-00007A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148590</xdr:rowOff>
    </xdr:from>
    <xdr:to>
      <xdr:col>21</xdr:col>
      <xdr:colOff>0</xdr:colOff>
      <xdr:row>42</xdr:row>
      <xdr:rowOff>44704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717804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167894</xdr:rowOff>
    </xdr:from>
    <xdr:to>
      <xdr:col>24</xdr:col>
      <xdr:colOff>609600</xdr:colOff>
      <xdr:row>41</xdr:row>
      <xdr:rowOff>98044</xdr:rowOff>
    </xdr:to>
    <xdr:sp macro="" textlink="">
      <xdr:nvSpPr>
        <xdr:cNvPr id="390" name="円/楕円 389">
          <a:extLst>
            <a:ext uri="{FF2B5EF4-FFF2-40B4-BE49-F238E27FC236}">
              <a16:creationId xmlns:a16="http://schemas.microsoft.com/office/drawing/2014/main" id="{00000000-0008-0000-0300-000086010000}"/>
            </a:ext>
          </a:extLst>
        </xdr:cNvPr>
        <xdr:cNvSpPr/>
      </xdr:nvSpPr>
      <xdr:spPr>
        <a:xfrm>
          <a:off x="169672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12971</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87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15748</xdr:rowOff>
    </xdr:from>
    <xdr:to>
      <xdr:col>23</xdr:col>
      <xdr:colOff>457200</xdr:colOff>
      <xdr:row>41</xdr:row>
      <xdr:rowOff>117348</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129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127525</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81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30226</xdr:rowOff>
    </xdr:from>
    <xdr:to>
      <xdr:col>22</xdr:col>
      <xdr:colOff>254000</xdr:colOff>
      <xdr:row>41</xdr:row>
      <xdr:rowOff>131826</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97790</xdr:rowOff>
    </xdr:from>
    <xdr:to>
      <xdr:col>21</xdr:col>
      <xdr:colOff>50800</xdr:colOff>
      <xdr:row>42</xdr:row>
      <xdr:rowOff>27940</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165354</xdr:rowOff>
    </xdr:from>
    <xdr:to>
      <xdr:col>19</xdr:col>
      <xdr:colOff>533400</xdr:colOff>
      <xdr:row>42</xdr:row>
      <xdr:rowOff>95504</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3462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80281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地方債残高は増加しているが、債務に充当可能な基金がそれ以上に増加しているためＨ２３年度以降</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ポイントとなっている。</a:t>
          </a:r>
          <a:r>
            <a:rPr kumimoji="1" lang="ja-JP" altLang="en-US" sz="1300">
              <a:solidFill>
                <a:schemeClr val="dk1"/>
              </a:solidFill>
              <a:effectLst/>
              <a:latin typeface="+mn-lt"/>
              <a:ea typeface="+mn-ea"/>
              <a:cs typeface="+mn-cs"/>
            </a:rPr>
            <a:t>今後予定されている大型事業の財源として新たな借入や基金の取り崩しにより影響が出る可能性がある。後世への負担軽減のため、実施・財源についてしっかり検討し、財政の健全化に努める。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a:extLst>
            <a:ext uri="{FF2B5EF4-FFF2-40B4-BE49-F238E27FC236}">
              <a16:creationId xmlns:a16="http://schemas.microsoft.com/office/drawing/2014/main" id="{00000000-0008-0000-0300-0000B4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長野県朝日村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4,653
4,626
70.62
3,627,000
3,460,104
161,101
2,172,968
2,336,857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1.1</a:t>
          </a:r>
          <a:r>
            <a:rPr kumimoji="1" lang="ja-JP" altLang="en-US" sz="1300">
              <a:latin typeface="ＭＳ Ｐゴシック"/>
            </a:rPr>
            <a:t>ポイント増加しているが、類似団体の平均と比較して</a:t>
          </a:r>
          <a:r>
            <a:rPr kumimoji="1" lang="en-US" altLang="ja-JP" sz="1300">
              <a:latin typeface="ＭＳ Ｐゴシック"/>
            </a:rPr>
            <a:t>4.3</a:t>
          </a:r>
          <a:r>
            <a:rPr kumimoji="1" lang="ja-JP" altLang="en-US" sz="1300">
              <a:latin typeface="ＭＳ Ｐゴシック"/>
            </a:rPr>
            <a:t>ポイント下回っている。これまでの新規採用抑制や退職者不補充の実施、大型普通建設事業実施による事業費支弁などによるものである。今後も適正な職員数の維持に努める。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83566</xdr:rowOff>
    </xdr:from>
    <xdr:to>
      <xdr:col>7</xdr:col>
      <xdr:colOff>15875</xdr:colOff>
      <xdr:row>35</xdr:row>
      <xdr:rowOff>133858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843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69850</xdr:rowOff>
    </xdr:from>
    <xdr:to>
      <xdr:col>5</xdr:col>
      <xdr:colOff>549275</xdr:colOff>
      <xdr:row>35</xdr:row>
      <xdr:rowOff>83566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706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69850</xdr:rowOff>
    </xdr:from>
    <xdr:to>
      <xdr:col>4</xdr:col>
      <xdr:colOff>346075</xdr:colOff>
      <xdr:row>35</xdr:row>
      <xdr:rowOff>161290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70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161290</xdr:rowOff>
    </xdr:from>
    <xdr:to>
      <xdr:col>3</xdr:col>
      <xdr:colOff>142875</xdr:colOff>
      <xdr:row>36</xdr:row>
      <xdr:rowOff>35560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6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83058</xdr:rowOff>
    </xdr:from>
    <xdr:to>
      <xdr:col>7</xdr:col>
      <xdr:colOff>66675</xdr:colOff>
      <xdr:row>36</xdr:row>
      <xdr:rowOff>13208</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99585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32766</xdr:rowOff>
    </xdr:from>
    <xdr:to>
      <xdr:col>5</xdr:col>
      <xdr:colOff>600075</xdr:colOff>
      <xdr:row>35</xdr:row>
      <xdr:rowOff>134366</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144543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19050</xdr:rowOff>
    </xdr:from>
    <xdr:to>
      <xdr:col>4</xdr:col>
      <xdr:colOff>396875</xdr:colOff>
      <xdr:row>35</xdr:row>
      <xdr:rowOff>120650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130827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110490</xdr:rowOff>
    </xdr:from>
    <xdr:to>
      <xdr:col>3</xdr:col>
      <xdr:colOff>193675</xdr:colOff>
      <xdr:row>36</xdr:row>
      <xdr:rowOff>40640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1.4</a:t>
          </a:r>
          <a:r>
            <a:rPr kumimoji="1" lang="ja-JP" altLang="en-US" sz="1300">
              <a:latin typeface="ＭＳ Ｐゴシック"/>
            </a:rPr>
            <a:t>ポイント増加し、類似団体の平均と比較し</a:t>
          </a:r>
          <a:r>
            <a:rPr kumimoji="1" lang="en-US" altLang="ja-JP" sz="1300">
              <a:latin typeface="ＭＳ Ｐゴシック"/>
            </a:rPr>
            <a:t>2.8</a:t>
          </a:r>
          <a:r>
            <a:rPr kumimoji="1" lang="ja-JP" altLang="en-US" sz="1300">
              <a:latin typeface="ＭＳ Ｐゴシック"/>
            </a:rPr>
            <a:t>ポイント下回っている。今後人件費から委託料への移行などによる増加が見込まれるが、歳出削減に努めていく。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39370</xdr:rowOff>
    </xdr:from>
    <xdr:to>
      <xdr:col>24</xdr:col>
      <xdr:colOff>31750</xdr:colOff>
      <xdr:row>15</xdr:row>
      <xdr:rowOff>146050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111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39370</xdr:rowOff>
    </xdr:from>
    <xdr:to>
      <xdr:col>22</xdr:col>
      <xdr:colOff>565150</xdr:colOff>
      <xdr:row>15</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11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165100</xdr:rowOff>
    </xdr:from>
    <xdr:to>
      <xdr:col>21</xdr:col>
      <xdr:colOff>361950</xdr:colOff>
      <xdr:row>15</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6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104140</xdr:rowOff>
    </xdr:from>
    <xdr:to>
      <xdr:col>20</xdr:col>
      <xdr:colOff>158750</xdr:colOff>
      <xdr:row>14</xdr:row>
      <xdr:rowOff>165100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04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111777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160020</xdr:rowOff>
    </xdr:from>
    <xdr:to>
      <xdr:col>22</xdr:col>
      <xdr:colOff>615950</xdr:colOff>
      <xdr:row>15</xdr:row>
      <xdr:rowOff>90170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100347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2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19050</xdr:rowOff>
    </xdr:from>
    <xdr:to>
      <xdr:col>21</xdr:col>
      <xdr:colOff>412750</xdr:colOff>
      <xdr:row>15</xdr:row>
      <xdr:rowOff>120650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114300</xdr:rowOff>
    </xdr:from>
    <xdr:to>
      <xdr:col>20</xdr:col>
      <xdr:colOff>209550</xdr:colOff>
      <xdr:row>15</xdr:row>
      <xdr:rowOff>44450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54627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53340</xdr:rowOff>
    </xdr:from>
    <xdr:to>
      <xdr:col>19</xdr:col>
      <xdr:colOff>6350</xdr:colOff>
      <xdr:row>14</xdr:row>
      <xdr:rowOff>154940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165117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0.1</a:t>
          </a:r>
          <a:r>
            <a:rPr kumimoji="1" lang="ja-JP" altLang="en-US" sz="1300">
              <a:latin typeface="ＭＳ Ｐゴシック"/>
            </a:rPr>
            <a:t>ポイント増加しているが、類似団体の平均と比較し</a:t>
          </a:r>
          <a:r>
            <a:rPr kumimoji="1" lang="en-US" altLang="ja-JP" sz="1300">
              <a:latin typeface="ＭＳ Ｐゴシック"/>
            </a:rPr>
            <a:t>1.2</a:t>
          </a:r>
          <a:r>
            <a:rPr kumimoji="1" lang="ja-JP" altLang="en-US" sz="1300">
              <a:latin typeface="ＭＳ Ｐゴシック"/>
            </a:rPr>
            <a:t>ポイント上回っている。障がい者自立支援費などの社会保障費は増加傾向にあり、今後も増加が予想される。</a:t>
          </a: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167822</xdr:rowOff>
    </xdr:from>
    <xdr:to>
      <xdr:col>7</xdr:col>
      <xdr:colOff>15875</xdr:colOff>
      <xdr:row>56</xdr:row>
      <xdr:rowOff>78015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5975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167822</xdr:rowOff>
    </xdr:from>
    <xdr:to>
      <xdr:col>5</xdr:col>
      <xdr:colOff>549275</xdr:colOff>
      <xdr:row>55</xdr:row>
      <xdr:rowOff>167822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597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55</xdr:row>
      <xdr:rowOff>167822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5812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55</xdr:row>
      <xdr:rowOff>151493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06" name="円/楕円 205">
          <a:extLst>
            <a:ext uri="{FF2B5EF4-FFF2-40B4-BE49-F238E27FC236}">
              <a16:creationId xmlns:a16="http://schemas.microsoft.com/office/drawing/2014/main" id="{00000000-0008-0000-0400-0000CE000000}"/>
            </a:ext>
          </a:extLst>
        </xdr:cNvPr>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170742</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117022</xdr:rowOff>
    </xdr:from>
    <xdr:to>
      <xdr:col>5</xdr:col>
      <xdr:colOff>600075</xdr:colOff>
      <xdr:row>56</xdr:row>
      <xdr:rowOff>47172</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117022</xdr:rowOff>
    </xdr:from>
    <xdr:to>
      <xdr:col>4</xdr:col>
      <xdr:colOff>396875</xdr:colOff>
      <xdr:row>56</xdr:row>
      <xdr:rowOff>47172</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4" name="円/楕円 213">
          <a:extLst>
            <a:ext uri="{FF2B5EF4-FFF2-40B4-BE49-F238E27FC236}">
              <a16:creationId xmlns:a16="http://schemas.microsoft.com/office/drawing/2014/main" id="{00000000-0008-0000-0400-0000D6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1.5</a:t>
          </a:r>
          <a:r>
            <a:rPr kumimoji="1" lang="ja-JP" altLang="en-US" sz="1300">
              <a:latin typeface="ＭＳ Ｐゴシック"/>
            </a:rPr>
            <a:t>ポイント増加し、類似団体の平均と比較し</a:t>
          </a:r>
          <a:r>
            <a:rPr kumimoji="1" lang="en-US" altLang="ja-JP" sz="1300">
              <a:latin typeface="ＭＳ Ｐゴシック"/>
            </a:rPr>
            <a:t>9.2</a:t>
          </a:r>
          <a:r>
            <a:rPr kumimoji="1" lang="ja-JP" altLang="en-US" sz="1300">
              <a:latin typeface="ＭＳ Ｐゴシック"/>
            </a:rPr>
            <a:t>ポイント上回っている。特に下水道特別会計への繰出金は増加しており、一般会計からの繰出金の多くを占めている。料金体系・歳出削減などを検討し、一般会計からの繰出削減に努める。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67564</xdr:rowOff>
    </xdr:from>
    <xdr:to>
      <xdr:col>24</xdr:col>
      <xdr:colOff>31750</xdr:colOff>
      <xdr:row>58</xdr:row>
      <xdr:rowOff>136144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1001166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62992</xdr:rowOff>
    </xdr:from>
    <xdr:to>
      <xdr:col>22</xdr:col>
      <xdr:colOff>565150</xdr:colOff>
      <xdr:row>58</xdr:row>
      <xdr:rowOff>67564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100070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a:extLst>
            <a:ext uri="{FF2B5EF4-FFF2-40B4-BE49-F238E27FC236}">
              <a16:creationId xmlns:a16="http://schemas.microsoft.com/office/drawing/2014/main" id="{00000000-0008-0000-0400-0000F9000000}"/>
            </a:ext>
          </a:extLst>
        </xdr:cNvPr>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62992</xdr:rowOff>
    </xdr:from>
    <xdr:to>
      <xdr:col>21</xdr:col>
      <xdr:colOff>361950</xdr:colOff>
      <xdr:row>58</xdr:row>
      <xdr:rowOff>72136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100070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165862</xdr:rowOff>
    </xdr:from>
    <xdr:to>
      <xdr:col>20</xdr:col>
      <xdr:colOff>158750</xdr:colOff>
      <xdr:row>58</xdr:row>
      <xdr:rowOff>72136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9385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85344</xdr:rowOff>
    </xdr:from>
    <xdr:to>
      <xdr:col>24</xdr:col>
      <xdr:colOff>82550</xdr:colOff>
      <xdr:row>59</xdr:row>
      <xdr:rowOff>15494</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64592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57421</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16764</xdr:rowOff>
    </xdr:from>
    <xdr:to>
      <xdr:col>22</xdr:col>
      <xdr:colOff>615950</xdr:colOff>
      <xdr:row>58</xdr:row>
      <xdr:rowOff>118364</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5621000" y="99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103141</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04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12192</xdr:rowOff>
    </xdr:from>
    <xdr:to>
      <xdr:col>21</xdr:col>
      <xdr:colOff>412750</xdr:colOff>
      <xdr:row>58</xdr:row>
      <xdr:rowOff>113792</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4732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98569</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21336</xdr:rowOff>
    </xdr:from>
    <xdr:to>
      <xdr:col>20</xdr:col>
      <xdr:colOff>209550</xdr:colOff>
      <xdr:row>58</xdr:row>
      <xdr:rowOff>122936</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3843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107713</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115062</xdr:rowOff>
    </xdr:from>
    <xdr:to>
      <xdr:col>19</xdr:col>
      <xdr:colOff>6350</xdr:colOff>
      <xdr:row>58</xdr:row>
      <xdr:rowOff>45212</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2954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29989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前年度から</a:t>
          </a:r>
          <a:r>
            <a:rPr kumimoji="1" lang="en-US" altLang="ja-JP" sz="1300">
              <a:solidFill>
                <a:sysClr val="windowText" lastClr="000000"/>
              </a:solidFill>
              <a:latin typeface="ＭＳ Ｐゴシック"/>
            </a:rPr>
            <a:t>0.3</a:t>
          </a:r>
          <a:r>
            <a:rPr kumimoji="1" lang="ja-JP" altLang="en-US" sz="1300">
              <a:solidFill>
                <a:sysClr val="windowText" lastClr="000000"/>
              </a:solidFill>
              <a:latin typeface="ＭＳ Ｐゴシック"/>
            </a:rPr>
            <a:t>ポイント増加したものの類似団体の平均と比較し</a:t>
          </a:r>
          <a:r>
            <a:rPr kumimoji="1" lang="en-US" altLang="ja-JP" sz="1300">
              <a:solidFill>
                <a:sysClr val="windowText" lastClr="000000"/>
              </a:solidFill>
              <a:latin typeface="ＭＳ Ｐゴシック"/>
            </a:rPr>
            <a:t>1.7</a:t>
          </a:r>
          <a:r>
            <a:rPr kumimoji="1" lang="ja-JP" altLang="en-US" sz="1300">
              <a:solidFill>
                <a:sysClr val="windowText" lastClr="000000"/>
              </a:solidFill>
              <a:latin typeface="ＭＳ Ｐゴシック"/>
            </a:rPr>
            <a:t>ポイント下回っている。　</a:t>
          </a:r>
        </a:p>
      </xdr:txBody>
    </xdr:sp>
    <xdr:clientData/>
  </xdr:twoCellAnchor>
  <xdr:oneCellAnchor>
    <xdr:from>
      <xdr:col>18</xdr:col>
      <xdr:colOff>44450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17272</xdr:rowOff>
    </xdr:from>
    <xdr:to>
      <xdr:col>24</xdr:col>
      <xdr:colOff>31750</xdr:colOff>
      <xdr:row>36</xdr:row>
      <xdr:rowOff>30988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894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17272</xdr:rowOff>
    </xdr:from>
    <xdr:to>
      <xdr:col>22</xdr:col>
      <xdr:colOff>565150</xdr:colOff>
      <xdr:row>36</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1894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44704</xdr:rowOff>
    </xdr:from>
    <xdr:to>
      <xdr:col>21</xdr:col>
      <xdr:colOff>361950</xdr:colOff>
      <xdr:row>36</xdr:row>
      <xdr:rowOff>76708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16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44704</xdr:rowOff>
    </xdr:from>
    <xdr:to>
      <xdr:col>20</xdr:col>
      <xdr:colOff>158750</xdr:colOff>
      <xdr:row>36</xdr:row>
      <xdr:rowOff>67564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16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168165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137922</xdr:rowOff>
    </xdr:from>
    <xdr:to>
      <xdr:col>22</xdr:col>
      <xdr:colOff>615950</xdr:colOff>
      <xdr:row>36</xdr:row>
      <xdr:rowOff>68072</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78249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25908</xdr:rowOff>
    </xdr:from>
    <xdr:to>
      <xdr:col>21</xdr:col>
      <xdr:colOff>412750</xdr:colOff>
      <xdr:row>36</xdr:row>
      <xdr:rowOff>127508</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165354</xdr:rowOff>
    </xdr:from>
    <xdr:to>
      <xdr:col>20</xdr:col>
      <xdr:colOff>209550</xdr:colOff>
      <xdr:row>36</xdr:row>
      <xdr:rowOff>95504</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105681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128541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0.9</a:t>
          </a:r>
          <a:r>
            <a:rPr kumimoji="1" lang="ja-JP" altLang="en-US" sz="1300">
              <a:latin typeface="ＭＳ Ｐゴシック"/>
            </a:rPr>
            <a:t>ポイント増加しているが類似団体の平均と比較し</a:t>
          </a:r>
          <a:r>
            <a:rPr kumimoji="1" lang="en-US" altLang="ja-JP" sz="1300">
              <a:latin typeface="ＭＳ Ｐゴシック"/>
            </a:rPr>
            <a:t>6.9</a:t>
          </a:r>
          <a:r>
            <a:rPr kumimoji="1" lang="ja-JP" altLang="en-US" sz="1300">
              <a:latin typeface="ＭＳ Ｐゴシック"/>
            </a:rPr>
            <a:t>ポイント下回っている。これまでの繰上償還等により後年度の地方債償還負担を軽減してきた。今後の大型事業実施に伴い起債抑制、繰上償還などの実施に努めていく。</a:t>
          </a: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31750</xdr:rowOff>
    </xdr:from>
    <xdr:to>
      <xdr:col>7</xdr:col>
      <xdr:colOff>15875</xdr:colOff>
      <xdr:row>75</xdr:row>
      <xdr:rowOff>66040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8905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a:extLst>
            <a:ext uri="{FF2B5EF4-FFF2-40B4-BE49-F238E27FC236}">
              <a16:creationId xmlns:a16="http://schemas.microsoft.com/office/drawing/2014/main" id="{00000000-0008-0000-0400-00006D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27940</xdr:rowOff>
    </xdr:from>
    <xdr:to>
      <xdr:col>5</xdr:col>
      <xdr:colOff>549275</xdr:colOff>
      <xdr:row>75</xdr:row>
      <xdr:rowOff>31750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886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a:extLst>
            <a:ext uri="{FF2B5EF4-FFF2-40B4-BE49-F238E27FC236}">
              <a16:creationId xmlns:a16="http://schemas.microsoft.com/office/drawing/2014/main" id="{00000000-0008-0000-0400-00006F010000}"/>
            </a:ext>
          </a:extLst>
        </xdr:cNvPr>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27940</xdr:rowOff>
    </xdr:from>
    <xdr:to>
      <xdr:col>4</xdr:col>
      <xdr:colOff>346075</xdr:colOff>
      <xdr:row>75</xdr:row>
      <xdr:rowOff>54610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8866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a:extLst>
            <a:ext uri="{FF2B5EF4-FFF2-40B4-BE49-F238E27FC236}">
              <a16:creationId xmlns:a16="http://schemas.microsoft.com/office/drawing/2014/main" id="{00000000-0008-0000-0400-000072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54610</xdr:rowOff>
    </xdr:from>
    <xdr:to>
      <xdr:col>3</xdr:col>
      <xdr:colOff>142875</xdr:colOff>
      <xdr:row>75</xdr:row>
      <xdr:rowOff>88900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9133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a:extLst>
            <a:ext uri="{FF2B5EF4-FFF2-40B4-BE49-F238E27FC236}">
              <a16:creationId xmlns:a16="http://schemas.microsoft.com/office/drawing/2014/main" id="{00000000-0008-0000-0400-000077010000}"/>
            </a:ext>
          </a:extLst>
        </xdr:cNvPr>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15240</xdr:rowOff>
    </xdr:from>
    <xdr:to>
      <xdr:col>7</xdr:col>
      <xdr:colOff>66675</xdr:colOff>
      <xdr:row>75</xdr:row>
      <xdr:rowOff>116840</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47752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31767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152400</xdr:rowOff>
    </xdr:from>
    <xdr:to>
      <xdr:col>5</xdr:col>
      <xdr:colOff>600075</xdr:colOff>
      <xdr:row>75</xdr:row>
      <xdr:rowOff>82550</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92727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148590</xdr:rowOff>
    </xdr:from>
    <xdr:to>
      <xdr:col>4</xdr:col>
      <xdr:colOff>396875</xdr:colOff>
      <xdr:row>75</xdr:row>
      <xdr:rowOff>78740</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3048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3810</xdr:rowOff>
    </xdr:from>
    <xdr:to>
      <xdr:col>3</xdr:col>
      <xdr:colOff>193675</xdr:colOff>
      <xdr:row>75</xdr:row>
      <xdr:rowOff>105410</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115587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38100</xdr:rowOff>
    </xdr:from>
    <xdr:to>
      <xdr:col>1</xdr:col>
      <xdr:colOff>676275</xdr:colOff>
      <xdr:row>75</xdr:row>
      <xdr:rowOff>139700</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1270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149877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4.8</a:t>
          </a:r>
          <a:r>
            <a:rPr kumimoji="1" lang="ja-JP" altLang="en-US" sz="1300">
              <a:latin typeface="ＭＳ Ｐゴシック"/>
            </a:rPr>
            <a:t>ポイント増加し、類似団体の平均と比較し</a:t>
          </a:r>
          <a:r>
            <a:rPr kumimoji="1" lang="en-US" altLang="ja-JP" sz="1300">
              <a:latin typeface="ＭＳ Ｐゴシック"/>
            </a:rPr>
            <a:t>1.6</a:t>
          </a:r>
          <a:r>
            <a:rPr kumimoji="1" lang="ja-JP" altLang="en-US" sz="1300">
              <a:latin typeface="ＭＳ Ｐゴシック"/>
            </a:rPr>
            <a:t>上回った。繰出金、扶助費が増加していることによる。</a:t>
          </a:r>
        </a:p>
      </xdr:txBody>
    </xdr:sp>
    <xdr:clientData/>
  </xdr:twoCellAnchor>
  <xdr:oneCellAnchor>
    <xdr:from>
      <xdr:col>18</xdr:col>
      <xdr:colOff>44450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84545</xdr:rowOff>
    </xdr:from>
    <xdr:to>
      <xdr:col>24</xdr:col>
      <xdr:colOff>31750</xdr:colOff>
      <xdr:row>77</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14745"/>
          <a:ext cx="8382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a:extLst>
            <a:ext uri="{FF2B5EF4-FFF2-40B4-BE49-F238E27FC236}">
              <a16:creationId xmlns:a16="http://schemas.microsoft.com/office/drawing/2014/main" id="{00000000-0008-0000-0400-0000AC010000}"/>
            </a:ext>
          </a:extLst>
        </xdr:cNvPr>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84545</xdr:rowOff>
    </xdr:from>
    <xdr:to>
      <xdr:col>22</xdr:col>
      <xdr:colOff>565150</xdr:colOff>
      <xdr:row>76</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114745"/>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127000</xdr:rowOff>
    </xdr:from>
    <xdr:to>
      <xdr:col>21</xdr:col>
      <xdr:colOff>361950</xdr:colOff>
      <xdr:row>76</xdr:row>
      <xdr:rowOff>140063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1572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a:extLst>
            <a:ext uri="{FF2B5EF4-FFF2-40B4-BE49-F238E27FC236}">
              <a16:creationId xmlns:a16="http://schemas.microsoft.com/office/drawing/2014/main" id="{00000000-0008-0000-0400-0000B1010000}"/>
            </a:ext>
          </a:extLst>
        </xdr:cNvPr>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100874</xdr:rowOff>
    </xdr:from>
    <xdr:to>
      <xdr:col>20</xdr:col>
      <xdr:colOff>158750</xdr:colOff>
      <xdr:row>76</xdr:row>
      <xdr:rowOff>140063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310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a:extLst>
            <a:ext uri="{FF2B5EF4-FFF2-40B4-BE49-F238E27FC236}">
              <a16:creationId xmlns:a16="http://schemas.microsoft.com/office/drawing/2014/main" id="{00000000-0008-0000-0400-0000B4010000}"/>
            </a:ext>
          </a:extLst>
        </xdr:cNvPr>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162577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33745</xdr:rowOff>
    </xdr:from>
    <xdr:to>
      <xdr:col>22</xdr:col>
      <xdr:colOff>615950</xdr:colOff>
      <xdr:row>76</xdr:row>
      <xdr:rowOff>135345</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5621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76200</xdr:rowOff>
    </xdr:from>
    <xdr:to>
      <xdr:col>21</xdr:col>
      <xdr:colOff>412750</xdr:colOff>
      <xdr:row>77</xdr:row>
      <xdr:rowOff>6350</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16527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89263</xdr:rowOff>
    </xdr:from>
    <xdr:to>
      <xdr:col>20</xdr:col>
      <xdr:colOff>209550</xdr:colOff>
      <xdr:row>77</xdr:row>
      <xdr:rowOff>19413</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38430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4190</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50074</xdr:rowOff>
    </xdr:from>
    <xdr:to>
      <xdr:col>19</xdr:col>
      <xdr:colOff>6350</xdr:colOff>
      <xdr:row>76</xdr:row>
      <xdr:rowOff>151674</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2954000" y="130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136451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6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長野県朝日村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52370</xdr:rowOff>
    </xdr:from>
    <xdr:to>
      <xdr:col>4</xdr:col>
      <xdr:colOff>1117600</xdr:colOff>
      <xdr:row>18</xdr:row>
      <xdr:rowOff>57527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3186095"/>
          <a:ext cx="647700" cy="5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a:extLst>
            <a:ext uri="{FF2B5EF4-FFF2-40B4-BE49-F238E27FC236}">
              <a16:creationId xmlns:a16="http://schemas.microsoft.com/office/drawing/2014/main" id="{00000000-0008-0000-0500-000031000000}"/>
            </a:ext>
          </a:extLst>
        </xdr:cNvPr>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52370</xdr:rowOff>
    </xdr:from>
    <xdr:to>
      <xdr:col>4</xdr:col>
      <xdr:colOff>469900</xdr:colOff>
      <xdr:row>18</xdr:row>
      <xdr:rowOff>66728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186095"/>
          <a:ext cx="698500" cy="14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a:extLst>
            <a:ext uri="{FF2B5EF4-FFF2-40B4-BE49-F238E27FC236}">
              <a16:creationId xmlns:a16="http://schemas.microsoft.com/office/drawing/2014/main" id="{00000000-0008-0000-0500-000033000000}"/>
            </a:ext>
          </a:extLst>
        </xdr:cNvPr>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66728</xdr:rowOff>
    </xdr:from>
    <xdr:to>
      <xdr:col>3</xdr:col>
      <xdr:colOff>904875</xdr:colOff>
      <xdr:row>18</xdr:row>
      <xdr:rowOff>72514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200453"/>
          <a:ext cx="698500" cy="5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54903</xdr:rowOff>
    </xdr:from>
    <xdr:to>
      <xdr:col>3</xdr:col>
      <xdr:colOff>206375</xdr:colOff>
      <xdr:row>18</xdr:row>
      <xdr:rowOff>72514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3188628"/>
          <a:ext cx="698500" cy="17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6727</xdr:rowOff>
    </xdr:from>
    <xdr:to>
      <xdr:col>5</xdr:col>
      <xdr:colOff>34925</xdr:colOff>
      <xdr:row>18</xdr:row>
      <xdr:rowOff>108327</xdr:rowOff>
    </xdr:to>
    <xdr:sp macro="" textlink="">
      <xdr:nvSpPr>
        <xdr:cNvPr id="66" name="円/楕円 65">
          <a:extLst>
            <a:ext uri="{FF2B5EF4-FFF2-40B4-BE49-F238E27FC236}">
              <a16:creationId xmlns:a16="http://schemas.microsoft.com/office/drawing/2014/main" id="{00000000-0008-0000-0500-000042000000}"/>
            </a:ext>
          </a:extLst>
        </xdr:cNvPr>
        <xdr:cNvSpPr/>
      </xdr:nvSpPr>
      <xdr:spPr bwMode="auto">
        <a:xfrm>
          <a:off x="5600700" y="3140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86754</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304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126,224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1570</xdr:rowOff>
    </xdr:from>
    <xdr:to>
      <xdr:col>4</xdr:col>
      <xdr:colOff>520700</xdr:colOff>
      <xdr:row>18</xdr:row>
      <xdr:rowOff>103170</xdr:rowOff>
    </xdr:to>
    <xdr:sp macro="" textlink="">
      <xdr:nvSpPr>
        <xdr:cNvPr id="68" name="円/楕円 67">
          <a:extLst>
            <a:ext uri="{FF2B5EF4-FFF2-40B4-BE49-F238E27FC236}">
              <a16:creationId xmlns:a16="http://schemas.microsoft.com/office/drawing/2014/main" id="{00000000-0008-0000-0500-000044000000}"/>
            </a:ext>
          </a:extLst>
        </xdr:cNvPr>
        <xdr:cNvSpPr/>
      </xdr:nvSpPr>
      <xdr:spPr bwMode="auto">
        <a:xfrm>
          <a:off x="4953000" y="3135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87947</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221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128,480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15928</xdr:rowOff>
    </xdr:from>
    <xdr:to>
      <xdr:col>3</xdr:col>
      <xdr:colOff>955675</xdr:colOff>
      <xdr:row>18</xdr:row>
      <xdr:rowOff>117528</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4254500" y="3149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102305</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23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122,199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21714</xdr:rowOff>
    </xdr:from>
    <xdr:to>
      <xdr:col>3</xdr:col>
      <xdr:colOff>257175</xdr:colOff>
      <xdr:row>18</xdr:row>
      <xdr:rowOff>123314</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3556000" y="3155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108091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24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119,668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4103</xdr:rowOff>
    </xdr:from>
    <xdr:to>
      <xdr:col>2</xdr:col>
      <xdr:colOff>692150</xdr:colOff>
      <xdr:row>18</xdr:row>
      <xdr:rowOff>105703</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2857500" y="3137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90479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22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127,372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a:extLst>
            <a:ext uri="{FF2B5EF4-FFF2-40B4-BE49-F238E27FC236}">
              <a16:creationId xmlns:a16="http://schemas.microsoft.com/office/drawing/2014/main" id="{00000000-0008-0000-0500-000064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a:extLst>
            <a:ext uri="{FF2B5EF4-FFF2-40B4-BE49-F238E27FC236}">
              <a16:creationId xmlns:a16="http://schemas.microsoft.com/office/drawing/2014/main" id="{00000000-0008-0000-0500-000066000000}"/>
            </a:ext>
          </a:extLst>
        </xdr:cNvPr>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a:extLst>
            <a:ext uri="{FF2B5EF4-FFF2-40B4-BE49-F238E27FC236}">
              <a16:creationId xmlns:a16="http://schemas.microsoft.com/office/drawing/2014/main" id="{00000000-0008-0000-0500-000068000000}"/>
            </a:ext>
          </a:extLst>
        </xdr:cNvPr>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286014</xdr:rowOff>
    </xdr:from>
    <xdr:to>
      <xdr:col>4</xdr:col>
      <xdr:colOff>1117600</xdr:colOff>
      <xdr:row>35</xdr:row>
      <xdr:rowOff>300430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003800" y="6896364"/>
          <a:ext cx="647700" cy="14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a:extLst>
            <a:ext uri="{FF2B5EF4-FFF2-40B4-BE49-F238E27FC236}">
              <a16:creationId xmlns:a16="http://schemas.microsoft.com/office/drawing/2014/main" id="{00000000-0008-0000-0500-00006B000000}"/>
            </a:ext>
          </a:extLst>
        </xdr:cNvPr>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a:extLst>
            <a:ext uri="{FF2B5EF4-FFF2-40B4-BE49-F238E27FC236}">
              <a16:creationId xmlns:a16="http://schemas.microsoft.com/office/drawing/2014/main" id="{00000000-0008-0000-0500-00006C000000}"/>
            </a:ext>
          </a:extLst>
        </xdr:cNvPr>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295277</xdr:rowOff>
    </xdr:from>
    <xdr:to>
      <xdr:col>4</xdr:col>
      <xdr:colOff>469900</xdr:colOff>
      <xdr:row>35</xdr:row>
      <xdr:rowOff>300430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4305300" y="6905627"/>
          <a:ext cx="698500" cy="5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a:extLst>
            <a:ext uri="{FF2B5EF4-FFF2-40B4-BE49-F238E27FC236}">
              <a16:creationId xmlns:a16="http://schemas.microsoft.com/office/drawing/2014/main" id="{00000000-0008-0000-0500-00006E000000}"/>
            </a:ext>
          </a:extLst>
        </xdr:cNvPr>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271923</xdr:rowOff>
    </xdr:from>
    <xdr:to>
      <xdr:col>3</xdr:col>
      <xdr:colOff>904875</xdr:colOff>
      <xdr:row>35</xdr:row>
      <xdr:rowOff>295277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3606800" y="6882273"/>
          <a:ext cx="698500" cy="23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271923</xdr:rowOff>
    </xdr:from>
    <xdr:to>
      <xdr:col>3</xdr:col>
      <xdr:colOff>206375</xdr:colOff>
      <xdr:row>35</xdr:row>
      <xdr:rowOff>294112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2908300" y="6882273"/>
          <a:ext cx="698500" cy="22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235214</xdr:rowOff>
    </xdr:from>
    <xdr:to>
      <xdr:col>5</xdr:col>
      <xdr:colOff>34925</xdr:colOff>
      <xdr:row>35</xdr:row>
      <xdr:rowOff>336814</xdr:rowOff>
    </xdr:to>
    <xdr:sp macro="" textlink="">
      <xdr:nvSpPr>
        <xdr:cNvPr id="125" name="円/楕円 124">
          <a:extLst>
            <a:ext uri="{FF2B5EF4-FFF2-40B4-BE49-F238E27FC236}">
              <a16:creationId xmlns:a16="http://schemas.microsoft.com/office/drawing/2014/main" id="{00000000-0008-0000-0500-00007D000000}"/>
            </a:ext>
          </a:extLst>
        </xdr:cNvPr>
        <xdr:cNvSpPr/>
      </xdr:nvSpPr>
      <xdr:spPr bwMode="auto">
        <a:xfrm>
          <a:off x="5600700" y="6845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207291</xdr:rowOff>
    </xdr:from>
    <xdr:ext cx="762000" cy="259045"/>
    <xdr:sp macro="" textlink="">
      <xdr:nvSpPr>
        <xdr:cNvPr id="126" name="人口1人当たり決算額の推移該当値テキスト445">
          <a:extLst>
            <a:ext uri="{FF2B5EF4-FFF2-40B4-BE49-F238E27FC236}">
              <a16:creationId xmlns:a16="http://schemas.microsoft.com/office/drawing/2014/main" id="{00000000-0008-0000-0500-00007E000000}"/>
            </a:ext>
          </a:extLst>
        </xdr:cNvPr>
        <xdr:cNvSpPr txBox="1"/>
      </xdr:nvSpPr>
      <xdr:spPr>
        <a:xfrm>
          <a:off x="5740400" y="681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27,720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249630</xdr:rowOff>
    </xdr:from>
    <xdr:to>
      <xdr:col>4</xdr:col>
      <xdr:colOff>520700</xdr:colOff>
      <xdr:row>36</xdr:row>
      <xdr:rowOff>8330</xdr:rowOff>
    </xdr:to>
    <xdr:sp macro="" textlink="">
      <xdr:nvSpPr>
        <xdr:cNvPr id="127" name="円/楕円 126">
          <a:extLst>
            <a:ext uri="{FF2B5EF4-FFF2-40B4-BE49-F238E27FC236}">
              <a16:creationId xmlns:a16="http://schemas.microsoft.com/office/drawing/2014/main" id="{00000000-0008-0000-0500-00007F000000}"/>
            </a:ext>
          </a:extLst>
        </xdr:cNvPr>
        <xdr:cNvSpPr/>
      </xdr:nvSpPr>
      <xdr:spPr bwMode="auto">
        <a:xfrm>
          <a:off x="4953000" y="6859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336007</xdr:rowOff>
    </xdr:from>
    <xdr:ext cx="7366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622800" y="694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24,567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244477</xdr:rowOff>
    </xdr:from>
    <xdr:to>
      <xdr:col>3</xdr:col>
      <xdr:colOff>955675</xdr:colOff>
      <xdr:row>36</xdr:row>
      <xdr:rowOff>3177</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4254500" y="6854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330854</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924300" y="694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25,694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221123</xdr:rowOff>
    </xdr:from>
    <xdr:to>
      <xdr:col>3</xdr:col>
      <xdr:colOff>257175</xdr:colOff>
      <xdr:row>35</xdr:row>
      <xdr:rowOff>322723</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3556000" y="6831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307500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225800" y="691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30,802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243312</xdr:rowOff>
    </xdr:from>
    <xdr:to>
      <xdr:col>2</xdr:col>
      <xdr:colOff>692150</xdr:colOff>
      <xdr:row>36</xdr:row>
      <xdr:rowOff>2012</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2857500" y="6853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329689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527300" y="694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長野県朝日村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4,653
4,626
70.62
3,627,000
3,460,104
161,101
2,172,968
2,336,857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127568</xdr:rowOff>
    </xdr:from>
    <xdr:to>
      <xdr:col>6</xdr:col>
      <xdr:colOff>511175</xdr:colOff>
      <xdr:row>39</xdr:row>
      <xdr:rowOff>128315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814118"/>
          <a:ext cx="8382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127568</xdr:rowOff>
    </xdr:from>
    <xdr:to>
      <xdr:col>5</xdr:col>
      <xdr:colOff>358775</xdr:colOff>
      <xdr:row>39</xdr:row>
      <xdr:rowOff>133332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814118"/>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118992</xdr:rowOff>
    </xdr:from>
    <xdr:to>
      <xdr:col>4</xdr:col>
      <xdr:colOff>155575</xdr:colOff>
      <xdr:row>39</xdr:row>
      <xdr:rowOff>133332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805542"/>
          <a:ext cx="889000" cy="1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105504</xdr:rowOff>
    </xdr:from>
    <xdr:to>
      <xdr:col>2</xdr:col>
      <xdr:colOff>638175</xdr:colOff>
      <xdr:row>39</xdr:row>
      <xdr:rowOff>118992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792054"/>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77515</xdr:rowOff>
    </xdr:from>
    <xdr:to>
      <xdr:col>6</xdr:col>
      <xdr:colOff>561975</xdr:colOff>
      <xdr:row>40</xdr:row>
      <xdr:rowOff>7665</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76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163892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67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90,986</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76768</xdr:rowOff>
    </xdr:from>
    <xdr:to>
      <xdr:col>5</xdr:col>
      <xdr:colOff>409575</xdr:colOff>
      <xdr:row>40</xdr:row>
      <xdr:rowOff>6918</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76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169495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85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91,215</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82532</xdr:rowOff>
    </xdr:from>
    <xdr:to>
      <xdr:col>4</xdr:col>
      <xdr:colOff>206375</xdr:colOff>
      <xdr:row>40</xdr:row>
      <xdr:rowOff>12682</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76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40</xdr:row>
      <xdr:rowOff>3809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86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89,450</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68192</xdr:rowOff>
    </xdr:from>
    <xdr:to>
      <xdr:col>3</xdr:col>
      <xdr:colOff>3175</xdr:colOff>
      <xdr:row>39</xdr:row>
      <xdr:rowOff>169792</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7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160919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84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93,841</a:t>
          </a:r>
          <a:endParaRPr kumimoji="1" lang="ja-JP" altLang="en-US" sz="1000" b="1">
            <a:solidFill>
              <a:srgbClr val="FF0000"/>
            </a:solidFill>
            <a:latin typeface="ＭＳ Ｐゴシック"/>
          </a:endParaRPr>
        </a:p>
      </xdr:txBody>
    </xdr:sp>
    <xdr:clientData/>
  </xdr:oneCellAnchor>
  <xdr:twoCellAnchor>
    <xdr:from>
      <xdr:col>1</xdr:col>
      <xdr:colOff>384175</xdr:colOff>
      <xdr:row>39</xdr:row>
      <xdr:rowOff>54704</xdr:rowOff>
    </xdr:from>
    <xdr:to>
      <xdr:col>1</xdr:col>
      <xdr:colOff>485775</xdr:colOff>
      <xdr:row>39</xdr:row>
      <xdr:rowOff>156304</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74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147431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83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113865</xdr:rowOff>
    </xdr:from>
    <xdr:to>
      <xdr:col>6</xdr:col>
      <xdr:colOff>511175</xdr:colOff>
      <xdr:row>58</xdr:row>
      <xdr:rowOff>120550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10057965"/>
          <a:ext cx="838200" cy="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a:extLst>
            <a:ext uri="{FF2B5EF4-FFF2-40B4-BE49-F238E27FC236}">
              <a16:creationId xmlns:a16="http://schemas.microsoft.com/office/drawing/2014/main" id="{00000000-0008-0000-0600-00007C000000}"/>
            </a:ext>
          </a:extLst>
        </xdr:cNvPr>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120550</xdr:rowOff>
    </xdr:from>
    <xdr:to>
      <xdr:col>5</xdr:col>
      <xdr:colOff>358775</xdr:colOff>
      <xdr:row>58</xdr:row>
      <xdr:rowOff>141403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64650"/>
          <a:ext cx="889000" cy="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141403</xdr:rowOff>
    </xdr:from>
    <xdr:to>
      <xdr:col>4</xdr:col>
      <xdr:colOff>155575</xdr:colOff>
      <xdr:row>58</xdr:row>
      <xdr:rowOff>149806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85503"/>
          <a:ext cx="889000" cy="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149806</xdr:rowOff>
    </xdr:from>
    <xdr:to>
      <xdr:col>2</xdr:col>
      <xdr:colOff>638175</xdr:colOff>
      <xdr:row>58</xdr:row>
      <xdr:rowOff>152312</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93906"/>
          <a:ext cx="889000" cy="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a:extLst>
            <a:ext uri="{FF2B5EF4-FFF2-40B4-BE49-F238E27FC236}">
              <a16:creationId xmlns:a16="http://schemas.microsoft.com/office/drawing/2014/main" id="{00000000-0008-0000-0600-000084000000}"/>
            </a:ext>
          </a:extLst>
        </xdr:cNvPr>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a:extLst>
            <a:ext uri="{FF2B5EF4-FFF2-40B4-BE49-F238E27FC236}">
              <a16:creationId xmlns:a16="http://schemas.microsoft.com/office/drawing/2014/main" id="{00000000-0008-0000-0600-000086000000}"/>
            </a:ext>
          </a:extLst>
        </xdr:cNvPr>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63065</xdr:rowOff>
    </xdr:from>
    <xdr:to>
      <xdr:col>6</xdr:col>
      <xdr:colOff>561975</xdr:colOff>
      <xdr:row>58</xdr:row>
      <xdr:rowOff>164665</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4584700" y="1000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149442</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92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95,822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69750</xdr:rowOff>
    </xdr:from>
    <xdr:to>
      <xdr:col>5</xdr:col>
      <xdr:colOff>409575</xdr:colOff>
      <xdr:row>58</xdr:row>
      <xdr:rowOff>171350</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3746500" y="1001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162477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1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91,728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90603</xdr:rowOff>
    </xdr:from>
    <xdr:to>
      <xdr:col>4</xdr:col>
      <xdr:colOff>206375</xdr:colOff>
      <xdr:row>59</xdr:row>
      <xdr:rowOff>20753</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2857500" y="1003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11880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12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78,957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99006</xdr:rowOff>
    </xdr:from>
    <xdr:to>
      <xdr:col>3</xdr:col>
      <xdr:colOff>3175</xdr:colOff>
      <xdr:row>59</xdr:row>
      <xdr:rowOff>29156</xdr:rowOff>
    </xdr:to>
    <xdr:sp macro="" textlink="">
      <xdr:nvSpPr>
        <xdr:cNvPr id="147" name="円/楕円 146">
          <a:extLst>
            <a:ext uri="{FF2B5EF4-FFF2-40B4-BE49-F238E27FC236}">
              <a16:creationId xmlns:a16="http://schemas.microsoft.com/office/drawing/2014/main" id="{00000000-0008-0000-0600-000093000000}"/>
            </a:ext>
          </a:extLst>
        </xdr:cNvPr>
        <xdr:cNvSpPr/>
      </xdr:nvSpPr>
      <xdr:spPr>
        <a:xfrm>
          <a:off x="1968500" y="100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20283</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13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73,811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101512</xdr:rowOff>
    </xdr:from>
    <xdr:to>
      <xdr:col>1</xdr:col>
      <xdr:colOff>485775</xdr:colOff>
      <xdr:row>59</xdr:row>
      <xdr:rowOff>31662</xdr:rowOff>
    </xdr:to>
    <xdr:sp macro="" textlink="">
      <xdr:nvSpPr>
        <xdr:cNvPr id="149" name="円/楕円 148">
          <a:extLst>
            <a:ext uri="{FF2B5EF4-FFF2-40B4-BE49-F238E27FC236}">
              <a16:creationId xmlns:a16="http://schemas.microsoft.com/office/drawing/2014/main" id="{00000000-0008-0000-0600-000095000000}"/>
            </a:ext>
          </a:extLst>
        </xdr:cNvPr>
        <xdr:cNvSpPr/>
      </xdr:nvSpPr>
      <xdr:spPr>
        <a:xfrm>
          <a:off x="1079500" y="10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22789</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13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133071</xdr:rowOff>
    </xdr:from>
    <xdr:to>
      <xdr:col>6</xdr:col>
      <xdr:colOff>511175</xdr:colOff>
      <xdr:row>78</xdr:row>
      <xdr:rowOff>159220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06171"/>
          <a:ext cx="838200" cy="2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159220</xdr:rowOff>
    </xdr:from>
    <xdr:to>
      <xdr:col>5</xdr:col>
      <xdr:colOff>358775</xdr:colOff>
      <xdr:row>78</xdr:row>
      <xdr:rowOff>162624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532320"/>
          <a:ext cx="889000" cy="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159614</xdr:rowOff>
    </xdr:from>
    <xdr:to>
      <xdr:col>4</xdr:col>
      <xdr:colOff>155575</xdr:colOff>
      <xdr:row>78</xdr:row>
      <xdr:rowOff>162624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532714"/>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159614</xdr:rowOff>
    </xdr:from>
    <xdr:to>
      <xdr:col>2</xdr:col>
      <xdr:colOff>638175</xdr:colOff>
      <xdr:row>78</xdr:row>
      <xdr:rowOff>162522</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32714"/>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a:extLst>
            <a:ext uri="{FF2B5EF4-FFF2-40B4-BE49-F238E27FC236}">
              <a16:creationId xmlns:a16="http://schemas.microsoft.com/office/drawing/2014/main" id="{00000000-0008-0000-0600-0000BF000000}"/>
            </a:ext>
          </a:extLst>
        </xdr:cNvPr>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82271</xdr:rowOff>
    </xdr:from>
    <xdr:to>
      <xdr:col>6</xdr:col>
      <xdr:colOff>561975</xdr:colOff>
      <xdr:row>79</xdr:row>
      <xdr:rowOff>12421</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4584700" y="1345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168648</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108420</xdr:rowOff>
    </xdr:from>
    <xdr:to>
      <xdr:col>5</xdr:col>
      <xdr:colOff>409575</xdr:colOff>
      <xdr:row>79</xdr:row>
      <xdr:rowOff>38570</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3746500" y="134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29697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7" y="135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111824</xdr:rowOff>
    </xdr:from>
    <xdr:to>
      <xdr:col>4</xdr:col>
      <xdr:colOff>206375</xdr:colOff>
      <xdr:row>79</xdr:row>
      <xdr:rowOff>41974</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2857500" y="1348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33101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7" y="1357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108814</xdr:rowOff>
    </xdr:from>
    <xdr:to>
      <xdr:col>3</xdr:col>
      <xdr:colOff>3175</xdr:colOff>
      <xdr:row>79</xdr:row>
      <xdr:rowOff>38964</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968500" y="1348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30091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7" y="1357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111722</xdr:rowOff>
    </xdr:from>
    <xdr:to>
      <xdr:col>1</xdr:col>
      <xdr:colOff>485775</xdr:colOff>
      <xdr:row>79</xdr:row>
      <xdr:rowOff>41872</xdr:rowOff>
    </xdr:to>
    <xdr:sp macro="" textlink="">
      <xdr:nvSpPr>
        <xdr:cNvPr id="206" name="円/楕円 205">
          <a:extLst>
            <a:ext uri="{FF2B5EF4-FFF2-40B4-BE49-F238E27FC236}">
              <a16:creationId xmlns:a16="http://schemas.microsoft.com/office/drawing/2014/main" id="{00000000-0008-0000-0600-0000CE000000}"/>
            </a:ext>
          </a:extLst>
        </xdr:cNvPr>
        <xdr:cNvSpPr/>
      </xdr:nvSpPr>
      <xdr:spPr>
        <a:xfrm>
          <a:off x="1079500" y="1348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32999</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7" y="1357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52603</xdr:rowOff>
    </xdr:from>
    <xdr:to>
      <xdr:col>6</xdr:col>
      <xdr:colOff>511175</xdr:colOff>
      <xdr:row>98</xdr:row>
      <xdr:rowOff>74288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854703"/>
          <a:ext cx="838200" cy="2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74288</xdr:rowOff>
    </xdr:from>
    <xdr:to>
      <xdr:col>5</xdr:col>
      <xdr:colOff>358775</xdr:colOff>
      <xdr:row>98</xdr:row>
      <xdr:rowOff>81321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876388"/>
          <a:ext cx="889000" cy="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81321</xdr:rowOff>
    </xdr:from>
    <xdr:to>
      <xdr:col>4</xdr:col>
      <xdr:colOff>155575</xdr:colOff>
      <xdr:row>98</xdr:row>
      <xdr:rowOff>106945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883421"/>
          <a:ext cx="889000" cy="2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106945</xdr:rowOff>
    </xdr:from>
    <xdr:to>
      <xdr:col>2</xdr:col>
      <xdr:colOff>638175</xdr:colOff>
      <xdr:row>98</xdr:row>
      <xdr:rowOff>130904</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909045"/>
          <a:ext cx="889000" cy="2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a:extLst>
            <a:ext uri="{FF2B5EF4-FFF2-40B4-BE49-F238E27FC236}">
              <a16:creationId xmlns:a16="http://schemas.microsoft.com/office/drawing/2014/main" id="{00000000-0008-0000-0600-0000F9000000}"/>
            </a:ext>
          </a:extLst>
        </xdr:cNvPr>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a:extLst>
            <a:ext uri="{FF2B5EF4-FFF2-40B4-BE49-F238E27FC236}">
              <a16:creationId xmlns:a16="http://schemas.microsoft.com/office/drawing/2014/main" id="{00000000-0008-0000-0600-0000FB000000}"/>
            </a:ext>
          </a:extLst>
        </xdr:cNvPr>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1803</xdr:rowOff>
    </xdr:from>
    <xdr:to>
      <xdr:col>6</xdr:col>
      <xdr:colOff>561975</xdr:colOff>
      <xdr:row>98</xdr:row>
      <xdr:rowOff>103403</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4584700" y="1680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151680</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78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50,001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23488</xdr:rowOff>
    </xdr:from>
    <xdr:to>
      <xdr:col>5</xdr:col>
      <xdr:colOff>409575</xdr:colOff>
      <xdr:row>98</xdr:row>
      <xdr:rowOff>125088</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3746500" y="1682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116215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91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30521</xdr:rowOff>
    </xdr:from>
    <xdr:to>
      <xdr:col>4</xdr:col>
      <xdr:colOff>206375</xdr:colOff>
      <xdr:row>98</xdr:row>
      <xdr:rowOff>132121</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2857500" y="1683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123248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92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56145</xdr:rowOff>
    </xdr:from>
    <xdr:to>
      <xdr:col>3</xdr:col>
      <xdr:colOff>3175</xdr:colOff>
      <xdr:row>98</xdr:row>
      <xdr:rowOff>157745</xdr:rowOff>
    </xdr:to>
    <xdr:sp macro="" textlink="">
      <xdr:nvSpPr>
        <xdr:cNvPr id="264" name="円/楕円 263">
          <a:extLst>
            <a:ext uri="{FF2B5EF4-FFF2-40B4-BE49-F238E27FC236}">
              <a16:creationId xmlns:a16="http://schemas.microsoft.com/office/drawing/2014/main" id="{00000000-0008-0000-0600-000008010000}"/>
            </a:ext>
          </a:extLst>
        </xdr:cNvPr>
        <xdr:cNvSpPr/>
      </xdr:nvSpPr>
      <xdr:spPr>
        <a:xfrm>
          <a:off x="1968500" y="1685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148872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95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45,009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80104</xdr:rowOff>
    </xdr:from>
    <xdr:to>
      <xdr:col>1</xdr:col>
      <xdr:colOff>485775</xdr:colOff>
      <xdr:row>99</xdr:row>
      <xdr:rowOff>10254</xdr:rowOff>
    </xdr:to>
    <xdr:sp macro="" textlink="">
      <xdr:nvSpPr>
        <xdr:cNvPr id="266" name="円/楕円 265">
          <a:extLst>
            <a:ext uri="{FF2B5EF4-FFF2-40B4-BE49-F238E27FC236}">
              <a16:creationId xmlns:a16="http://schemas.microsoft.com/office/drawing/2014/main" id="{00000000-0008-0000-0600-00000A010000}"/>
            </a:ext>
          </a:extLst>
        </xdr:cNvPr>
        <xdr:cNvSpPr/>
      </xdr:nvSpPr>
      <xdr:spPr>
        <a:xfrm>
          <a:off x="1079500" y="1688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1381</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97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22889</xdr:rowOff>
    </xdr:from>
    <xdr:to>
      <xdr:col>15</xdr:col>
      <xdr:colOff>180975</xdr:colOff>
      <xdr:row>38</xdr:row>
      <xdr:rowOff>37160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537989"/>
          <a:ext cx="838200" cy="1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a:extLst>
            <a:ext uri="{FF2B5EF4-FFF2-40B4-BE49-F238E27FC236}">
              <a16:creationId xmlns:a16="http://schemas.microsoft.com/office/drawing/2014/main" id="{00000000-0008-0000-0600-00002C010000}"/>
            </a:ext>
          </a:extLst>
        </xdr:cNvPr>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128339</xdr:rowOff>
    </xdr:from>
    <xdr:to>
      <xdr:col>14</xdr:col>
      <xdr:colOff>28575</xdr:colOff>
      <xdr:row>38</xdr:row>
      <xdr:rowOff>37160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6471989"/>
          <a:ext cx="889000" cy="8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128339</xdr:rowOff>
    </xdr:from>
    <xdr:to>
      <xdr:col>12</xdr:col>
      <xdr:colOff>511175</xdr:colOff>
      <xdr:row>38</xdr:row>
      <xdr:rowOff>40184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471989"/>
          <a:ext cx="889000" cy="8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a:extLst>
            <a:ext uri="{FF2B5EF4-FFF2-40B4-BE49-F238E27FC236}">
              <a16:creationId xmlns:a16="http://schemas.microsoft.com/office/drawing/2014/main" id="{00000000-0008-0000-0600-000031010000}"/>
            </a:ext>
          </a:extLst>
        </xdr:cNvPr>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25103</xdr:rowOff>
    </xdr:from>
    <xdr:to>
      <xdr:col>11</xdr:col>
      <xdr:colOff>307975</xdr:colOff>
      <xdr:row>38</xdr:row>
      <xdr:rowOff>40184</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540203"/>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a:extLst>
            <a:ext uri="{FF2B5EF4-FFF2-40B4-BE49-F238E27FC236}">
              <a16:creationId xmlns:a16="http://schemas.microsoft.com/office/drawing/2014/main" id="{00000000-0008-0000-0600-000034010000}"/>
            </a:ext>
          </a:extLst>
        </xdr:cNvPr>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a:extLst>
            <a:ext uri="{FF2B5EF4-FFF2-40B4-BE49-F238E27FC236}">
              <a16:creationId xmlns:a16="http://schemas.microsoft.com/office/drawing/2014/main" id="{00000000-0008-0000-0600-000036010000}"/>
            </a:ext>
          </a:extLst>
        </xdr:cNvPr>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143539</xdr:rowOff>
    </xdr:from>
    <xdr:to>
      <xdr:col>15</xdr:col>
      <xdr:colOff>231775</xdr:colOff>
      <xdr:row>38</xdr:row>
      <xdr:rowOff>73689</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10426700" y="648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58466</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40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75,769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157810</xdr:rowOff>
    </xdr:from>
    <xdr:to>
      <xdr:col>14</xdr:col>
      <xdr:colOff>79375</xdr:colOff>
      <xdr:row>38</xdr:row>
      <xdr:rowOff>87960</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9588500" y="65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79087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59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71,399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77539</xdr:rowOff>
    </xdr:from>
    <xdr:to>
      <xdr:col>12</xdr:col>
      <xdr:colOff>561975</xdr:colOff>
      <xdr:row>38</xdr:row>
      <xdr:rowOff>7689</xdr:rowOff>
    </xdr:to>
    <xdr:sp macro="" textlink="">
      <xdr:nvSpPr>
        <xdr:cNvPr id="321" name="円/楕円 320">
          <a:extLst>
            <a:ext uri="{FF2B5EF4-FFF2-40B4-BE49-F238E27FC236}">
              <a16:creationId xmlns:a16="http://schemas.microsoft.com/office/drawing/2014/main" id="{00000000-0008-0000-0600-000041010000}"/>
            </a:ext>
          </a:extLst>
        </xdr:cNvPr>
        <xdr:cNvSpPr/>
      </xdr:nvSpPr>
      <xdr:spPr>
        <a:xfrm>
          <a:off x="8699500" y="642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170266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51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95,979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160834</xdr:rowOff>
    </xdr:from>
    <xdr:to>
      <xdr:col>11</xdr:col>
      <xdr:colOff>358775</xdr:colOff>
      <xdr:row>38</xdr:row>
      <xdr:rowOff>90984</xdr:rowOff>
    </xdr:to>
    <xdr:sp macro="" textlink="">
      <xdr:nvSpPr>
        <xdr:cNvPr id="323" name="円/楕円 322">
          <a:extLst>
            <a:ext uri="{FF2B5EF4-FFF2-40B4-BE49-F238E27FC236}">
              <a16:creationId xmlns:a16="http://schemas.microsoft.com/office/drawing/2014/main" id="{00000000-0008-0000-0600-000043010000}"/>
            </a:ext>
          </a:extLst>
        </xdr:cNvPr>
        <xdr:cNvSpPr/>
      </xdr:nvSpPr>
      <xdr:spPr>
        <a:xfrm>
          <a:off x="7810500" y="650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82111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59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70,473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145753</xdr:rowOff>
    </xdr:from>
    <xdr:to>
      <xdr:col>10</xdr:col>
      <xdr:colOff>155575</xdr:colOff>
      <xdr:row>38</xdr:row>
      <xdr:rowOff>75902</xdr:rowOff>
    </xdr:to>
    <xdr:sp macro="" textlink="">
      <xdr:nvSpPr>
        <xdr:cNvPr id="325" name="円/楕円 324">
          <a:extLst>
            <a:ext uri="{FF2B5EF4-FFF2-40B4-BE49-F238E27FC236}">
              <a16:creationId xmlns:a16="http://schemas.microsoft.com/office/drawing/2014/main" id="{00000000-0008-0000-0600-000045010000}"/>
            </a:ext>
          </a:extLst>
        </xdr:cNvPr>
        <xdr:cNvSpPr/>
      </xdr:nvSpPr>
      <xdr:spPr>
        <a:xfrm>
          <a:off x="6921500" y="64894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67030</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58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156085</xdr:rowOff>
    </xdr:from>
    <xdr:to>
      <xdr:col>15</xdr:col>
      <xdr:colOff>180975</xdr:colOff>
      <xdr:row>58</xdr:row>
      <xdr:rowOff>156475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10100185"/>
          <a:ext cx="838200" cy="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112281</xdr:rowOff>
    </xdr:from>
    <xdr:to>
      <xdr:col>14</xdr:col>
      <xdr:colOff>28575</xdr:colOff>
      <xdr:row>58</xdr:row>
      <xdr:rowOff>156085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10056381"/>
          <a:ext cx="889000" cy="4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112281</xdr:rowOff>
    </xdr:from>
    <xdr:to>
      <xdr:col>12</xdr:col>
      <xdr:colOff>511175</xdr:colOff>
      <xdr:row>59</xdr:row>
      <xdr:rowOff>10887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10056381"/>
          <a:ext cx="889000" cy="7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10887</xdr:rowOff>
    </xdr:from>
    <xdr:to>
      <xdr:col>11</xdr:col>
      <xdr:colOff>307975</xdr:colOff>
      <xdr:row>59</xdr:row>
      <xdr:rowOff>30914</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10126437"/>
          <a:ext cx="889000" cy="2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a:extLst>
            <a:ext uri="{FF2B5EF4-FFF2-40B4-BE49-F238E27FC236}">
              <a16:creationId xmlns:a16="http://schemas.microsoft.com/office/drawing/2014/main" id="{00000000-0008-0000-0600-00006D010000}"/>
            </a:ext>
          </a:extLst>
        </xdr:cNvPr>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a:extLst>
            <a:ext uri="{FF2B5EF4-FFF2-40B4-BE49-F238E27FC236}">
              <a16:creationId xmlns:a16="http://schemas.microsoft.com/office/drawing/2014/main" id="{00000000-0008-0000-0600-00006F010000}"/>
            </a:ext>
          </a:extLst>
        </xdr:cNvPr>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105675</xdr:rowOff>
    </xdr:from>
    <xdr:to>
      <xdr:col>15</xdr:col>
      <xdr:colOff>231775</xdr:colOff>
      <xdr:row>59</xdr:row>
      <xdr:rowOff>35825</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10426700" y="1004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32296</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155,972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105285</xdr:rowOff>
    </xdr:from>
    <xdr:to>
      <xdr:col>14</xdr:col>
      <xdr:colOff>79375</xdr:colOff>
      <xdr:row>59</xdr:row>
      <xdr:rowOff>35435</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9588500" y="1004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26562</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4" y="1014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156,995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61481</xdr:rowOff>
    </xdr:from>
    <xdr:to>
      <xdr:col>12</xdr:col>
      <xdr:colOff>561975</xdr:colOff>
      <xdr:row>58</xdr:row>
      <xdr:rowOff>163081</xdr:rowOff>
    </xdr:to>
    <xdr:sp macro="" textlink="">
      <xdr:nvSpPr>
        <xdr:cNvPr id="378" name="円/楕円 377">
          <a:extLst>
            <a:ext uri="{FF2B5EF4-FFF2-40B4-BE49-F238E27FC236}">
              <a16:creationId xmlns:a16="http://schemas.microsoft.com/office/drawing/2014/main" id="{00000000-0008-0000-0600-00007A010000}"/>
            </a:ext>
          </a:extLst>
        </xdr:cNvPr>
        <xdr:cNvSpPr/>
      </xdr:nvSpPr>
      <xdr:spPr>
        <a:xfrm>
          <a:off x="8699500" y="100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154208</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4" y="1009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271,966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131537</xdr:rowOff>
    </xdr:from>
    <xdr:to>
      <xdr:col>11</xdr:col>
      <xdr:colOff>358775</xdr:colOff>
      <xdr:row>59</xdr:row>
      <xdr:rowOff>61687</xdr:rowOff>
    </xdr:to>
    <xdr:sp macro="" textlink="">
      <xdr:nvSpPr>
        <xdr:cNvPr id="380" name="円/楕円 379">
          <a:extLst>
            <a:ext uri="{FF2B5EF4-FFF2-40B4-BE49-F238E27FC236}">
              <a16:creationId xmlns:a16="http://schemas.microsoft.com/office/drawing/2014/main" id="{00000000-0008-0000-0600-00007C010000}"/>
            </a:ext>
          </a:extLst>
        </xdr:cNvPr>
        <xdr:cNvSpPr/>
      </xdr:nvSpPr>
      <xdr:spPr>
        <a:xfrm>
          <a:off x="7810500" y="1007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52814</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1016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88,093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151564</xdr:rowOff>
    </xdr:from>
    <xdr:to>
      <xdr:col>10</xdr:col>
      <xdr:colOff>155575</xdr:colOff>
      <xdr:row>59</xdr:row>
      <xdr:rowOff>81714</xdr:rowOff>
    </xdr:to>
    <xdr:sp macro="" textlink="">
      <xdr:nvSpPr>
        <xdr:cNvPr id="382" name="円/楕円 381">
          <a:extLst>
            <a:ext uri="{FF2B5EF4-FFF2-40B4-BE49-F238E27FC236}">
              <a16:creationId xmlns:a16="http://schemas.microsoft.com/office/drawing/2014/main" id="{00000000-0008-0000-0600-00007E010000}"/>
            </a:ext>
          </a:extLst>
        </xdr:cNvPr>
        <xdr:cNvSpPr/>
      </xdr:nvSpPr>
      <xdr:spPr>
        <a:xfrm>
          <a:off x="6921500" y="100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72841</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18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107231</xdr:rowOff>
    </xdr:from>
    <xdr:to>
      <xdr:col>15</xdr:col>
      <xdr:colOff>180975</xdr:colOff>
      <xdr:row>79</xdr:row>
      <xdr:rowOff>44450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480331"/>
          <a:ext cx="838200" cy="10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a:extLst>
            <a:ext uri="{FF2B5EF4-FFF2-40B4-BE49-F238E27FC236}">
              <a16:creationId xmlns:a16="http://schemas.microsoft.com/office/drawing/2014/main" id="{00000000-0008-0000-0600-00009E010000}"/>
            </a:ext>
          </a:extLst>
        </xdr:cNvPr>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24747</xdr:rowOff>
    </xdr:from>
    <xdr:to>
      <xdr:col>14</xdr:col>
      <xdr:colOff>28575</xdr:colOff>
      <xdr:row>79</xdr:row>
      <xdr:rowOff>44450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397847"/>
          <a:ext cx="889000" cy="19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a:extLst>
            <a:ext uri="{FF2B5EF4-FFF2-40B4-BE49-F238E27FC236}">
              <a16:creationId xmlns:a16="http://schemas.microsoft.com/office/drawing/2014/main" id="{00000000-0008-0000-0600-0000A0010000}"/>
            </a:ext>
          </a:extLst>
        </xdr:cNvPr>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a:extLst>
            <a:ext uri="{FF2B5EF4-FFF2-40B4-BE49-F238E27FC236}">
              <a16:creationId xmlns:a16="http://schemas.microsoft.com/office/drawing/2014/main" id="{00000000-0008-0000-0600-0000A2010000}"/>
            </a:ext>
          </a:extLst>
        </xdr:cNvPr>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56431</xdr:rowOff>
    </xdr:from>
    <xdr:to>
      <xdr:col>15</xdr:col>
      <xdr:colOff>231775</xdr:colOff>
      <xdr:row>78</xdr:row>
      <xdr:rowOff>158031</xdr:rowOff>
    </xdr:to>
    <xdr:sp macro="" textlink="">
      <xdr:nvSpPr>
        <xdr:cNvPr id="425" name="円/楕円 424">
          <a:extLst>
            <a:ext uri="{FF2B5EF4-FFF2-40B4-BE49-F238E27FC236}">
              <a16:creationId xmlns:a16="http://schemas.microsoft.com/office/drawing/2014/main" id="{00000000-0008-0000-0600-0000A9010000}"/>
            </a:ext>
          </a:extLst>
        </xdr:cNvPr>
        <xdr:cNvSpPr/>
      </xdr:nvSpPr>
      <xdr:spPr>
        <a:xfrm>
          <a:off x="10426700" y="1342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22970</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85,566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27" name="円/楕円 426">
          <a:extLst>
            <a:ext uri="{FF2B5EF4-FFF2-40B4-BE49-F238E27FC236}">
              <a16:creationId xmlns:a16="http://schemas.microsoft.com/office/drawing/2014/main" id="{00000000-0008-0000-0600-0000AB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145397</xdr:rowOff>
    </xdr:from>
    <xdr:to>
      <xdr:col>12</xdr:col>
      <xdr:colOff>561975</xdr:colOff>
      <xdr:row>78</xdr:row>
      <xdr:rowOff>75547</xdr:rowOff>
    </xdr:to>
    <xdr:sp macro="" textlink="">
      <xdr:nvSpPr>
        <xdr:cNvPr id="429" name="円/楕円 428">
          <a:extLst>
            <a:ext uri="{FF2B5EF4-FFF2-40B4-BE49-F238E27FC236}">
              <a16:creationId xmlns:a16="http://schemas.microsoft.com/office/drawing/2014/main" id="{00000000-0008-0000-0600-0000AD010000}"/>
            </a:ext>
          </a:extLst>
        </xdr:cNvPr>
        <xdr:cNvSpPr/>
      </xdr:nvSpPr>
      <xdr:spPr>
        <a:xfrm>
          <a:off x="8699500" y="1334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66674</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4" y="1343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161941</xdr:rowOff>
    </xdr:from>
    <xdr:to>
      <xdr:col>15</xdr:col>
      <xdr:colOff>180975</xdr:colOff>
      <xdr:row>99</xdr:row>
      <xdr:rowOff>36170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964041"/>
          <a:ext cx="838200" cy="4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a:extLst>
            <a:ext uri="{FF2B5EF4-FFF2-40B4-BE49-F238E27FC236}">
              <a16:creationId xmlns:a16="http://schemas.microsoft.com/office/drawing/2014/main" id="{00000000-0008-0000-0600-0000CD010000}"/>
            </a:ext>
          </a:extLst>
        </xdr:cNvPr>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161941</xdr:rowOff>
    </xdr:from>
    <xdr:to>
      <xdr:col>14</xdr:col>
      <xdr:colOff>28575</xdr:colOff>
      <xdr:row>99</xdr:row>
      <xdr:rowOff>2067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64041"/>
          <a:ext cx="8890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a:extLst>
            <a:ext uri="{FF2B5EF4-FFF2-40B4-BE49-F238E27FC236}">
              <a16:creationId xmlns:a16="http://schemas.microsoft.com/office/drawing/2014/main" id="{00000000-0008-0000-0600-0000CF010000}"/>
            </a:ext>
          </a:extLst>
        </xdr:cNvPr>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a:extLst>
            <a:ext uri="{FF2B5EF4-FFF2-40B4-BE49-F238E27FC236}">
              <a16:creationId xmlns:a16="http://schemas.microsoft.com/office/drawing/2014/main" id="{00000000-0008-0000-0600-0000D1010000}"/>
            </a:ext>
          </a:extLst>
        </xdr:cNvPr>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156820</xdr:rowOff>
    </xdr:from>
    <xdr:to>
      <xdr:col>15</xdr:col>
      <xdr:colOff>231775</xdr:colOff>
      <xdr:row>99</xdr:row>
      <xdr:rowOff>86970</xdr:rowOff>
    </xdr:to>
    <xdr:sp macro="" textlink="">
      <xdr:nvSpPr>
        <xdr:cNvPr id="472" name="円/楕円 471">
          <a:extLst>
            <a:ext uri="{FF2B5EF4-FFF2-40B4-BE49-F238E27FC236}">
              <a16:creationId xmlns:a16="http://schemas.microsoft.com/office/drawing/2014/main" id="{00000000-0008-0000-0600-0000D8010000}"/>
            </a:ext>
          </a:extLst>
        </xdr:cNvPr>
        <xdr:cNvSpPr/>
      </xdr:nvSpPr>
      <xdr:spPr>
        <a:xfrm>
          <a:off x="10426700" y="169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87689</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88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21,732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111141</xdr:rowOff>
    </xdr:from>
    <xdr:to>
      <xdr:col>14</xdr:col>
      <xdr:colOff>79375</xdr:colOff>
      <xdr:row>99</xdr:row>
      <xdr:rowOff>41291</xdr:rowOff>
    </xdr:to>
    <xdr:sp macro="" textlink="">
      <xdr:nvSpPr>
        <xdr:cNvPr id="474" name="円/楕円 473">
          <a:extLst>
            <a:ext uri="{FF2B5EF4-FFF2-40B4-BE49-F238E27FC236}">
              <a16:creationId xmlns:a16="http://schemas.microsoft.com/office/drawing/2014/main" id="{00000000-0008-0000-0600-0000DA010000}"/>
            </a:ext>
          </a:extLst>
        </xdr:cNvPr>
        <xdr:cNvSpPr/>
      </xdr:nvSpPr>
      <xdr:spPr>
        <a:xfrm>
          <a:off x="9588500" y="169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57818</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39794" y="1668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141,624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122717</xdr:rowOff>
    </xdr:from>
    <xdr:to>
      <xdr:col>12</xdr:col>
      <xdr:colOff>561975</xdr:colOff>
      <xdr:row>99</xdr:row>
      <xdr:rowOff>52867</xdr:rowOff>
    </xdr:to>
    <xdr:sp macro="" textlink="">
      <xdr:nvSpPr>
        <xdr:cNvPr id="476" name="円/楕円 475">
          <a:extLst>
            <a:ext uri="{FF2B5EF4-FFF2-40B4-BE49-F238E27FC236}">
              <a16:creationId xmlns:a16="http://schemas.microsoft.com/office/drawing/2014/main" id="{00000000-0008-0000-0600-0000DC010000}"/>
            </a:ext>
          </a:extLst>
        </xdr:cNvPr>
        <xdr:cNvSpPr/>
      </xdr:nvSpPr>
      <xdr:spPr>
        <a:xfrm>
          <a:off x="8699500" y="1692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43994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50794" y="170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a:extLst>
            <a:ext uri="{FF2B5EF4-FFF2-40B4-BE49-F238E27FC236}">
              <a16:creationId xmlns:a16="http://schemas.microsoft.com/office/drawing/2014/main" id="{00000000-0008-0000-0600-0000FC010000}"/>
            </a:ext>
          </a:extLst>
        </xdr:cNvPr>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a:extLst>
            <a:ext uri="{FF2B5EF4-FFF2-40B4-BE49-F238E27FC236}">
              <a16:creationId xmlns:a16="http://schemas.microsoft.com/office/drawing/2014/main" id="{00000000-0008-0000-0600-0000FE010000}"/>
            </a:ext>
          </a:extLst>
        </xdr:cNvPr>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42892</xdr:rowOff>
    </xdr:from>
    <xdr:to>
      <xdr:col>21</xdr:col>
      <xdr:colOff>161925</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29442"/>
          <a:ext cx="889000" cy="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a:extLst>
            <a:ext uri="{FF2B5EF4-FFF2-40B4-BE49-F238E27FC236}">
              <a16:creationId xmlns:a16="http://schemas.microsoft.com/office/drawing/2014/main" id="{00000000-0008-0000-0600-000001020000}"/>
            </a:ext>
          </a:extLst>
        </xdr:cNvPr>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42892</xdr:rowOff>
    </xdr:from>
    <xdr:to>
      <xdr:col>19</xdr:col>
      <xdr:colOff>644525</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729442"/>
          <a:ext cx="889000" cy="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a:extLst>
            <a:ext uri="{FF2B5EF4-FFF2-40B4-BE49-F238E27FC236}">
              <a16:creationId xmlns:a16="http://schemas.microsoft.com/office/drawing/2014/main" id="{00000000-0008-0000-0600-000004020000}"/>
            </a:ext>
          </a:extLst>
        </xdr:cNvPr>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a:extLst>
            <a:ext uri="{FF2B5EF4-FFF2-40B4-BE49-F238E27FC236}">
              <a16:creationId xmlns:a16="http://schemas.microsoft.com/office/drawing/2014/main" id="{00000000-0008-0000-0600-000006020000}"/>
            </a:ext>
          </a:extLst>
        </xdr:cNvPr>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a:extLst>
            <a:ext uri="{FF2B5EF4-FFF2-40B4-BE49-F238E27FC236}">
              <a16:creationId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9" name="円/楕円 528">
          <a:extLst>
            <a:ext uri="{FF2B5EF4-FFF2-40B4-BE49-F238E27FC236}">
              <a16:creationId xmlns:a16="http://schemas.microsoft.com/office/drawing/2014/main" id="{00000000-0008-0000-0600-00001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163542</xdr:rowOff>
    </xdr:from>
    <xdr:to>
      <xdr:col>20</xdr:col>
      <xdr:colOff>9525</xdr:colOff>
      <xdr:row>39</xdr:row>
      <xdr:rowOff>93692</xdr:rowOff>
    </xdr:to>
    <xdr:sp macro="" textlink="">
      <xdr:nvSpPr>
        <xdr:cNvPr id="531" name="円/楕円 530">
          <a:extLst>
            <a:ext uri="{FF2B5EF4-FFF2-40B4-BE49-F238E27FC236}">
              <a16:creationId xmlns:a16="http://schemas.microsoft.com/office/drawing/2014/main" id="{00000000-0008-0000-0600-000013020000}"/>
            </a:ext>
          </a:extLst>
        </xdr:cNvPr>
        <xdr:cNvSpPr/>
      </xdr:nvSpPr>
      <xdr:spPr>
        <a:xfrm>
          <a:off x="13652500" y="667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84819</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771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3" name="円/楕円 532">
          <a:extLst>
            <a:ext uri="{FF2B5EF4-FFF2-40B4-BE49-F238E27FC236}">
              <a16:creationId xmlns:a16="http://schemas.microsoft.com/office/drawing/2014/main" id="{00000000-0008-0000-0600-00001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a:extLst>
            <a:ext uri="{FF2B5EF4-FFF2-40B4-BE49-F238E27FC236}">
              <a16:creationId xmlns:a16="http://schemas.microsoft.com/office/drawing/2014/main" id="{00000000-0008-0000-0600-000035020000}"/>
            </a:ext>
          </a:extLst>
        </xdr:cNvPr>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a:extLst>
            <a:ext uri="{FF2B5EF4-FFF2-40B4-BE49-F238E27FC236}">
              <a16:creationId xmlns:a16="http://schemas.microsoft.com/office/drawing/2014/main" id="{00000000-0008-0000-0600-000038020000}"/>
            </a:ext>
          </a:extLst>
        </xdr:cNvPr>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a:extLst>
            <a:ext uri="{FF2B5EF4-FFF2-40B4-BE49-F238E27FC236}">
              <a16:creationId xmlns:a16="http://schemas.microsoft.com/office/drawing/2014/main" id="{00000000-0008-0000-0600-00003B020000}"/>
            </a:ext>
          </a:extLst>
        </xdr:cNvPr>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a:extLst>
            <a:ext uri="{FF2B5EF4-FFF2-40B4-BE49-F238E27FC236}">
              <a16:creationId xmlns:a16="http://schemas.microsoft.com/office/drawing/2014/main" id="{00000000-0008-0000-0600-00003D020000}"/>
            </a:ext>
          </a:extLst>
        </xdr:cNvPr>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134967</xdr:rowOff>
    </xdr:from>
    <xdr:to>
      <xdr:col>23</xdr:col>
      <xdr:colOff>517525</xdr:colOff>
      <xdr:row>78</xdr:row>
      <xdr:rowOff>135514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508067"/>
          <a:ext cx="8382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96507</xdr:rowOff>
    </xdr:from>
    <xdr:to>
      <xdr:col>22</xdr:col>
      <xdr:colOff>365125</xdr:colOff>
      <xdr:row>78</xdr:row>
      <xdr:rowOff>134967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469607"/>
          <a:ext cx="889000" cy="3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96507</xdr:rowOff>
    </xdr:from>
    <xdr:to>
      <xdr:col>21</xdr:col>
      <xdr:colOff>161925</xdr:colOff>
      <xdr:row>78</xdr:row>
      <xdr:rowOff>154854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469607"/>
          <a:ext cx="889000" cy="5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a:extLst>
            <a:ext uri="{FF2B5EF4-FFF2-40B4-BE49-F238E27FC236}">
              <a16:creationId xmlns:a16="http://schemas.microsoft.com/office/drawing/2014/main" id="{00000000-0008-0000-0600-000071020000}"/>
            </a:ext>
          </a:extLst>
        </xdr:cNvPr>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149706</xdr:rowOff>
    </xdr:from>
    <xdr:to>
      <xdr:col>19</xdr:col>
      <xdr:colOff>644525</xdr:colOff>
      <xdr:row>78</xdr:row>
      <xdr:rowOff>154854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522806"/>
          <a:ext cx="889000" cy="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a:extLst>
            <a:ext uri="{FF2B5EF4-FFF2-40B4-BE49-F238E27FC236}">
              <a16:creationId xmlns:a16="http://schemas.microsoft.com/office/drawing/2014/main" id="{00000000-0008-0000-0600-000074020000}"/>
            </a:ext>
          </a:extLst>
        </xdr:cNvPr>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a:extLst>
            <a:ext uri="{FF2B5EF4-FFF2-40B4-BE49-F238E27FC236}">
              <a16:creationId xmlns:a16="http://schemas.microsoft.com/office/drawing/2014/main" id="{00000000-0008-0000-0600-000076020000}"/>
            </a:ext>
          </a:extLst>
        </xdr:cNvPr>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84714</xdr:rowOff>
    </xdr:from>
    <xdr:to>
      <xdr:col>23</xdr:col>
      <xdr:colOff>568325</xdr:colOff>
      <xdr:row>79</xdr:row>
      <xdr:rowOff>14864</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6268700" y="1345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171091</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37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63,296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84167</xdr:rowOff>
    </xdr:from>
    <xdr:to>
      <xdr:col>22</xdr:col>
      <xdr:colOff>415925</xdr:colOff>
      <xdr:row>79</xdr:row>
      <xdr:rowOff>14317</xdr:rowOff>
    </xdr:to>
    <xdr:sp macro="" textlink="">
      <xdr:nvSpPr>
        <xdr:cNvPr id="639" name="円/楕円 638">
          <a:extLst>
            <a:ext uri="{FF2B5EF4-FFF2-40B4-BE49-F238E27FC236}">
              <a16:creationId xmlns:a16="http://schemas.microsoft.com/office/drawing/2014/main" id="{00000000-0008-0000-0600-00007F020000}"/>
            </a:ext>
          </a:extLst>
        </xdr:cNvPr>
        <xdr:cNvSpPr/>
      </xdr:nvSpPr>
      <xdr:spPr>
        <a:xfrm>
          <a:off x="15430500" y="1345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5444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54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63,727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45707</xdr:rowOff>
    </xdr:from>
    <xdr:to>
      <xdr:col>21</xdr:col>
      <xdr:colOff>212725</xdr:colOff>
      <xdr:row>78</xdr:row>
      <xdr:rowOff>147307</xdr:rowOff>
    </xdr:to>
    <xdr:sp macro="" textlink="">
      <xdr:nvSpPr>
        <xdr:cNvPr id="641" name="円/楕円 640">
          <a:extLst>
            <a:ext uri="{FF2B5EF4-FFF2-40B4-BE49-F238E27FC236}">
              <a16:creationId xmlns:a16="http://schemas.microsoft.com/office/drawing/2014/main" id="{00000000-0008-0000-0600-000081020000}"/>
            </a:ext>
          </a:extLst>
        </xdr:cNvPr>
        <xdr:cNvSpPr/>
      </xdr:nvSpPr>
      <xdr:spPr>
        <a:xfrm>
          <a:off x="14541500" y="1341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138434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51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94,010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104054</xdr:rowOff>
    </xdr:from>
    <xdr:to>
      <xdr:col>20</xdr:col>
      <xdr:colOff>9525</xdr:colOff>
      <xdr:row>79</xdr:row>
      <xdr:rowOff>34204</xdr:rowOff>
    </xdr:to>
    <xdr:sp macro="" textlink="">
      <xdr:nvSpPr>
        <xdr:cNvPr id="643" name="円/楕円 642">
          <a:extLst>
            <a:ext uri="{FF2B5EF4-FFF2-40B4-BE49-F238E27FC236}">
              <a16:creationId xmlns:a16="http://schemas.microsoft.com/office/drawing/2014/main" id="{00000000-0008-0000-0600-000083020000}"/>
            </a:ext>
          </a:extLst>
        </xdr:cNvPr>
        <xdr:cNvSpPr/>
      </xdr:nvSpPr>
      <xdr:spPr>
        <a:xfrm>
          <a:off x="13652500" y="1347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25331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56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98906</xdr:rowOff>
    </xdr:from>
    <xdr:to>
      <xdr:col>18</xdr:col>
      <xdr:colOff>492125</xdr:colOff>
      <xdr:row>79</xdr:row>
      <xdr:rowOff>29056</xdr:rowOff>
    </xdr:to>
    <xdr:sp macro="" textlink="">
      <xdr:nvSpPr>
        <xdr:cNvPr id="645" name="円/楕円 644">
          <a:extLst>
            <a:ext uri="{FF2B5EF4-FFF2-40B4-BE49-F238E27FC236}">
              <a16:creationId xmlns:a16="http://schemas.microsoft.com/office/drawing/2014/main" id="{00000000-0008-0000-0600-000085020000}"/>
            </a:ext>
          </a:extLst>
        </xdr:cNvPr>
        <xdr:cNvSpPr/>
      </xdr:nvSpPr>
      <xdr:spPr>
        <a:xfrm>
          <a:off x="12763500" y="1347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20183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56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85387</xdr:rowOff>
    </xdr:from>
    <xdr:to>
      <xdr:col>23</xdr:col>
      <xdr:colOff>517525</xdr:colOff>
      <xdr:row>98</xdr:row>
      <xdr:rowOff>92222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87487"/>
          <a:ext cx="8382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a:extLst>
            <a:ext uri="{FF2B5EF4-FFF2-40B4-BE49-F238E27FC236}">
              <a16:creationId xmlns:a16="http://schemas.microsoft.com/office/drawing/2014/main" id="{00000000-0008-0000-0600-0000A3020000}"/>
            </a:ext>
          </a:extLst>
        </xdr:cNvPr>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92222</xdr:rowOff>
    </xdr:from>
    <xdr:to>
      <xdr:col>22</xdr:col>
      <xdr:colOff>365125</xdr:colOff>
      <xdr:row>98</xdr:row>
      <xdr:rowOff>94072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94322"/>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88365</xdr:rowOff>
    </xdr:from>
    <xdr:to>
      <xdr:col>21</xdr:col>
      <xdr:colOff>161925</xdr:colOff>
      <xdr:row>98</xdr:row>
      <xdr:rowOff>94072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719015"/>
          <a:ext cx="889000" cy="17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a:extLst>
            <a:ext uri="{FF2B5EF4-FFF2-40B4-BE49-F238E27FC236}">
              <a16:creationId xmlns:a16="http://schemas.microsoft.com/office/drawing/2014/main" id="{00000000-0008-0000-0600-0000A8020000}"/>
            </a:ext>
          </a:extLst>
        </xdr:cNvPr>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88365</xdr:rowOff>
    </xdr:from>
    <xdr:to>
      <xdr:col>19</xdr:col>
      <xdr:colOff>644525</xdr:colOff>
      <xdr:row>98</xdr:row>
      <xdr:rowOff>47608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719015"/>
          <a:ext cx="889000" cy="13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a:extLst>
            <a:ext uri="{FF2B5EF4-FFF2-40B4-BE49-F238E27FC236}">
              <a16:creationId xmlns:a16="http://schemas.microsoft.com/office/drawing/2014/main" id="{00000000-0008-0000-0600-0000AB020000}"/>
            </a:ext>
          </a:extLst>
        </xdr:cNvPr>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a:extLst>
            <a:ext uri="{FF2B5EF4-FFF2-40B4-BE49-F238E27FC236}">
              <a16:creationId xmlns:a16="http://schemas.microsoft.com/office/drawing/2014/main" id="{00000000-0008-0000-0600-0000AD020000}"/>
            </a:ext>
          </a:extLst>
        </xdr:cNvPr>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34587</xdr:rowOff>
    </xdr:from>
    <xdr:to>
      <xdr:col>23</xdr:col>
      <xdr:colOff>568325</xdr:colOff>
      <xdr:row>98</xdr:row>
      <xdr:rowOff>136187</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6268700" y="1683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2108</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59,397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41422</xdr:rowOff>
    </xdr:from>
    <xdr:to>
      <xdr:col>22</xdr:col>
      <xdr:colOff>415925</xdr:colOff>
      <xdr:row>98</xdr:row>
      <xdr:rowOff>143022</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5430500" y="1684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134149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3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51,922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43272</xdr:rowOff>
    </xdr:from>
    <xdr:to>
      <xdr:col>21</xdr:col>
      <xdr:colOff>212725</xdr:colOff>
      <xdr:row>98</xdr:row>
      <xdr:rowOff>144872</xdr:rowOff>
    </xdr:to>
    <xdr:sp macro="" textlink="">
      <xdr:nvSpPr>
        <xdr:cNvPr id="696" name="円/楕円 695">
          <a:extLst>
            <a:ext uri="{FF2B5EF4-FFF2-40B4-BE49-F238E27FC236}">
              <a16:creationId xmlns:a16="http://schemas.microsoft.com/office/drawing/2014/main" id="{00000000-0008-0000-0600-0000B8020000}"/>
            </a:ext>
          </a:extLst>
        </xdr:cNvPr>
        <xdr:cNvSpPr/>
      </xdr:nvSpPr>
      <xdr:spPr>
        <a:xfrm>
          <a:off x="14541500" y="1684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135999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49,900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37565</xdr:rowOff>
    </xdr:from>
    <xdr:to>
      <xdr:col>20</xdr:col>
      <xdr:colOff>9525</xdr:colOff>
      <xdr:row>97</xdr:row>
      <xdr:rowOff>139165</xdr:rowOff>
    </xdr:to>
    <xdr:sp macro="" textlink="">
      <xdr:nvSpPr>
        <xdr:cNvPr id="698" name="円/楕円 697">
          <a:extLst>
            <a:ext uri="{FF2B5EF4-FFF2-40B4-BE49-F238E27FC236}">
              <a16:creationId xmlns:a16="http://schemas.microsoft.com/office/drawing/2014/main" id="{00000000-0008-0000-0600-0000BA020000}"/>
            </a:ext>
          </a:extLst>
        </xdr:cNvPr>
        <xdr:cNvSpPr/>
      </xdr:nvSpPr>
      <xdr:spPr>
        <a:xfrm>
          <a:off x="13652500" y="1666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155692</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4" y="164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243,641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168258</xdr:rowOff>
    </xdr:from>
    <xdr:to>
      <xdr:col>18</xdr:col>
      <xdr:colOff>492125</xdr:colOff>
      <xdr:row>98</xdr:row>
      <xdr:rowOff>98408</xdr:rowOff>
    </xdr:to>
    <xdr:sp macro="" textlink="">
      <xdr:nvSpPr>
        <xdr:cNvPr id="700" name="円/楕円 699">
          <a:extLst>
            <a:ext uri="{FF2B5EF4-FFF2-40B4-BE49-F238E27FC236}">
              <a16:creationId xmlns:a16="http://schemas.microsoft.com/office/drawing/2014/main" id="{00000000-0008-0000-0600-0000BC020000}"/>
            </a:ext>
          </a:extLst>
        </xdr:cNvPr>
        <xdr:cNvSpPr/>
      </xdr:nvSpPr>
      <xdr:spPr>
        <a:xfrm>
          <a:off x="12763500" y="167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89535</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4" y="1689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a:extLst>
            <a:ext uri="{FF2B5EF4-FFF2-40B4-BE49-F238E27FC236}">
              <a16:creationId xmlns:a16="http://schemas.microsoft.com/office/drawing/2014/main" id="{00000000-0008-0000-0600-0000E1020000}"/>
            </a:ext>
          </a:extLst>
        </xdr:cNvPr>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a:extLst>
            <a:ext uri="{FF2B5EF4-FFF2-40B4-BE49-F238E27FC236}">
              <a16:creationId xmlns:a16="http://schemas.microsoft.com/office/drawing/2014/main" id="{00000000-0008-0000-0600-0000E4020000}"/>
            </a:ext>
          </a:extLst>
        </xdr:cNvPr>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a:extLst>
            <a:ext uri="{FF2B5EF4-FFF2-40B4-BE49-F238E27FC236}">
              <a16:creationId xmlns:a16="http://schemas.microsoft.com/office/drawing/2014/main" id="{00000000-0008-0000-0600-0000E6020000}"/>
            </a:ext>
          </a:extLst>
        </xdr:cNvPr>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170081</xdr:rowOff>
    </xdr:from>
    <xdr:to>
      <xdr:col>32</xdr:col>
      <xdr:colOff>187325</xdr:colOff>
      <xdr:row>56</xdr:row>
      <xdr:rowOff>20393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085481"/>
          <a:ext cx="838200" cy="53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43918</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16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a:extLst>
            <a:ext uri="{FF2B5EF4-FFF2-40B4-BE49-F238E27FC236}">
              <a16:creationId xmlns:a16="http://schemas.microsoft.com/office/drawing/2014/main" id="{00000000-0008-0000-0600-000013030000}"/>
            </a:ext>
          </a:extLst>
        </xdr:cNvPr>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20393</xdr:rowOff>
    </xdr:from>
    <xdr:to>
      <xdr:col>31</xdr:col>
      <xdr:colOff>34925</xdr:colOff>
      <xdr:row>58</xdr:row>
      <xdr:rowOff>40030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621593"/>
          <a:ext cx="889000" cy="36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145097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7" y="991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129253</xdr:rowOff>
    </xdr:from>
    <xdr:to>
      <xdr:col>29</xdr:col>
      <xdr:colOff>517525</xdr:colOff>
      <xdr:row>58</xdr:row>
      <xdr:rowOff>40030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9730453"/>
          <a:ext cx="889000" cy="25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a:extLst>
            <a:ext uri="{FF2B5EF4-FFF2-40B4-BE49-F238E27FC236}">
              <a16:creationId xmlns:a16="http://schemas.microsoft.com/office/drawing/2014/main" id="{00000000-0008-0000-0600-000018030000}"/>
            </a:ext>
          </a:extLst>
        </xdr:cNvPr>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129253</xdr:rowOff>
    </xdr:from>
    <xdr:to>
      <xdr:col>28</xdr:col>
      <xdr:colOff>314325</xdr:colOff>
      <xdr:row>58</xdr:row>
      <xdr:rowOff>42019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9730453"/>
          <a:ext cx="889000" cy="25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a:extLst>
            <a:ext uri="{FF2B5EF4-FFF2-40B4-BE49-F238E27FC236}">
              <a16:creationId xmlns:a16="http://schemas.microsoft.com/office/drawing/2014/main" id="{00000000-0008-0000-0600-00001B030000}"/>
            </a:ext>
          </a:extLst>
        </xdr:cNvPr>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9651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7" y="995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a:extLst>
            <a:ext uri="{FF2B5EF4-FFF2-40B4-BE49-F238E27FC236}">
              <a16:creationId xmlns:a16="http://schemas.microsoft.com/office/drawing/2014/main" id="{00000000-0008-0000-0600-00001D030000}"/>
            </a:ext>
          </a:extLst>
        </xdr:cNvPr>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52</xdr:row>
      <xdr:rowOff>119281</xdr:rowOff>
    </xdr:from>
    <xdr:to>
      <xdr:col>32</xdr:col>
      <xdr:colOff>238125</xdr:colOff>
      <xdr:row>53</xdr:row>
      <xdr:rowOff>49431</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22110700" y="903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142158</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888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43,671</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141043</xdr:rowOff>
    </xdr:from>
    <xdr:to>
      <xdr:col>31</xdr:col>
      <xdr:colOff>85725</xdr:colOff>
      <xdr:row>56</xdr:row>
      <xdr:rowOff>71193</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21272500" y="957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87720</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34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160680</xdr:rowOff>
    </xdr:from>
    <xdr:to>
      <xdr:col>29</xdr:col>
      <xdr:colOff>568325</xdr:colOff>
      <xdr:row>58</xdr:row>
      <xdr:rowOff>90830</xdr:rowOff>
    </xdr:to>
    <xdr:sp macro="" textlink="">
      <xdr:nvSpPr>
        <xdr:cNvPr id="808" name="円/楕円 807">
          <a:extLst>
            <a:ext uri="{FF2B5EF4-FFF2-40B4-BE49-F238E27FC236}">
              <a16:creationId xmlns:a16="http://schemas.microsoft.com/office/drawing/2014/main" id="{00000000-0008-0000-0600-000028030000}"/>
            </a:ext>
          </a:extLst>
        </xdr:cNvPr>
        <xdr:cNvSpPr/>
      </xdr:nvSpPr>
      <xdr:spPr>
        <a:xfrm>
          <a:off x="20383500" y="99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81957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7" y="100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78453</xdr:rowOff>
    </xdr:from>
    <xdr:to>
      <xdr:col>28</xdr:col>
      <xdr:colOff>365125</xdr:colOff>
      <xdr:row>57</xdr:row>
      <xdr:rowOff>8603</xdr:rowOff>
    </xdr:to>
    <xdr:sp macro="" textlink="">
      <xdr:nvSpPr>
        <xdr:cNvPr id="810" name="円/楕円 809">
          <a:extLst>
            <a:ext uri="{FF2B5EF4-FFF2-40B4-BE49-F238E27FC236}">
              <a16:creationId xmlns:a16="http://schemas.microsoft.com/office/drawing/2014/main" id="{00000000-0008-0000-0600-00002A030000}"/>
            </a:ext>
          </a:extLst>
        </xdr:cNvPr>
        <xdr:cNvSpPr/>
      </xdr:nvSpPr>
      <xdr:spPr>
        <a:xfrm>
          <a:off x="19494500" y="967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25130</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45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162669</xdr:rowOff>
    </xdr:from>
    <xdr:to>
      <xdr:col>27</xdr:col>
      <xdr:colOff>161925</xdr:colOff>
      <xdr:row>58</xdr:row>
      <xdr:rowOff>92819</xdr:rowOff>
    </xdr:to>
    <xdr:sp macro="" textlink="">
      <xdr:nvSpPr>
        <xdr:cNvPr id="812" name="円/楕円 811">
          <a:extLst>
            <a:ext uri="{FF2B5EF4-FFF2-40B4-BE49-F238E27FC236}">
              <a16:creationId xmlns:a16="http://schemas.microsoft.com/office/drawing/2014/main" id="{00000000-0008-0000-0600-00002C030000}"/>
            </a:ext>
          </a:extLst>
        </xdr:cNvPr>
        <xdr:cNvSpPr/>
      </xdr:nvSpPr>
      <xdr:spPr>
        <a:xfrm>
          <a:off x="18605500" y="993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83946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7" y="1002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15370</xdr:rowOff>
    </xdr:from>
    <xdr:to>
      <xdr:col>32</xdr:col>
      <xdr:colOff>187325</xdr:colOff>
      <xdr:row>76</xdr:row>
      <xdr:rowOff>17390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3045570"/>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17390</xdr:rowOff>
    </xdr:from>
    <xdr:to>
      <xdr:col>31</xdr:col>
      <xdr:colOff>34925</xdr:colOff>
      <xdr:row>76</xdr:row>
      <xdr:rowOff>54808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3047590"/>
          <a:ext cx="889000" cy="3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47473</xdr:rowOff>
    </xdr:from>
    <xdr:to>
      <xdr:col>29</xdr:col>
      <xdr:colOff>517525</xdr:colOff>
      <xdr:row>76</xdr:row>
      <xdr:rowOff>54808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9545300" y="13077673"/>
          <a:ext cx="889000" cy="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47473</xdr:rowOff>
    </xdr:from>
    <xdr:to>
      <xdr:col>28</xdr:col>
      <xdr:colOff>314325</xdr:colOff>
      <xdr:row>76</xdr:row>
      <xdr:rowOff>71166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3077673"/>
          <a:ext cx="889000" cy="2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a:extLst>
            <a:ext uri="{FF2B5EF4-FFF2-40B4-BE49-F238E27FC236}">
              <a16:creationId xmlns:a16="http://schemas.microsoft.com/office/drawing/2014/main" id="{00000000-0008-0000-0600-000054030000}"/>
            </a:ext>
          </a:extLst>
        </xdr:cNvPr>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136019</xdr:rowOff>
    </xdr:from>
    <xdr:to>
      <xdr:col>32</xdr:col>
      <xdr:colOff>238125</xdr:colOff>
      <xdr:row>76</xdr:row>
      <xdr:rowOff>66170</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22110700" y="129947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114447</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97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102,194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138040</xdr:rowOff>
    </xdr:from>
    <xdr:to>
      <xdr:col>31</xdr:col>
      <xdr:colOff>85725</xdr:colOff>
      <xdr:row>76</xdr:row>
      <xdr:rowOff>68190</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21272500" y="1299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59317</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4" y="1308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101,752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4008</xdr:rowOff>
    </xdr:from>
    <xdr:to>
      <xdr:col>29</xdr:col>
      <xdr:colOff>568325</xdr:colOff>
      <xdr:row>76</xdr:row>
      <xdr:rowOff>105608</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20383500" y="130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96735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1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93,568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168123</xdr:rowOff>
    </xdr:from>
    <xdr:to>
      <xdr:col>28</xdr:col>
      <xdr:colOff>365125</xdr:colOff>
      <xdr:row>76</xdr:row>
      <xdr:rowOff>98273</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19494500" y="1302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89400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11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95,172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20366</xdr:rowOff>
    </xdr:from>
    <xdr:to>
      <xdr:col>27</xdr:col>
      <xdr:colOff>161925</xdr:colOff>
      <xdr:row>76</xdr:row>
      <xdr:rowOff>121966</xdr:rowOff>
    </xdr:to>
    <xdr:sp macro="" textlink="">
      <xdr:nvSpPr>
        <xdr:cNvPr id="867" name="円/楕円 866">
          <a:extLst>
            <a:ext uri="{FF2B5EF4-FFF2-40B4-BE49-F238E27FC236}">
              <a16:creationId xmlns:a16="http://schemas.microsoft.com/office/drawing/2014/main" id="{00000000-0008-0000-0600-000063030000}"/>
            </a:ext>
          </a:extLst>
        </xdr:cNvPr>
        <xdr:cNvSpPr/>
      </xdr:nvSpPr>
      <xdr:spPr>
        <a:xfrm>
          <a:off x="18605500" y="1305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113093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14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補助費等多くの項目で類似団体内平均を下回っている。物件費については自庁印刷の取り組み、補助費については各団体への補助金交付及び補助金額の見直し等を行ってきていることによる。ただし、貸付金が類似団体平均を大きく上回っているが、住宅団地造成事業により土地開発公社へ貸付をおこなったものである。今後も歳出抑制・財源確保に努め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長野県朝日村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4,653
4,626
70.62
3,627,000
3,460,104
161,101
2,172,968
2,336,857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161855</xdr:rowOff>
    </xdr:from>
    <xdr:to>
      <xdr:col>6</xdr:col>
      <xdr:colOff>511175</xdr:colOff>
      <xdr:row>37</xdr:row>
      <xdr:rowOff>167360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05505"/>
          <a:ext cx="8382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a:extLst>
            <a:ext uri="{FF2B5EF4-FFF2-40B4-BE49-F238E27FC236}">
              <a16:creationId xmlns:a16="http://schemas.microsoft.com/office/drawing/2014/main" id="{00000000-0008-0000-0700-00003E000000}"/>
            </a:ext>
          </a:extLst>
        </xdr:cNvPr>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161855</xdr:rowOff>
    </xdr:from>
    <xdr:to>
      <xdr:col>5</xdr:col>
      <xdr:colOff>358775</xdr:colOff>
      <xdr:row>38</xdr:row>
      <xdr:rowOff>4807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05505"/>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4807</xdr:rowOff>
    </xdr:from>
    <xdr:to>
      <xdr:col>4</xdr:col>
      <xdr:colOff>155575</xdr:colOff>
      <xdr:row>38</xdr:row>
      <xdr:rowOff>10484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19907"/>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8598</xdr:rowOff>
    </xdr:from>
    <xdr:to>
      <xdr:col>2</xdr:col>
      <xdr:colOff>638175</xdr:colOff>
      <xdr:row>38</xdr:row>
      <xdr:rowOff>10484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523698"/>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116561</xdr:rowOff>
    </xdr:from>
    <xdr:to>
      <xdr:col>6</xdr:col>
      <xdr:colOff>561975</xdr:colOff>
      <xdr:row>38</xdr:row>
      <xdr:rowOff>46710</xdr:rowOff>
    </xdr:to>
    <xdr:sp macro="" textlink="">
      <xdr:nvSpPr>
        <xdr:cNvPr id="79" name="円/楕円 78">
          <a:extLst>
            <a:ext uri="{FF2B5EF4-FFF2-40B4-BE49-F238E27FC236}">
              <a16:creationId xmlns:a16="http://schemas.microsoft.com/office/drawing/2014/main" id="{00000000-0008-0000-0700-00004F000000}"/>
            </a:ext>
          </a:extLst>
        </xdr:cNvPr>
        <xdr:cNvSpPr/>
      </xdr:nvSpPr>
      <xdr:spPr>
        <a:xfrm>
          <a:off x="4584700" y="64602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31488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7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11,548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111055</xdr:rowOff>
    </xdr:from>
    <xdr:to>
      <xdr:col>5</xdr:col>
      <xdr:colOff>409575</xdr:colOff>
      <xdr:row>38</xdr:row>
      <xdr:rowOff>41205</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3746500" y="645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32332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4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125457</xdr:rowOff>
    </xdr:from>
    <xdr:to>
      <xdr:col>4</xdr:col>
      <xdr:colOff>206375</xdr:colOff>
      <xdr:row>38</xdr:row>
      <xdr:rowOff>55607</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2857500" y="646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46734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131134</xdr:rowOff>
    </xdr:from>
    <xdr:to>
      <xdr:col>3</xdr:col>
      <xdr:colOff>3175</xdr:colOff>
      <xdr:row>38</xdr:row>
      <xdr:rowOff>61284</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1968500" y="647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52411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129248</xdr:rowOff>
    </xdr:from>
    <xdr:to>
      <xdr:col>1</xdr:col>
      <xdr:colOff>485775</xdr:colOff>
      <xdr:row>38</xdr:row>
      <xdr:rowOff>59398</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079500" y="647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50525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27177</xdr:rowOff>
    </xdr:from>
    <xdr:to>
      <xdr:col>6</xdr:col>
      <xdr:colOff>511175</xdr:colOff>
      <xdr:row>58</xdr:row>
      <xdr:rowOff>99603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971277"/>
          <a:ext cx="838200" cy="7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a:extLst>
            <a:ext uri="{FF2B5EF4-FFF2-40B4-BE49-F238E27FC236}">
              <a16:creationId xmlns:a16="http://schemas.microsoft.com/office/drawing/2014/main" id="{00000000-0008-0000-0700-000077000000}"/>
            </a:ext>
          </a:extLst>
        </xdr:cNvPr>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99603</xdr:rowOff>
    </xdr:from>
    <xdr:to>
      <xdr:col>5</xdr:col>
      <xdr:colOff>358775</xdr:colOff>
      <xdr:row>58</xdr:row>
      <xdr:rowOff>123970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43703"/>
          <a:ext cx="889000" cy="2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123970</xdr:rowOff>
    </xdr:from>
    <xdr:to>
      <xdr:col>4</xdr:col>
      <xdr:colOff>155575</xdr:colOff>
      <xdr:row>58</xdr:row>
      <xdr:rowOff>127228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68070"/>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90587</xdr:rowOff>
    </xdr:from>
    <xdr:to>
      <xdr:col>2</xdr:col>
      <xdr:colOff>638175</xdr:colOff>
      <xdr:row>58</xdr:row>
      <xdr:rowOff>127228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34687"/>
          <a:ext cx="8890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147827</xdr:rowOff>
    </xdr:from>
    <xdr:to>
      <xdr:col>6</xdr:col>
      <xdr:colOff>561975</xdr:colOff>
      <xdr:row>58</xdr:row>
      <xdr:rowOff>77977</xdr:rowOff>
    </xdr:to>
    <xdr:sp macro="" textlink="">
      <xdr:nvSpPr>
        <xdr:cNvPr id="136" name="円/楕円 135">
          <a:extLst>
            <a:ext uri="{FF2B5EF4-FFF2-40B4-BE49-F238E27FC236}">
              <a16:creationId xmlns:a16="http://schemas.microsoft.com/office/drawing/2014/main" id="{00000000-0008-0000-0700-000088000000}"/>
            </a:ext>
          </a:extLst>
        </xdr:cNvPr>
        <xdr:cNvSpPr/>
      </xdr:nvSpPr>
      <xdr:spPr>
        <a:xfrm>
          <a:off x="4584700" y="99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111557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8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247,668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48803</xdr:rowOff>
    </xdr:from>
    <xdr:to>
      <xdr:col>5</xdr:col>
      <xdr:colOff>409575</xdr:colOff>
      <xdr:row>58</xdr:row>
      <xdr:rowOff>150403</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3746500" y="999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141530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4" y="10085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152,620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73170</xdr:rowOff>
    </xdr:from>
    <xdr:to>
      <xdr:col>4</xdr:col>
      <xdr:colOff>206375</xdr:colOff>
      <xdr:row>59</xdr:row>
      <xdr:rowOff>3320</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2857500" y="1001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165897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4" y="1010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120,643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76428</xdr:rowOff>
    </xdr:from>
    <xdr:to>
      <xdr:col>3</xdr:col>
      <xdr:colOff>3175</xdr:colOff>
      <xdr:row>59</xdr:row>
      <xdr:rowOff>6578</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1968500" y="100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169155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4" y="101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116,368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39787</xdr:rowOff>
    </xdr:from>
    <xdr:to>
      <xdr:col>1</xdr:col>
      <xdr:colOff>485775</xdr:colOff>
      <xdr:row>58</xdr:row>
      <xdr:rowOff>141387</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079500" y="998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132514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4" y="1007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22552</xdr:rowOff>
    </xdr:from>
    <xdr:to>
      <xdr:col>6</xdr:col>
      <xdr:colOff>511175</xdr:colOff>
      <xdr:row>77</xdr:row>
      <xdr:rowOff>20346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052752"/>
          <a:ext cx="838200" cy="16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a:extLst>
            <a:ext uri="{FF2B5EF4-FFF2-40B4-BE49-F238E27FC236}">
              <a16:creationId xmlns:a16="http://schemas.microsoft.com/office/drawing/2014/main" id="{00000000-0008-0000-0700-0000AE000000}"/>
            </a:ext>
          </a:extLst>
        </xdr:cNvPr>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20762</xdr:rowOff>
    </xdr:from>
    <xdr:to>
      <xdr:col>5</xdr:col>
      <xdr:colOff>358775</xdr:colOff>
      <xdr:row>76</xdr:row>
      <xdr:rowOff>22552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2879512"/>
          <a:ext cx="889000" cy="17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a:extLst>
            <a:ext uri="{FF2B5EF4-FFF2-40B4-BE49-F238E27FC236}">
              <a16:creationId xmlns:a16="http://schemas.microsoft.com/office/drawing/2014/main" id="{00000000-0008-0000-0700-0000B0000000}"/>
            </a:ext>
          </a:extLst>
        </xdr:cNvPr>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144606</xdr:rowOff>
    </xdr:from>
    <xdr:to>
      <xdr:col>4</xdr:col>
      <xdr:colOff>155575</xdr:colOff>
      <xdr:row>75</xdr:row>
      <xdr:rowOff>20762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2831906"/>
          <a:ext cx="889000" cy="4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a:extLst>
            <a:ext uri="{FF2B5EF4-FFF2-40B4-BE49-F238E27FC236}">
              <a16:creationId xmlns:a16="http://schemas.microsoft.com/office/drawing/2014/main" id="{00000000-0008-0000-0700-0000B3000000}"/>
            </a:ext>
          </a:extLst>
        </xdr:cNvPr>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144606</xdr:rowOff>
    </xdr:from>
    <xdr:to>
      <xdr:col>2</xdr:col>
      <xdr:colOff>638175</xdr:colOff>
      <xdr:row>77</xdr:row>
      <xdr:rowOff>61674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2831906"/>
          <a:ext cx="889000" cy="43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86687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4"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140996</xdr:rowOff>
    </xdr:from>
    <xdr:to>
      <xdr:col>6</xdr:col>
      <xdr:colOff>561975</xdr:colOff>
      <xdr:row>77</xdr:row>
      <xdr:rowOff>71146</xdr:rowOff>
    </xdr:to>
    <xdr:sp macro="" textlink="">
      <xdr:nvSpPr>
        <xdr:cNvPr id="191" name="円/楕円 190">
          <a:extLst>
            <a:ext uri="{FF2B5EF4-FFF2-40B4-BE49-F238E27FC236}">
              <a16:creationId xmlns:a16="http://schemas.microsoft.com/office/drawing/2014/main" id="{00000000-0008-0000-0700-0000BF000000}"/>
            </a:ext>
          </a:extLst>
        </xdr:cNvPr>
        <xdr:cNvSpPr/>
      </xdr:nvSpPr>
      <xdr:spPr>
        <a:xfrm>
          <a:off x="4584700" y="1317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55923</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8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127,211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143201</xdr:rowOff>
    </xdr:from>
    <xdr:to>
      <xdr:col>5</xdr:col>
      <xdr:colOff>409575</xdr:colOff>
      <xdr:row>76</xdr:row>
      <xdr:rowOff>73351</xdr:rowOff>
    </xdr:to>
    <xdr:sp macro="" textlink="">
      <xdr:nvSpPr>
        <xdr:cNvPr id="193" name="円/楕円 192">
          <a:extLst>
            <a:ext uri="{FF2B5EF4-FFF2-40B4-BE49-F238E27FC236}">
              <a16:creationId xmlns:a16="http://schemas.microsoft.com/office/drawing/2014/main" id="{00000000-0008-0000-0700-0000C1000000}"/>
            </a:ext>
          </a:extLst>
        </xdr:cNvPr>
        <xdr:cNvSpPr/>
      </xdr:nvSpPr>
      <xdr:spPr>
        <a:xfrm>
          <a:off x="3746500" y="1300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64479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4" y="1309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201,246</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141412</xdr:rowOff>
    </xdr:from>
    <xdr:to>
      <xdr:col>4</xdr:col>
      <xdr:colOff>206375</xdr:colOff>
      <xdr:row>75</xdr:row>
      <xdr:rowOff>71562</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2857500" y="1282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88089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4" y="1260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277,029</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93806</xdr:rowOff>
    </xdr:from>
    <xdr:to>
      <xdr:col>3</xdr:col>
      <xdr:colOff>3175</xdr:colOff>
      <xdr:row>75</xdr:row>
      <xdr:rowOff>23956</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1968500" y="1278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40483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4" y="1255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297,854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10874</xdr:rowOff>
    </xdr:from>
    <xdr:to>
      <xdr:col>1</xdr:col>
      <xdr:colOff>485775</xdr:colOff>
      <xdr:row>77</xdr:row>
      <xdr:rowOff>112474</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1079500" y="1321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103601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4" y="1330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101150</xdr:rowOff>
    </xdr:from>
    <xdr:to>
      <xdr:col>6</xdr:col>
      <xdr:colOff>511175</xdr:colOff>
      <xdr:row>98</xdr:row>
      <xdr:rowOff>112950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903250"/>
          <a:ext cx="838200" cy="1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a:extLst>
            <a:ext uri="{FF2B5EF4-FFF2-40B4-BE49-F238E27FC236}">
              <a16:creationId xmlns:a16="http://schemas.microsoft.com/office/drawing/2014/main" id="{00000000-0008-0000-0700-0000E7000000}"/>
            </a:ext>
          </a:extLst>
        </xdr:cNvPr>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112950</xdr:rowOff>
    </xdr:from>
    <xdr:to>
      <xdr:col>5</xdr:col>
      <xdr:colOff>358775</xdr:colOff>
      <xdr:row>98</xdr:row>
      <xdr:rowOff>119976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915050"/>
          <a:ext cx="889000" cy="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a:extLst>
            <a:ext uri="{FF2B5EF4-FFF2-40B4-BE49-F238E27FC236}">
              <a16:creationId xmlns:a16="http://schemas.microsoft.com/office/drawing/2014/main" id="{00000000-0008-0000-0700-0000E9000000}"/>
            </a:ext>
          </a:extLst>
        </xdr:cNvPr>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119976</xdr:rowOff>
    </xdr:from>
    <xdr:to>
      <xdr:col>4</xdr:col>
      <xdr:colOff>155575</xdr:colOff>
      <xdr:row>98</xdr:row>
      <xdr:rowOff>125282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922076"/>
          <a:ext cx="889000" cy="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a:extLst>
            <a:ext uri="{FF2B5EF4-FFF2-40B4-BE49-F238E27FC236}">
              <a16:creationId xmlns:a16="http://schemas.microsoft.com/office/drawing/2014/main" id="{00000000-0008-0000-0700-0000EC000000}"/>
            </a:ext>
          </a:extLst>
        </xdr:cNvPr>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117461</xdr:rowOff>
    </xdr:from>
    <xdr:to>
      <xdr:col>2</xdr:col>
      <xdr:colOff>638175</xdr:colOff>
      <xdr:row>98</xdr:row>
      <xdr:rowOff>125282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919561"/>
          <a:ext cx="889000" cy="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50350</xdr:rowOff>
    </xdr:from>
    <xdr:to>
      <xdr:col>6</xdr:col>
      <xdr:colOff>561975</xdr:colOff>
      <xdr:row>98</xdr:row>
      <xdr:rowOff>151950</xdr:rowOff>
    </xdr:to>
    <xdr:sp macro="" textlink="">
      <xdr:nvSpPr>
        <xdr:cNvPr id="248" name="円/楕円 247">
          <a:extLst>
            <a:ext uri="{FF2B5EF4-FFF2-40B4-BE49-F238E27FC236}">
              <a16:creationId xmlns:a16="http://schemas.microsoft.com/office/drawing/2014/main" id="{00000000-0008-0000-0700-0000F8000000}"/>
            </a:ext>
          </a:extLst>
        </xdr:cNvPr>
        <xdr:cNvSpPr/>
      </xdr:nvSpPr>
      <xdr:spPr>
        <a:xfrm>
          <a:off x="4584700" y="168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136727</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6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30,118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62150</xdr:rowOff>
    </xdr:from>
    <xdr:to>
      <xdr:col>5</xdr:col>
      <xdr:colOff>409575</xdr:colOff>
      <xdr:row>98</xdr:row>
      <xdr:rowOff>163750</xdr:rowOff>
    </xdr:to>
    <xdr:sp macro="" textlink="">
      <xdr:nvSpPr>
        <xdr:cNvPr id="250" name="円/楕円 249">
          <a:extLst>
            <a:ext uri="{FF2B5EF4-FFF2-40B4-BE49-F238E27FC236}">
              <a16:creationId xmlns:a16="http://schemas.microsoft.com/office/drawing/2014/main" id="{00000000-0008-0000-0700-0000FA000000}"/>
            </a:ext>
          </a:extLst>
        </xdr:cNvPr>
        <xdr:cNvSpPr/>
      </xdr:nvSpPr>
      <xdr:spPr>
        <a:xfrm>
          <a:off x="3746500" y="168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154877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95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27,021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69176</xdr:rowOff>
    </xdr:from>
    <xdr:to>
      <xdr:col>4</xdr:col>
      <xdr:colOff>206375</xdr:colOff>
      <xdr:row>98</xdr:row>
      <xdr:rowOff>170776</xdr:rowOff>
    </xdr:to>
    <xdr:sp macro="" textlink="">
      <xdr:nvSpPr>
        <xdr:cNvPr id="252" name="円/楕円 251">
          <a:extLst>
            <a:ext uri="{FF2B5EF4-FFF2-40B4-BE49-F238E27FC236}">
              <a16:creationId xmlns:a16="http://schemas.microsoft.com/office/drawing/2014/main" id="{00000000-0008-0000-0700-0000FC000000}"/>
            </a:ext>
          </a:extLst>
        </xdr:cNvPr>
        <xdr:cNvSpPr/>
      </xdr:nvSpPr>
      <xdr:spPr>
        <a:xfrm>
          <a:off x="2857500" y="1687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161903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96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74482</xdr:rowOff>
    </xdr:from>
    <xdr:to>
      <xdr:col>3</xdr:col>
      <xdr:colOff>3175</xdr:colOff>
      <xdr:row>99</xdr:row>
      <xdr:rowOff>4632</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1968500" y="168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167209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66661</xdr:rowOff>
    </xdr:from>
    <xdr:to>
      <xdr:col>1</xdr:col>
      <xdr:colOff>485775</xdr:colOff>
      <xdr:row>98</xdr:row>
      <xdr:rowOff>168261</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1079500" y="1686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159388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96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14300</xdr:rowOff>
    </xdr:from>
    <xdr:to>
      <xdr:col>15</xdr:col>
      <xdr:colOff>180975</xdr:colOff>
      <xdr:row>39</xdr:row>
      <xdr:rowOff>14377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700850"/>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126255</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641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a:extLst>
            <a:ext uri="{FF2B5EF4-FFF2-40B4-BE49-F238E27FC236}">
              <a16:creationId xmlns:a16="http://schemas.microsoft.com/office/drawing/2014/main" id="{00000000-0008-0000-0700-000020010000}"/>
            </a:ext>
          </a:extLst>
        </xdr:cNvPr>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14377</xdr:rowOff>
    </xdr:from>
    <xdr:to>
      <xdr:col>14</xdr:col>
      <xdr:colOff>28575</xdr:colOff>
      <xdr:row>39</xdr:row>
      <xdr:rowOff>14618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700927"/>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a:extLst>
            <a:ext uri="{FF2B5EF4-FFF2-40B4-BE49-F238E27FC236}">
              <a16:creationId xmlns:a16="http://schemas.microsoft.com/office/drawing/2014/main" id="{00000000-0008-0000-0700-000022010000}"/>
            </a:ext>
          </a:extLst>
        </xdr:cNvPr>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73855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141910</xdr:rowOff>
    </xdr:from>
    <xdr:to>
      <xdr:col>12</xdr:col>
      <xdr:colOff>511175</xdr:colOff>
      <xdr:row>39</xdr:row>
      <xdr:rowOff>14618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7010"/>
          <a:ext cx="889000" cy="4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a:extLst>
            <a:ext uri="{FF2B5EF4-FFF2-40B4-BE49-F238E27FC236}">
              <a16:creationId xmlns:a16="http://schemas.microsoft.com/office/drawing/2014/main" id="{00000000-0008-0000-0700-000025010000}"/>
            </a:ext>
          </a:extLst>
        </xdr:cNvPr>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141910</xdr:rowOff>
    </xdr:from>
    <xdr:to>
      <xdr:col>11</xdr:col>
      <xdr:colOff>307975</xdr:colOff>
      <xdr:row>39</xdr:row>
      <xdr:rowOff>762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657010"/>
          <a:ext cx="889000" cy="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31310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7" y="67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134950</xdr:rowOff>
    </xdr:from>
    <xdr:to>
      <xdr:col>15</xdr:col>
      <xdr:colOff>231775</xdr:colOff>
      <xdr:row>39</xdr:row>
      <xdr:rowOff>65100</xdr:rowOff>
    </xdr:to>
    <xdr:sp macro="" textlink="">
      <xdr:nvSpPr>
        <xdr:cNvPr id="305" name="円/楕円 304">
          <a:extLst>
            <a:ext uri="{FF2B5EF4-FFF2-40B4-BE49-F238E27FC236}">
              <a16:creationId xmlns:a16="http://schemas.microsoft.com/office/drawing/2014/main" id="{00000000-0008-0000-0700-000031010000}"/>
            </a:ext>
          </a:extLst>
        </xdr:cNvPr>
        <xdr:cNvSpPr/>
      </xdr:nvSpPr>
      <xdr:spPr>
        <a:xfrm>
          <a:off x="10426700" y="66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94327</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135027</xdr:rowOff>
    </xdr:from>
    <xdr:to>
      <xdr:col>14</xdr:col>
      <xdr:colOff>79375</xdr:colOff>
      <xdr:row>39</xdr:row>
      <xdr:rowOff>65177</xdr:rowOff>
    </xdr:to>
    <xdr:sp macro="" textlink="">
      <xdr:nvSpPr>
        <xdr:cNvPr id="307" name="円/楕円 306">
          <a:extLst>
            <a:ext uri="{FF2B5EF4-FFF2-40B4-BE49-F238E27FC236}">
              <a16:creationId xmlns:a16="http://schemas.microsoft.com/office/drawing/2014/main" id="{00000000-0008-0000-0700-000033010000}"/>
            </a:ext>
          </a:extLst>
        </xdr:cNvPr>
        <xdr:cNvSpPr/>
      </xdr:nvSpPr>
      <xdr:spPr>
        <a:xfrm>
          <a:off x="9588500" y="66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81703</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7" y="642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135268</xdr:rowOff>
    </xdr:from>
    <xdr:to>
      <xdr:col>12</xdr:col>
      <xdr:colOff>561975</xdr:colOff>
      <xdr:row>39</xdr:row>
      <xdr:rowOff>65418</xdr:rowOff>
    </xdr:to>
    <xdr:sp macro="" textlink="">
      <xdr:nvSpPr>
        <xdr:cNvPr id="309" name="円/楕円 308">
          <a:extLst>
            <a:ext uri="{FF2B5EF4-FFF2-40B4-BE49-F238E27FC236}">
              <a16:creationId xmlns:a16="http://schemas.microsoft.com/office/drawing/2014/main" id="{00000000-0008-0000-0700-000035010000}"/>
            </a:ext>
          </a:extLst>
        </xdr:cNvPr>
        <xdr:cNvSpPr/>
      </xdr:nvSpPr>
      <xdr:spPr>
        <a:xfrm>
          <a:off x="8699500" y="66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56545</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7" y="674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91110</xdr:rowOff>
    </xdr:from>
    <xdr:to>
      <xdr:col>11</xdr:col>
      <xdr:colOff>358775</xdr:colOff>
      <xdr:row>39</xdr:row>
      <xdr:rowOff>21260</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7810500" y="66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37787</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7" y="63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121412</xdr:rowOff>
    </xdr:from>
    <xdr:to>
      <xdr:col>10</xdr:col>
      <xdr:colOff>155575</xdr:colOff>
      <xdr:row>39</xdr:row>
      <xdr:rowOff>51562</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6921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42689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7"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28959</xdr:rowOff>
    </xdr:from>
    <xdr:to>
      <xdr:col>15</xdr:col>
      <xdr:colOff>180975</xdr:colOff>
      <xdr:row>59</xdr:row>
      <xdr:rowOff>31947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144509"/>
          <a:ext cx="8382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a:extLst>
            <a:ext uri="{FF2B5EF4-FFF2-40B4-BE49-F238E27FC236}">
              <a16:creationId xmlns:a16="http://schemas.microsoft.com/office/drawing/2014/main" id="{00000000-0008-0000-0700-000059010000}"/>
            </a:ext>
          </a:extLst>
        </xdr:cNvPr>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24408</xdr:rowOff>
    </xdr:from>
    <xdr:to>
      <xdr:col>14</xdr:col>
      <xdr:colOff>28575</xdr:colOff>
      <xdr:row>59</xdr:row>
      <xdr:rowOff>31947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10139958"/>
          <a:ext cx="889000" cy="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a:extLst>
            <a:ext uri="{FF2B5EF4-FFF2-40B4-BE49-F238E27FC236}">
              <a16:creationId xmlns:a16="http://schemas.microsoft.com/office/drawing/2014/main" id="{00000000-0008-0000-0700-00005B010000}"/>
            </a:ext>
          </a:extLst>
        </xdr:cNvPr>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24408</xdr:rowOff>
    </xdr:from>
    <xdr:to>
      <xdr:col>12</xdr:col>
      <xdr:colOff>511175</xdr:colOff>
      <xdr:row>59</xdr:row>
      <xdr:rowOff>24577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139958"/>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a:extLst>
            <a:ext uri="{FF2B5EF4-FFF2-40B4-BE49-F238E27FC236}">
              <a16:creationId xmlns:a16="http://schemas.microsoft.com/office/drawing/2014/main" id="{00000000-0008-0000-0700-00005E010000}"/>
            </a:ext>
          </a:extLst>
        </xdr:cNvPr>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23822</xdr:rowOff>
    </xdr:from>
    <xdr:to>
      <xdr:col>11</xdr:col>
      <xdr:colOff>307975</xdr:colOff>
      <xdr:row>59</xdr:row>
      <xdr:rowOff>24577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10139372"/>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149609</xdr:rowOff>
    </xdr:from>
    <xdr:to>
      <xdr:col>15</xdr:col>
      <xdr:colOff>231775</xdr:colOff>
      <xdr:row>59</xdr:row>
      <xdr:rowOff>79759</xdr:rowOff>
    </xdr:to>
    <xdr:sp macro="" textlink="">
      <xdr:nvSpPr>
        <xdr:cNvPr id="362" name="円/楕円 361">
          <a:extLst>
            <a:ext uri="{FF2B5EF4-FFF2-40B4-BE49-F238E27FC236}">
              <a16:creationId xmlns:a16="http://schemas.microsoft.com/office/drawing/2014/main" id="{00000000-0008-0000-0700-00006A010000}"/>
            </a:ext>
          </a:extLst>
        </xdr:cNvPr>
        <xdr:cNvSpPr/>
      </xdr:nvSpPr>
      <xdr:spPr>
        <a:xfrm>
          <a:off x="10426700" y="1009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40,660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152597</xdr:rowOff>
    </xdr:from>
    <xdr:to>
      <xdr:col>14</xdr:col>
      <xdr:colOff>79375</xdr:colOff>
      <xdr:row>59</xdr:row>
      <xdr:rowOff>82747</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9588500" y="1009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73874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18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32,817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145058</xdr:rowOff>
    </xdr:from>
    <xdr:to>
      <xdr:col>12</xdr:col>
      <xdr:colOff>561975</xdr:colOff>
      <xdr:row>59</xdr:row>
      <xdr:rowOff>75208</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8699500" y="1008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66335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18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145227</xdr:rowOff>
    </xdr:from>
    <xdr:to>
      <xdr:col>11</xdr:col>
      <xdr:colOff>358775</xdr:colOff>
      <xdr:row>59</xdr:row>
      <xdr:rowOff>75377</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7810500" y="1008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66504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18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144472</xdr:rowOff>
    </xdr:from>
    <xdr:to>
      <xdr:col>10</xdr:col>
      <xdr:colOff>155575</xdr:colOff>
      <xdr:row>59</xdr:row>
      <xdr:rowOff>74622</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6921500" y="1008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65749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18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97805</xdr:rowOff>
    </xdr:from>
    <xdr:to>
      <xdr:col>15</xdr:col>
      <xdr:colOff>180975</xdr:colOff>
      <xdr:row>78</xdr:row>
      <xdr:rowOff>135665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470905"/>
          <a:ext cx="838200" cy="3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a:extLst>
            <a:ext uri="{FF2B5EF4-FFF2-40B4-BE49-F238E27FC236}">
              <a16:creationId xmlns:a16="http://schemas.microsoft.com/office/drawing/2014/main" id="{00000000-0008-0000-0700-000092010000}"/>
            </a:ext>
          </a:extLst>
        </xdr:cNvPr>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80713</xdr:rowOff>
    </xdr:from>
    <xdr:to>
      <xdr:col>14</xdr:col>
      <xdr:colOff>28575</xdr:colOff>
      <xdr:row>78</xdr:row>
      <xdr:rowOff>97805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3282363"/>
          <a:ext cx="889000" cy="18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a:extLst>
            <a:ext uri="{FF2B5EF4-FFF2-40B4-BE49-F238E27FC236}">
              <a16:creationId xmlns:a16="http://schemas.microsoft.com/office/drawing/2014/main" id="{00000000-0008-0000-0700-000094010000}"/>
            </a:ext>
          </a:extLst>
        </xdr:cNvPr>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80713</xdr:rowOff>
    </xdr:from>
    <xdr:to>
      <xdr:col>12</xdr:col>
      <xdr:colOff>511175</xdr:colOff>
      <xdr:row>78</xdr:row>
      <xdr:rowOff>126468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282363"/>
          <a:ext cx="889000" cy="21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76044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126468</xdr:rowOff>
    </xdr:from>
    <xdr:to>
      <xdr:col>11</xdr:col>
      <xdr:colOff>307975</xdr:colOff>
      <xdr:row>78</xdr:row>
      <xdr:rowOff>142042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499568"/>
          <a:ext cx="889000" cy="1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84865</xdr:rowOff>
    </xdr:from>
    <xdr:to>
      <xdr:col>15</xdr:col>
      <xdr:colOff>231775</xdr:colOff>
      <xdr:row>79</xdr:row>
      <xdr:rowOff>15015</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10426700" y="1345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171242</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7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21,059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47005</xdr:rowOff>
    </xdr:from>
    <xdr:to>
      <xdr:col>14</xdr:col>
      <xdr:colOff>79375</xdr:colOff>
      <xdr:row>78</xdr:row>
      <xdr:rowOff>148605</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9588500" y="134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139732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51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29913</xdr:rowOff>
    </xdr:from>
    <xdr:to>
      <xdr:col>12</xdr:col>
      <xdr:colOff>561975</xdr:colOff>
      <xdr:row>77</xdr:row>
      <xdr:rowOff>131513</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8699500" y="132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148040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00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80,482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75668</xdr:rowOff>
    </xdr:from>
    <xdr:to>
      <xdr:col>11</xdr:col>
      <xdr:colOff>358775</xdr:colOff>
      <xdr:row>79</xdr:row>
      <xdr:rowOff>5818</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7810500" y="1344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168395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5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91242</xdr:rowOff>
    </xdr:from>
    <xdr:to>
      <xdr:col>10</xdr:col>
      <xdr:colOff>155575</xdr:colOff>
      <xdr:row>79</xdr:row>
      <xdr:rowOff>21392</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6921500" y="1346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12519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5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84415</xdr:rowOff>
    </xdr:from>
    <xdr:to>
      <xdr:col>15</xdr:col>
      <xdr:colOff>180975</xdr:colOff>
      <xdr:row>98</xdr:row>
      <xdr:rowOff>98320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886515"/>
          <a:ext cx="838200" cy="1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a:extLst>
            <a:ext uri="{FF2B5EF4-FFF2-40B4-BE49-F238E27FC236}">
              <a16:creationId xmlns:a16="http://schemas.microsoft.com/office/drawing/2014/main" id="{00000000-0008-0000-0700-0000C9010000}"/>
            </a:ext>
          </a:extLst>
        </xdr:cNvPr>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98320</xdr:rowOff>
    </xdr:from>
    <xdr:to>
      <xdr:col>14</xdr:col>
      <xdr:colOff>28575</xdr:colOff>
      <xdr:row>98</xdr:row>
      <xdr:rowOff>101574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900420"/>
          <a:ext cx="889000" cy="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a:extLst>
            <a:ext uri="{FF2B5EF4-FFF2-40B4-BE49-F238E27FC236}">
              <a16:creationId xmlns:a16="http://schemas.microsoft.com/office/drawing/2014/main" id="{00000000-0008-0000-0700-0000CB010000}"/>
            </a:ext>
          </a:extLst>
        </xdr:cNvPr>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101574</xdr:rowOff>
    </xdr:from>
    <xdr:to>
      <xdr:col>12</xdr:col>
      <xdr:colOff>511175</xdr:colOff>
      <xdr:row>98</xdr:row>
      <xdr:rowOff>102794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903674"/>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a:extLst>
            <a:ext uri="{FF2B5EF4-FFF2-40B4-BE49-F238E27FC236}">
              <a16:creationId xmlns:a16="http://schemas.microsoft.com/office/drawing/2014/main" id="{00000000-0008-0000-0700-0000CE010000}"/>
            </a:ext>
          </a:extLst>
        </xdr:cNvPr>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102794</xdr:rowOff>
    </xdr:from>
    <xdr:to>
      <xdr:col>11</xdr:col>
      <xdr:colOff>307975</xdr:colOff>
      <xdr:row>98</xdr:row>
      <xdr:rowOff>113795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904894"/>
          <a:ext cx="889000" cy="1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a:extLst>
            <a:ext uri="{FF2B5EF4-FFF2-40B4-BE49-F238E27FC236}">
              <a16:creationId xmlns:a16="http://schemas.microsoft.com/office/drawing/2014/main" id="{00000000-0008-0000-0700-0000D3010000}"/>
            </a:ext>
          </a:extLst>
        </xdr:cNvPr>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33615</xdr:rowOff>
    </xdr:from>
    <xdr:to>
      <xdr:col>15</xdr:col>
      <xdr:colOff>231775</xdr:colOff>
      <xdr:row>98</xdr:row>
      <xdr:rowOff>135215</xdr:rowOff>
    </xdr:to>
    <xdr:sp macro="" textlink="">
      <xdr:nvSpPr>
        <xdr:cNvPr id="474" name="円/楕円 473">
          <a:extLst>
            <a:ext uri="{FF2B5EF4-FFF2-40B4-BE49-F238E27FC236}">
              <a16:creationId xmlns:a16="http://schemas.microsoft.com/office/drawing/2014/main" id="{00000000-0008-0000-0700-0000DA010000}"/>
            </a:ext>
          </a:extLst>
        </xdr:cNvPr>
        <xdr:cNvSpPr/>
      </xdr:nvSpPr>
      <xdr:spPr>
        <a:xfrm>
          <a:off x="10426700" y="1683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80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120,921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47520</xdr:rowOff>
    </xdr:from>
    <xdr:to>
      <xdr:col>14</xdr:col>
      <xdr:colOff>79375</xdr:colOff>
      <xdr:row>98</xdr:row>
      <xdr:rowOff>149120</xdr:rowOff>
    </xdr:to>
    <xdr:sp macro="" textlink="">
      <xdr:nvSpPr>
        <xdr:cNvPr id="476" name="円/楕円 475">
          <a:extLst>
            <a:ext uri="{FF2B5EF4-FFF2-40B4-BE49-F238E27FC236}">
              <a16:creationId xmlns:a16="http://schemas.microsoft.com/office/drawing/2014/main" id="{00000000-0008-0000-0700-0000DC010000}"/>
            </a:ext>
          </a:extLst>
        </xdr:cNvPr>
        <xdr:cNvSpPr/>
      </xdr:nvSpPr>
      <xdr:spPr>
        <a:xfrm>
          <a:off x="9588500" y="168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140247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94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90,509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50774</xdr:rowOff>
    </xdr:from>
    <xdr:to>
      <xdr:col>12</xdr:col>
      <xdr:colOff>561975</xdr:colOff>
      <xdr:row>98</xdr:row>
      <xdr:rowOff>152374</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8699500" y="168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143501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9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83,392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51994</xdr:rowOff>
    </xdr:from>
    <xdr:to>
      <xdr:col>11</xdr:col>
      <xdr:colOff>358775</xdr:colOff>
      <xdr:row>98</xdr:row>
      <xdr:rowOff>153594</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7810500" y="168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144721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94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80,723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62995</xdr:rowOff>
    </xdr:from>
    <xdr:to>
      <xdr:col>10</xdr:col>
      <xdr:colOff>155575</xdr:colOff>
      <xdr:row>98</xdr:row>
      <xdr:rowOff>164595</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6921500" y="168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155722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9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11501</xdr:rowOff>
    </xdr:from>
    <xdr:to>
      <xdr:col>23</xdr:col>
      <xdr:colOff>517525</xdr:colOff>
      <xdr:row>38</xdr:row>
      <xdr:rowOff>45189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526601"/>
          <a:ext cx="838200" cy="3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a:extLst>
            <a:ext uri="{FF2B5EF4-FFF2-40B4-BE49-F238E27FC236}">
              <a16:creationId xmlns:a16="http://schemas.microsoft.com/office/drawing/2014/main" id="{00000000-0008-0000-0700-000002020000}"/>
            </a:ext>
          </a:extLst>
        </xdr:cNvPr>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42751</xdr:rowOff>
    </xdr:from>
    <xdr:to>
      <xdr:col>22</xdr:col>
      <xdr:colOff>365125</xdr:colOff>
      <xdr:row>38</xdr:row>
      <xdr:rowOff>45189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557851"/>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a:extLst>
            <a:ext uri="{FF2B5EF4-FFF2-40B4-BE49-F238E27FC236}">
              <a16:creationId xmlns:a16="http://schemas.microsoft.com/office/drawing/2014/main" id="{00000000-0008-0000-0700-000004020000}"/>
            </a:ext>
          </a:extLst>
        </xdr:cNvPr>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14504</xdr:rowOff>
    </xdr:from>
    <xdr:to>
      <xdr:col>21</xdr:col>
      <xdr:colOff>161925</xdr:colOff>
      <xdr:row>38</xdr:row>
      <xdr:rowOff>42751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529604"/>
          <a:ext cx="889000" cy="2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a:extLst>
            <a:ext uri="{FF2B5EF4-FFF2-40B4-BE49-F238E27FC236}">
              <a16:creationId xmlns:a16="http://schemas.microsoft.com/office/drawing/2014/main" id="{00000000-0008-0000-0700-000007020000}"/>
            </a:ext>
          </a:extLst>
        </xdr:cNvPr>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14504</xdr:rowOff>
    </xdr:from>
    <xdr:to>
      <xdr:col>19</xdr:col>
      <xdr:colOff>644525</xdr:colOff>
      <xdr:row>38</xdr:row>
      <xdr:rowOff>27260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29604"/>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132151</xdr:rowOff>
    </xdr:from>
    <xdr:to>
      <xdr:col>23</xdr:col>
      <xdr:colOff>568325</xdr:colOff>
      <xdr:row>38</xdr:row>
      <xdr:rowOff>62302</xdr:rowOff>
    </xdr:to>
    <xdr:sp macro="" textlink="">
      <xdr:nvSpPr>
        <xdr:cNvPr id="531" name="円/楕円 530">
          <a:extLst>
            <a:ext uri="{FF2B5EF4-FFF2-40B4-BE49-F238E27FC236}">
              <a16:creationId xmlns:a16="http://schemas.microsoft.com/office/drawing/2014/main" id="{00000000-0008-0000-0700-000013020000}"/>
            </a:ext>
          </a:extLst>
        </xdr:cNvPr>
        <xdr:cNvSpPr/>
      </xdr:nvSpPr>
      <xdr:spPr>
        <a:xfrm>
          <a:off x="16268700" y="64758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110578</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5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26,824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165839</xdr:rowOff>
    </xdr:from>
    <xdr:to>
      <xdr:col>22</xdr:col>
      <xdr:colOff>415925</xdr:colOff>
      <xdr:row>38</xdr:row>
      <xdr:rowOff>95989</xdr:rowOff>
    </xdr:to>
    <xdr:sp macro="" textlink="">
      <xdr:nvSpPr>
        <xdr:cNvPr id="533" name="円/楕円 532">
          <a:extLst>
            <a:ext uri="{FF2B5EF4-FFF2-40B4-BE49-F238E27FC236}">
              <a16:creationId xmlns:a16="http://schemas.microsoft.com/office/drawing/2014/main" id="{00000000-0008-0000-0700-000015020000}"/>
            </a:ext>
          </a:extLst>
        </xdr:cNvPr>
        <xdr:cNvSpPr/>
      </xdr:nvSpPr>
      <xdr:spPr>
        <a:xfrm>
          <a:off x="15430500" y="6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87116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60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163401</xdr:rowOff>
    </xdr:from>
    <xdr:to>
      <xdr:col>21</xdr:col>
      <xdr:colOff>212725</xdr:colOff>
      <xdr:row>38</xdr:row>
      <xdr:rowOff>93551</xdr:rowOff>
    </xdr:to>
    <xdr:sp macro="" textlink="">
      <xdr:nvSpPr>
        <xdr:cNvPr id="535" name="円/楕円 534">
          <a:extLst>
            <a:ext uri="{FF2B5EF4-FFF2-40B4-BE49-F238E27FC236}">
              <a16:creationId xmlns:a16="http://schemas.microsoft.com/office/drawing/2014/main" id="{00000000-0008-0000-0700-000017020000}"/>
            </a:ext>
          </a:extLst>
        </xdr:cNvPr>
        <xdr:cNvSpPr/>
      </xdr:nvSpPr>
      <xdr:spPr>
        <a:xfrm>
          <a:off x="14541500" y="65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84678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9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135153</xdr:rowOff>
    </xdr:from>
    <xdr:to>
      <xdr:col>20</xdr:col>
      <xdr:colOff>9525</xdr:colOff>
      <xdr:row>38</xdr:row>
      <xdr:rowOff>65303</xdr:rowOff>
    </xdr:to>
    <xdr:sp macro="" textlink="">
      <xdr:nvSpPr>
        <xdr:cNvPr id="537" name="円/楕円 536">
          <a:extLst>
            <a:ext uri="{FF2B5EF4-FFF2-40B4-BE49-F238E27FC236}">
              <a16:creationId xmlns:a16="http://schemas.microsoft.com/office/drawing/2014/main" id="{00000000-0008-0000-0700-000019020000}"/>
            </a:ext>
          </a:extLst>
        </xdr:cNvPr>
        <xdr:cNvSpPr/>
      </xdr:nvSpPr>
      <xdr:spPr>
        <a:xfrm>
          <a:off x="13652500" y="64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56431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7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147909</xdr:rowOff>
    </xdr:from>
    <xdr:to>
      <xdr:col>18</xdr:col>
      <xdr:colOff>492125</xdr:colOff>
      <xdr:row>38</xdr:row>
      <xdr:rowOff>78059</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2763500" y="649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69187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8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90389</xdr:rowOff>
    </xdr:from>
    <xdr:to>
      <xdr:col>23</xdr:col>
      <xdr:colOff>517525</xdr:colOff>
      <xdr:row>58</xdr:row>
      <xdr:rowOff>116935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10034489"/>
          <a:ext cx="838200" cy="2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a:extLst>
            <a:ext uri="{FF2B5EF4-FFF2-40B4-BE49-F238E27FC236}">
              <a16:creationId xmlns:a16="http://schemas.microsoft.com/office/drawing/2014/main" id="{00000000-0008-0000-0700-00003B020000}"/>
            </a:ext>
          </a:extLst>
        </xdr:cNvPr>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90389</xdr:rowOff>
    </xdr:from>
    <xdr:to>
      <xdr:col>22</xdr:col>
      <xdr:colOff>365125</xdr:colOff>
      <xdr:row>58</xdr:row>
      <xdr:rowOff>101114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10034489"/>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a:extLst>
            <a:ext uri="{FF2B5EF4-FFF2-40B4-BE49-F238E27FC236}">
              <a16:creationId xmlns:a16="http://schemas.microsoft.com/office/drawing/2014/main" id="{00000000-0008-0000-0700-00003D020000}"/>
            </a:ext>
          </a:extLst>
        </xdr:cNvPr>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39640</xdr:rowOff>
    </xdr:from>
    <xdr:to>
      <xdr:col>21</xdr:col>
      <xdr:colOff>161925</xdr:colOff>
      <xdr:row>58</xdr:row>
      <xdr:rowOff>101114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983740"/>
          <a:ext cx="889000" cy="6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a:extLst>
            <a:ext uri="{FF2B5EF4-FFF2-40B4-BE49-F238E27FC236}">
              <a16:creationId xmlns:a16="http://schemas.microsoft.com/office/drawing/2014/main" id="{00000000-0008-0000-0700-000040020000}"/>
            </a:ext>
          </a:extLst>
        </xdr:cNvPr>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39640</xdr:rowOff>
    </xdr:from>
    <xdr:to>
      <xdr:col>19</xdr:col>
      <xdr:colOff>644525</xdr:colOff>
      <xdr:row>58</xdr:row>
      <xdr:rowOff>112719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983740"/>
          <a:ext cx="889000" cy="7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a:extLst>
            <a:ext uri="{FF2B5EF4-FFF2-40B4-BE49-F238E27FC236}">
              <a16:creationId xmlns:a16="http://schemas.microsoft.com/office/drawing/2014/main" id="{00000000-0008-0000-0700-000043020000}"/>
            </a:ext>
          </a:extLst>
        </xdr:cNvPr>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66135</xdr:rowOff>
    </xdr:from>
    <xdr:to>
      <xdr:col>23</xdr:col>
      <xdr:colOff>568325</xdr:colOff>
      <xdr:row>58</xdr:row>
      <xdr:rowOff>167735</xdr:rowOff>
    </xdr:to>
    <xdr:sp macro="" textlink="">
      <xdr:nvSpPr>
        <xdr:cNvPr id="588" name="円/楕円 587">
          <a:extLst>
            <a:ext uri="{FF2B5EF4-FFF2-40B4-BE49-F238E27FC236}">
              <a16:creationId xmlns:a16="http://schemas.microsoft.com/office/drawing/2014/main" id="{00000000-0008-0000-0700-00004C020000}"/>
            </a:ext>
          </a:extLst>
        </xdr:cNvPr>
        <xdr:cNvSpPr/>
      </xdr:nvSpPr>
      <xdr:spPr>
        <a:xfrm>
          <a:off x="16268700" y="1001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152512</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92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51,950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39589</xdr:rowOff>
    </xdr:from>
    <xdr:to>
      <xdr:col>22</xdr:col>
      <xdr:colOff>415925</xdr:colOff>
      <xdr:row>58</xdr:row>
      <xdr:rowOff>141189</xdr:rowOff>
    </xdr:to>
    <xdr:sp macro="" textlink="">
      <xdr:nvSpPr>
        <xdr:cNvPr id="590" name="円/楕円 589">
          <a:extLst>
            <a:ext uri="{FF2B5EF4-FFF2-40B4-BE49-F238E27FC236}">
              <a16:creationId xmlns:a16="http://schemas.microsoft.com/office/drawing/2014/main" id="{00000000-0008-0000-0700-00004E020000}"/>
            </a:ext>
          </a:extLst>
        </xdr:cNvPr>
        <xdr:cNvSpPr/>
      </xdr:nvSpPr>
      <xdr:spPr>
        <a:xfrm>
          <a:off x="15430500" y="998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132316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1007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65,885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50314</xdr:rowOff>
    </xdr:from>
    <xdr:to>
      <xdr:col>21</xdr:col>
      <xdr:colOff>212725</xdr:colOff>
      <xdr:row>58</xdr:row>
      <xdr:rowOff>151914</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4541500" y="999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143041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10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60,255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160290</xdr:rowOff>
    </xdr:from>
    <xdr:to>
      <xdr:col>20</xdr:col>
      <xdr:colOff>9525</xdr:colOff>
      <xdr:row>58</xdr:row>
      <xdr:rowOff>90440</xdr:rowOff>
    </xdr:to>
    <xdr:sp macro="" textlink="">
      <xdr:nvSpPr>
        <xdr:cNvPr id="594" name="円/楕円 593">
          <a:extLst>
            <a:ext uri="{FF2B5EF4-FFF2-40B4-BE49-F238E27FC236}">
              <a16:creationId xmlns:a16="http://schemas.microsoft.com/office/drawing/2014/main" id="{00000000-0008-0000-0700-000052020000}"/>
            </a:ext>
          </a:extLst>
        </xdr:cNvPr>
        <xdr:cNvSpPr/>
      </xdr:nvSpPr>
      <xdr:spPr>
        <a:xfrm>
          <a:off x="13652500" y="993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81567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1002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92,525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61919</xdr:rowOff>
    </xdr:from>
    <xdr:to>
      <xdr:col>18</xdr:col>
      <xdr:colOff>492125</xdr:colOff>
      <xdr:row>58</xdr:row>
      <xdr:rowOff>163519</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2763500" y="1000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154646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1009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a:extLst>
            <a:ext uri="{FF2B5EF4-FFF2-40B4-BE49-F238E27FC236}">
              <a16:creationId xmlns:a16="http://schemas.microsoft.com/office/drawing/2014/main" id="{00000000-0008-0000-0700-000074020000}"/>
            </a:ext>
          </a:extLst>
        </xdr:cNvPr>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a:extLst>
            <a:ext uri="{FF2B5EF4-FFF2-40B4-BE49-F238E27FC236}">
              <a16:creationId xmlns:a16="http://schemas.microsoft.com/office/drawing/2014/main" id="{00000000-0008-0000-0700-000076020000}"/>
            </a:ext>
          </a:extLst>
        </xdr:cNvPr>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42892</xdr:rowOff>
    </xdr:from>
    <xdr:to>
      <xdr:col>21</xdr:col>
      <xdr:colOff>161925</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7442"/>
          <a:ext cx="889000" cy="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a:extLst>
            <a:ext uri="{FF2B5EF4-FFF2-40B4-BE49-F238E27FC236}">
              <a16:creationId xmlns:a16="http://schemas.microsoft.com/office/drawing/2014/main" id="{00000000-0008-0000-0700-000079020000}"/>
            </a:ext>
          </a:extLst>
        </xdr:cNvPr>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42892</xdr:rowOff>
    </xdr:from>
    <xdr:to>
      <xdr:col>19</xdr:col>
      <xdr:colOff>644525</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87442"/>
          <a:ext cx="889000" cy="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163542</xdr:rowOff>
    </xdr:from>
    <xdr:to>
      <xdr:col>20</xdr:col>
      <xdr:colOff>9525</xdr:colOff>
      <xdr:row>79</xdr:row>
      <xdr:rowOff>93692</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3652500" y="1353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84819</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62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134967</xdr:rowOff>
    </xdr:from>
    <xdr:to>
      <xdr:col>23</xdr:col>
      <xdr:colOff>517525</xdr:colOff>
      <xdr:row>98</xdr:row>
      <xdr:rowOff>135514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937067"/>
          <a:ext cx="8382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a:extLst>
            <a:ext uri="{FF2B5EF4-FFF2-40B4-BE49-F238E27FC236}">
              <a16:creationId xmlns:a16="http://schemas.microsoft.com/office/drawing/2014/main" id="{00000000-0008-0000-0700-0000AD020000}"/>
            </a:ext>
          </a:extLst>
        </xdr:cNvPr>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96507</xdr:rowOff>
    </xdr:from>
    <xdr:to>
      <xdr:col>22</xdr:col>
      <xdr:colOff>365125</xdr:colOff>
      <xdr:row>98</xdr:row>
      <xdr:rowOff>134967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898607"/>
          <a:ext cx="889000" cy="3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a:extLst>
            <a:ext uri="{FF2B5EF4-FFF2-40B4-BE49-F238E27FC236}">
              <a16:creationId xmlns:a16="http://schemas.microsoft.com/office/drawing/2014/main" id="{00000000-0008-0000-0700-0000AF020000}"/>
            </a:ext>
          </a:extLst>
        </xdr:cNvPr>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96507</xdr:rowOff>
    </xdr:from>
    <xdr:to>
      <xdr:col>21</xdr:col>
      <xdr:colOff>161925</xdr:colOff>
      <xdr:row>98</xdr:row>
      <xdr:rowOff>154854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898607"/>
          <a:ext cx="889000" cy="5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a:extLst>
            <a:ext uri="{FF2B5EF4-FFF2-40B4-BE49-F238E27FC236}">
              <a16:creationId xmlns:a16="http://schemas.microsoft.com/office/drawing/2014/main" id="{00000000-0008-0000-0700-0000B2020000}"/>
            </a:ext>
          </a:extLst>
        </xdr:cNvPr>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149706</xdr:rowOff>
    </xdr:from>
    <xdr:to>
      <xdr:col>19</xdr:col>
      <xdr:colOff>644525</xdr:colOff>
      <xdr:row>98</xdr:row>
      <xdr:rowOff>154854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951806"/>
          <a:ext cx="889000" cy="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84714</xdr:rowOff>
    </xdr:from>
    <xdr:to>
      <xdr:col>23</xdr:col>
      <xdr:colOff>568325</xdr:colOff>
      <xdr:row>99</xdr:row>
      <xdr:rowOff>14864</xdr:rowOff>
    </xdr:to>
    <xdr:sp macro="" textlink="">
      <xdr:nvSpPr>
        <xdr:cNvPr id="702" name="円/楕円 701">
          <a:extLst>
            <a:ext uri="{FF2B5EF4-FFF2-40B4-BE49-F238E27FC236}">
              <a16:creationId xmlns:a16="http://schemas.microsoft.com/office/drawing/2014/main" id="{00000000-0008-0000-0700-0000BE020000}"/>
            </a:ext>
          </a:extLst>
        </xdr:cNvPr>
        <xdr:cNvSpPr/>
      </xdr:nvSpPr>
      <xdr:spPr>
        <a:xfrm>
          <a:off x="16268700" y="1688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171091</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80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63,296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84167</xdr:rowOff>
    </xdr:from>
    <xdr:to>
      <xdr:col>22</xdr:col>
      <xdr:colOff>415925</xdr:colOff>
      <xdr:row>99</xdr:row>
      <xdr:rowOff>14317</xdr:rowOff>
    </xdr:to>
    <xdr:sp macro="" textlink="">
      <xdr:nvSpPr>
        <xdr:cNvPr id="704" name="円/楕円 703">
          <a:extLst>
            <a:ext uri="{FF2B5EF4-FFF2-40B4-BE49-F238E27FC236}">
              <a16:creationId xmlns:a16="http://schemas.microsoft.com/office/drawing/2014/main" id="{00000000-0008-0000-0700-0000C0020000}"/>
            </a:ext>
          </a:extLst>
        </xdr:cNvPr>
        <xdr:cNvSpPr/>
      </xdr:nvSpPr>
      <xdr:spPr>
        <a:xfrm>
          <a:off x="15430500" y="1688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5444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63,727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45707</xdr:rowOff>
    </xdr:from>
    <xdr:to>
      <xdr:col>21</xdr:col>
      <xdr:colOff>212725</xdr:colOff>
      <xdr:row>98</xdr:row>
      <xdr:rowOff>147307</xdr:rowOff>
    </xdr:to>
    <xdr:sp macro="" textlink="">
      <xdr:nvSpPr>
        <xdr:cNvPr id="706" name="円/楕円 705">
          <a:extLst>
            <a:ext uri="{FF2B5EF4-FFF2-40B4-BE49-F238E27FC236}">
              <a16:creationId xmlns:a16="http://schemas.microsoft.com/office/drawing/2014/main" id="{00000000-0008-0000-0700-0000C2020000}"/>
            </a:ext>
          </a:extLst>
        </xdr:cNvPr>
        <xdr:cNvSpPr/>
      </xdr:nvSpPr>
      <xdr:spPr>
        <a:xfrm>
          <a:off x="14541500" y="1684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138434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94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94,010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104054</xdr:rowOff>
    </xdr:from>
    <xdr:to>
      <xdr:col>20</xdr:col>
      <xdr:colOff>9525</xdr:colOff>
      <xdr:row>99</xdr:row>
      <xdr:rowOff>34204</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3652500" y="1690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25331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99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98906</xdr:rowOff>
    </xdr:from>
    <xdr:to>
      <xdr:col>18</xdr:col>
      <xdr:colOff>492125</xdr:colOff>
      <xdr:row>99</xdr:row>
      <xdr:rowOff>29056</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2763500" y="1690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20183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9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a:extLst>
            <a:ext uri="{FF2B5EF4-FFF2-40B4-BE49-F238E27FC236}">
              <a16:creationId xmlns:a16="http://schemas.microsoft.com/office/drawing/2014/main" id="{00000000-0008-0000-0700-0000E8020000}"/>
            </a:ext>
          </a:extLst>
        </xdr:cNvPr>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a:extLst>
            <a:ext uri="{FF2B5EF4-FFF2-40B4-BE49-F238E27FC236}">
              <a16:creationId xmlns:a16="http://schemas.microsoft.com/office/drawing/2014/main" id="{00000000-0008-0000-0700-0000EA020000}"/>
            </a:ext>
          </a:extLst>
        </xdr:cNvPr>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a:extLst>
            <a:ext uri="{FF2B5EF4-FFF2-40B4-BE49-F238E27FC236}">
              <a16:creationId xmlns:a16="http://schemas.microsoft.com/office/drawing/2014/main" id="{00000000-0008-0000-0700-0000ED020000}"/>
            </a:ext>
          </a:extLst>
        </xdr:cNvPr>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a:extLst>
            <a:ext uri="{FF2B5EF4-FFF2-40B4-BE49-F238E27FC236}">
              <a16:creationId xmlns:a16="http://schemas.microsoft.com/office/drawing/2014/main" id="{00000000-0008-0000-0700-0000F0020000}"/>
            </a:ext>
          </a:extLst>
        </xdr:cNvPr>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a:extLst>
            <a:ext uri="{FF2B5EF4-FFF2-40B4-BE49-F238E27FC236}">
              <a16:creationId xmlns:a16="http://schemas.microsoft.com/office/drawing/2014/main" id="{00000000-0008-0000-0700-0000F2020000}"/>
            </a:ext>
          </a:extLst>
        </xdr:cNvPr>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a:extLst>
            <a:ext uri="{FF2B5EF4-FFF2-40B4-BE49-F238E27FC236}">
              <a16:creationId xmlns:a16="http://schemas.microsoft.com/office/drawing/2014/main" id="{00000000-0008-0000-07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a:extLst>
            <a:ext uri="{FF2B5EF4-FFF2-40B4-BE49-F238E27FC236}">
              <a16:creationId xmlns:a16="http://schemas.microsoft.com/office/drawing/2014/main" id="{00000000-0008-0000-07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a:rPr>
            <a:t>議会費、衛生費、消防費等多くの項目で類似団体平均値を下回っている。しかしながら、総務費については役場新庁舎建設事業により前年度より上昇している。農林水産業費について</a:t>
          </a:r>
          <a:r>
            <a:rPr kumimoji="1" lang="ja-JP" altLang="en-US" sz="1200">
              <a:solidFill>
                <a:sysClr val="windowText" lastClr="000000"/>
              </a:solidFill>
              <a:latin typeface="ＭＳ Ｐゴシック"/>
            </a:rPr>
            <a:t>は</a:t>
          </a:r>
          <a:r>
            <a:rPr kumimoji="1" lang="ja-JP" altLang="ja-JP" sz="1300">
              <a:solidFill>
                <a:schemeClr val="dk1"/>
              </a:solidFill>
              <a:effectLst/>
              <a:latin typeface="+mn-lt"/>
              <a:ea typeface="+mn-ea"/>
              <a:cs typeface="+mn-cs"/>
            </a:rPr>
            <a:t>雨氷被害による倒木</a:t>
          </a:r>
          <a:r>
            <a:rPr kumimoji="1" lang="ja-JP" altLang="en-US" sz="1300">
              <a:solidFill>
                <a:schemeClr val="dk1"/>
              </a:solidFill>
              <a:effectLst/>
              <a:latin typeface="+mn-lt"/>
              <a:ea typeface="+mn-ea"/>
              <a:cs typeface="+mn-cs"/>
            </a:rPr>
            <a:t>のため鳥獣被害防止柵が壊れてしまいその復旧に対する費用が増加したことにより前年度より上昇した。また消防費についても防災行政無線の更新や通信回線増設工事等により前年度より上昇している。臨時的経費にかかる費用が上昇する要因で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財政調整基金残高及び実質単年度収支については、</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年度の財政調整基金の取り崩しにより大きく減少となったか、</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年度以降は財政調整基金はほぼ同様となっている。実質収支については適正範囲とされる</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％を上回っている状況のため</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％以内になるように決算見込み額の把握と適正な予算編成に努める。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全会計とも、毎年度黒字となっている。黒字額については、一般会計で適正範囲とされる</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％を若干上回っている。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今後決算見込額の把握と適正な予算編成により赤字額とならないよう努める。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3627000</v>
      </c>
      <c r="BO4" s="411"/>
      <c r="BP4" s="411"/>
      <c r="BQ4" s="411"/>
      <c r="BR4" s="411"/>
      <c r="BS4" s="411"/>
      <c r="BT4" s="411"/>
      <c r="BU4" s="412"/>
      <c r="BV4" s="410">
        <v>3523559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7.4</v>
      </c>
      <c r="CU4" s="588"/>
      <c r="CV4" s="588"/>
      <c r="CW4" s="588"/>
      <c r="CX4" s="588"/>
      <c r="CY4" s="588"/>
      <c r="CZ4" s="588"/>
      <c r="DA4" s="589"/>
      <c r="DB4" s="587">
        <v>6.1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3460104</v>
      </c>
      <c r="BO5" s="416"/>
      <c r="BP5" s="416"/>
      <c r="BQ5" s="416"/>
      <c r="BR5" s="416"/>
      <c r="BS5" s="416"/>
      <c r="BT5" s="416"/>
      <c r="BU5" s="417"/>
      <c r="BV5" s="415">
        <v>3271466</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75.900000000000006</v>
      </c>
      <c r="CU5" s="386"/>
      <c r="CV5" s="386"/>
      <c r="CW5" s="386"/>
      <c r="CX5" s="386"/>
      <c r="CY5" s="386"/>
      <c r="CZ5" s="386"/>
      <c r="DA5" s="387"/>
      <c r="DB5" s="385">
        <v>70.2</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166896</v>
      </c>
      <c r="BO6" s="416"/>
      <c r="BP6" s="416"/>
      <c r="BQ6" s="416"/>
      <c r="BR6" s="416"/>
      <c r="BS6" s="416"/>
      <c r="BT6" s="416"/>
      <c r="BU6" s="417"/>
      <c r="BV6" s="415">
        <v>252093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75.900000000000006</v>
      </c>
      <c r="CU6" s="562"/>
      <c r="CV6" s="562"/>
      <c r="CW6" s="562"/>
      <c r="CX6" s="562"/>
      <c r="CY6" s="562"/>
      <c r="CZ6" s="562"/>
      <c r="DA6" s="563"/>
      <c r="DB6" s="561">
        <v>74.099999999999994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5795</v>
      </c>
      <c r="BO7" s="416"/>
      <c r="BP7" s="416"/>
      <c r="BQ7" s="416"/>
      <c r="BR7" s="416"/>
      <c r="BS7" s="416"/>
      <c r="BT7" s="416"/>
      <c r="BU7" s="417"/>
      <c r="BV7" s="415">
        <v>117799</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2172968</v>
      </c>
      <c r="CU7" s="416"/>
      <c r="CV7" s="416"/>
      <c r="CW7" s="416"/>
      <c r="CX7" s="416"/>
      <c r="CY7" s="416"/>
      <c r="CZ7" s="416"/>
      <c r="DA7" s="417"/>
      <c r="DB7" s="415">
        <v>2210987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161101</v>
      </c>
      <c r="BO8" s="416"/>
      <c r="BP8" s="416"/>
      <c r="BQ8" s="416"/>
      <c r="BR8" s="416"/>
      <c r="BS8" s="416"/>
      <c r="BT8" s="416"/>
      <c r="BU8" s="417"/>
      <c r="BV8" s="415">
        <v>134294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v>
      </c>
      <c r="CU8" s="525"/>
      <c r="CV8" s="525"/>
      <c r="CW8" s="525"/>
      <c r="CX8" s="525"/>
      <c r="CY8" s="525"/>
      <c r="CZ8" s="525"/>
      <c r="DA8" s="526"/>
      <c r="DB8" s="524">
        <v>0.28999999999999998</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4462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26807</v>
      </c>
      <c r="BO9" s="416"/>
      <c r="BP9" s="416"/>
      <c r="BQ9" s="416"/>
      <c r="BR9" s="416"/>
      <c r="BS9" s="416"/>
      <c r="BT9" s="416"/>
      <c r="BU9" s="417"/>
      <c r="BV9" s="415">
        <v>-2420</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11.2</v>
      </c>
      <c r="CU9" s="386"/>
      <c r="CV9" s="386"/>
      <c r="CW9" s="386"/>
      <c r="CX9" s="386"/>
      <c r="CY9" s="386"/>
      <c r="CZ9" s="386"/>
      <c r="DA9" s="387"/>
      <c r="DB9" s="385">
        <v>11.5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4741</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56560</v>
      </c>
      <c r="BO10" s="416"/>
      <c r="BP10" s="416"/>
      <c r="BQ10" s="416"/>
      <c r="BR10" s="416"/>
      <c r="BS10" s="416"/>
      <c r="BT10" s="416"/>
      <c r="BU10" s="417"/>
      <c r="BV10" s="415">
        <v>2612</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v>65471</v>
      </c>
      <c r="BO11" s="416"/>
      <c r="BP11" s="416"/>
      <c r="BQ11" s="416"/>
      <c r="BR11" s="416"/>
      <c r="BS11" s="416"/>
      <c r="BT11" s="416"/>
      <c r="BU11" s="417"/>
      <c r="BV11" s="415">
        <v>73800</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114</v>
      </c>
      <c r="CU11" s="525"/>
      <c r="CV11" s="525"/>
      <c r="CW11" s="525"/>
      <c r="CX11" s="525"/>
      <c r="CY11" s="525"/>
      <c r="CZ11" s="525"/>
      <c r="DA11" s="526"/>
      <c r="DB11" s="524" t="s">
        <v>114</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4653</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4626</v>
      </c>
      <c r="S13" s="517"/>
      <c r="T13" s="517"/>
      <c r="U13" s="517"/>
      <c r="V13" s="518"/>
      <c r="W13" s="504" t="s">
        <v>125</v>
      </c>
      <c r="X13" s="428"/>
      <c r="Y13" s="428"/>
      <c r="Z13" s="428"/>
      <c r="AA13" s="428"/>
      <c r="AB13" s="429"/>
      <c r="AC13" s="391">
        <v>541</v>
      </c>
      <c r="AD13" s="392"/>
      <c r="AE13" s="392"/>
      <c r="AF13" s="392"/>
      <c r="AG13" s="393"/>
      <c r="AH13" s="391">
        <v>572</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148838</v>
      </c>
      <c r="BO13" s="416"/>
      <c r="BP13" s="416"/>
      <c r="BQ13" s="416"/>
      <c r="BR13" s="416"/>
      <c r="BS13" s="416"/>
      <c r="BT13" s="416"/>
      <c r="BU13" s="417"/>
      <c r="BV13" s="415">
        <v>73992</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6.9</v>
      </c>
      <c r="CU13" s="386"/>
      <c r="CV13" s="386"/>
      <c r="CW13" s="386"/>
      <c r="CX13" s="386"/>
      <c r="CY13" s="386"/>
      <c r="CZ13" s="386"/>
      <c r="DA13" s="387"/>
      <c r="DB13" s="385">
        <v>7.3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4664</v>
      </c>
      <c r="S14" s="517"/>
      <c r="T14" s="517"/>
      <c r="U14" s="517"/>
      <c r="V14" s="518"/>
      <c r="W14" s="519"/>
      <c r="X14" s="431"/>
      <c r="Y14" s="431"/>
      <c r="Z14" s="431"/>
      <c r="AA14" s="431"/>
      <c r="AB14" s="432"/>
      <c r="AC14" s="509">
        <v>22</v>
      </c>
      <c r="AD14" s="510"/>
      <c r="AE14" s="510"/>
      <c r="AF14" s="510"/>
      <c r="AG14" s="511"/>
      <c r="AH14" s="509">
        <v>22.5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4637</v>
      </c>
      <c r="S15" s="517"/>
      <c r="T15" s="517"/>
      <c r="U15" s="517"/>
      <c r="V15" s="518"/>
      <c r="W15" s="504" t="s">
        <v>132</v>
      </c>
      <c r="X15" s="428"/>
      <c r="Y15" s="428"/>
      <c r="Z15" s="428"/>
      <c r="AA15" s="428"/>
      <c r="AB15" s="429"/>
      <c r="AC15" s="391">
        <v>647</v>
      </c>
      <c r="AD15" s="392"/>
      <c r="AE15" s="392"/>
      <c r="AF15" s="392"/>
      <c r="AG15" s="393"/>
      <c r="AH15" s="391">
        <v>705</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584987</v>
      </c>
      <c r="BO15" s="411"/>
      <c r="BP15" s="411"/>
      <c r="BQ15" s="411"/>
      <c r="BR15" s="411"/>
      <c r="BS15" s="411"/>
      <c r="BT15" s="411"/>
      <c r="BU15" s="412"/>
      <c r="BV15" s="410">
        <v>587683</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26.3</v>
      </c>
      <c r="AD16" s="510"/>
      <c r="AE16" s="510"/>
      <c r="AF16" s="510"/>
      <c r="AG16" s="511"/>
      <c r="AH16" s="509">
        <v>27.7</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1921356</v>
      </c>
      <c r="BO16" s="416"/>
      <c r="BP16" s="416"/>
      <c r="BQ16" s="416"/>
      <c r="BR16" s="416"/>
      <c r="BS16" s="416"/>
      <c r="BT16" s="416"/>
      <c r="BU16" s="417"/>
      <c r="BV16" s="415">
        <v>1932497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1270</v>
      </c>
      <c r="AD17" s="392"/>
      <c r="AE17" s="392"/>
      <c r="AF17" s="392"/>
      <c r="AG17" s="393"/>
      <c r="AH17" s="391">
        <v>1265</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741383</v>
      </c>
      <c r="BO17" s="416"/>
      <c r="BP17" s="416"/>
      <c r="BQ17" s="416"/>
      <c r="BR17" s="416"/>
      <c r="BS17" s="416"/>
      <c r="BT17" s="416"/>
      <c r="BU17" s="417"/>
      <c r="BV17" s="415">
        <v>746734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70.62</v>
      </c>
      <c r="M18" s="480"/>
      <c r="N18" s="480"/>
      <c r="O18" s="480"/>
      <c r="P18" s="480"/>
      <c r="Q18" s="480"/>
      <c r="R18" s="481"/>
      <c r="S18" s="481"/>
      <c r="T18" s="481"/>
      <c r="U18" s="481"/>
      <c r="V18" s="482"/>
      <c r="W18" s="496"/>
      <c r="X18" s="497"/>
      <c r="Y18" s="497"/>
      <c r="Z18" s="497"/>
      <c r="AA18" s="497"/>
      <c r="AB18" s="505"/>
      <c r="AC18" s="379">
        <v>51.7</v>
      </c>
      <c r="AD18" s="380"/>
      <c r="AE18" s="380"/>
      <c r="AF18" s="380"/>
      <c r="AG18" s="483"/>
      <c r="AH18" s="379">
        <v>49.8</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1598967</v>
      </c>
      <c r="BO18" s="416"/>
      <c r="BP18" s="416"/>
      <c r="BQ18" s="416"/>
      <c r="BR18" s="416"/>
      <c r="BS18" s="416"/>
      <c r="BT18" s="416"/>
      <c r="BU18" s="417"/>
      <c r="BV18" s="415">
        <v>1562282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63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2618815</v>
      </c>
      <c r="BO19" s="416"/>
      <c r="BP19" s="416"/>
      <c r="BQ19" s="416"/>
      <c r="BR19" s="416"/>
      <c r="BS19" s="416"/>
      <c r="BT19" s="416"/>
      <c r="BU19" s="417"/>
      <c r="BV19" s="415">
        <v>2589034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1412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2336857</v>
      </c>
      <c r="BO23" s="416"/>
      <c r="BP23" s="416"/>
      <c r="BQ23" s="416"/>
      <c r="BR23" s="416"/>
      <c r="BS23" s="416"/>
      <c r="BT23" s="416"/>
      <c r="BU23" s="417"/>
      <c r="BV23" s="415">
        <v>2374689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6710</v>
      </c>
      <c r="R24" s="392"/>
      <c r="S24" s="392"/>
      <c r="T24" s="392"/>
      <c r="U24" s="392"/>
      <c r="V24" s="393"/>
      <c r="W24" s="457"/>
      <c r="X24" s="448"/>
      <c r="Y24" s="449"/>
      <c r="Z24" s="388" t="s">
        <v>155</v>
      </c>
      <c r="AA24" s="389"/>
      <c r="AB24" s="389"/>
      <c r="AC24" s="389"/>
      <c r="AD24" s="389"/>
      <c r="AE24" s="389"/>
      <c r="AF24" s="389"/>
      <c r="AG24" s="390"/>
      <c r="AH24" s="391">
        <v>47</v>
      </c>
      <c r="AI24" s="392"/>
      <c r="AJ24" s="392"/>
      <c r="AK24" s="392"/>
      <c r="AL24" s="393"/>
      <c r="AM24" s="391">
        <v>143538</v>
      </c>
      <c r="AN24" s="392"/>
      <c r="AO24" s="392"/>
      <c r="AP24" s="392"/>
      <c r="AQ24" s="392"/>
      <c r="AR24" s="393"/>
      <c r="AS24" s="391">
        <v>3054</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1635150</v>
      </c>
      <c r="BO24" s="416"/>
      <c r="BP24" s="416"/>
      <c r="BQ24" s="416"/>
      <c r="BR24" s="416"/>
      <c r="BS24" s="416"/>
      <c r="BT24" s="416"/>
      <c r="BU24" s="417"/>
      <c r="BV24" s="415">
        <v>1556410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5550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20693</v>
      </c>
      <c r="BO25" s="411"/>
      <c r="BP25" s="411"/>
      <c r="BQ25" s="411"/>
      <c r="BR25" s="411"/>
      <c r="BS25" s="411"/>
      <c r="BT25" s="411"/>
      <c r="BU25" s="412"/>
      <c r="BV25" s="410">
        <v>53224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5027</v>
      </c>
      <c r="R26" s="392"/>
      <c r="S26" s="392"/>
      <c r="T26" s="392"/>
      <c r="U26" s="392"/>
      <c r="V26" s="393"/>
      <c r="W26" s="457"/>
      <c r="X26" s="448"/>
      <c r="Y26" s="449"/>
      <c r="Z26" s="388" t="s">
        <v>161</v>
      </c>
      <c r="AA26" s="470"/>
      <c r="AB26" s="470"/>
      <c r="AC26" s="470"/>
      <c r="AD26" s="470"/>
      <c r="AE26" s="470"/>
      <c r="AF26" s="470"/>
      <c r="AG26" s="471"/>
      <c r="AH26" s="391">
        <v>1</v>
      </c>
      <c r="AI26" s="392"/>
      <c r="AJ26" s="392"/>
      <c r="AK26" s="392"/>
      <c r="AL26" s="393"/>
      <c r="AM26" s="391" t="s">
        <v>162</v>
      </c>
      <c r="AN26" s="392"/>
      <c r="AO26" s="392"/>
      <c r="AP26" s="392"/>
      <c r="AQ26" s="392"/>
      <c r="AR26" s="393"/>
      <c r="AS26" s="391" t="s">
        <v>162</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2690</v>
      </c>
      <c r="R27" s="392"/>
      <c r="S27" s="392"/>
      <c r="T27" s="392"/>
      <c r="U27" s="392"/>
      <c r="V27" s="393"/>
      <c r="W27" s="457"/>
      <c r="X27" s="448"/>
      <c r="Y27" s="449"/>
      <c r="Z27" s="388" t="s">
        <v>165</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52124</v>
      </c>
      <c r="BO27" s="419"/>
      <c r="BP27" s="419"/>
      <c r="BQ27" s="419"/>
      <c r="BR27" s="419"/>
      <c r="BS27" s="419"/>
      <c r="BT27" s="419"/>
      <c r="BU27" s="420"/>
      <c r="BV27" s="418">
        <v>52082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2010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1186225</v>
      </c>
      <c r="BO28" s="411"/>
      <c r="BP28" s="411"/>
      <c r="BQ28" s="411"/>
      <c r="BR28" s="411"/>
      <c r="BS28" s="411"/>
      <c r="BT28" s="411"/>
      <c r="BU28" s="412"/>
      <c r="BV28" s="410">
        <v>1129665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8</v>
      </c>
      <c r="M29" s="392"/>
      <c r="N29" s="392"/>
      <c r="O29" s="392"/>
      <c r="P29" s="393"/>
      <c r="Q29" s="391">
        <v>1810</v>
      </c>
      <c r="R29" s="392"/>
      <c r="S29" s="392"/>
      <c r="T29" s="392"/>
      <c r="U29" s="392"/>
      <c r="V29" s="393"/>
      <c r="W29" s="458"/>
      <c r="X29" s="459"/>
      <c r="Y29" s="460"/>
      <c r="Z29" s="388" t="s">
        <v>172</v>
      </c>
      <c r="AA29" s="389"/>
      <c r="AB29" s="389"/>
      <c r="AC29" s="389"/>
      <c r="AD29" s="389"/>
      <c r="AE29" s="389"/>
      <c r="AF29" s="389"/>
      <c r="AG29" s="390"/>
      <c r="AH29" s="391">
        <v>47</v>
      </c>
      <c r="AI29" s="392"/>
      <c r="AJ29" s="392"/>
      <c r="AK29" s="392"/>
      <c r="AL29" s="393"/>
      <c r="AM29" s="391">
        <v>143538</v>
      </c>
      <c r="AN29" s="392"/>
      <c r="AO29" s="392"/>
      <c r="AP29" s="392"/>
      <c r="AQ29" s="392"/>
      <c r="AR29" s="393"/>
      <c r="AS29" s="391">
        <v>3054</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435</v>
      </c>
      <c r="BO29" s="416"/>
      <c r="BP29" s="416"/>
      <c r="BQ29" s="416"/>
      <c r="BR29" s="416"/>
      <c r="BS29" s="416"/>
      <c r="BT29" s="416"/>
      <c r="BU29" s="417"/>
      <c r="BV29" s="415">
        <v>435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91.7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1871361</v>
      </c>
      <c r="BO30" s="419"/>
      <c r="BP30" s="419"/>
      <c r="BQ30" s="419"/>
      <c r="BR30" s="419"/>
      <c r="BS30" s="419"/>
      <c r="BT30" s="419"/>
      <c r="BU30" s="420"/>
      <c r="BV30" s="418">
        <v>1823441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朝日村国民健康保険特別会計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朝日村簡易水道特別会計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松本広域連合（一般会計）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朝日村土地開発公社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朝日村介護保険特別会計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6</v>
      </c>
      <c r="BF35" s="375"/>
      <c r="BG35" s="374" t="str">
        <f>IF('各会計、関係団体の財政状況及び健全化判断比率'!B32="","",'各会計、関係団体の財政状況及び健全化判断比率'!B32)</f>
        <v>朝日村下水道特別会計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松本広域連合（松本地域ふるさと基金事業特別会計）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7</v>
      </c>
      <c r="BF36" s="375"/>
      <c r="BG36" s="374" t="str">
        <f>IF('各会計、関係団体の財政状況及び健全化判断比率'!B33="","",'各会計、関係団体の財政状況及び健全化判断比率'!B33)</f>
        <v>あさひプライムスキー場事業特別会計</v>
      </c>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長野県市町村自治振興組合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長野県後期高齢者医療広域連合（一般会計）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長野県後期高齢者医療広域連合（後期高齢者医療事業会計）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長野県市町村総合事務組合（一般会計）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長野県市町村総合事務組合（非常勤職員公務災害補償特別会計）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中信地域町村交通災害共済事務組合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松塩安筑老人福祉施設組合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松塩筑木曽老人福祉施設組合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84" t="s">
        <v>533</v>
      </c>
      <c r="D34" s="1184"/>
      <c r="E34" s="1185"/>
      <c r="F34" s="32">
        <v>5.01</v>
      </c>
      <c r="G34" s="33">
        <v>6.51</v>
      </c>
      <c r="H34" s="33">
        <v>6.38</v>
      </c>
      <c r="I34" s="33">
        <v>6.07</v>
      </c>
      <c r="J34" s="34">
        <v>7.41</v>
      </c>
      <c r="K34" s="22"/>
      <c r="L34" s="22"/>
      <c r="M34" s="22"/>
      <c r="N34" s="22"/>
      <c r="O34" s="22"/>
      <c r="P34" s="22"/>
    </row>
    <row r="35" spans="1:16" ht="39" customHeight="1" x14ac:dyDescent="0.15">
      <c r="A35" s="22"/>
      <c r="B35" s="35"/>
      <c r="C35" s="1178" t="s">
        <v>534</v>
      </c>
      <c r="D35" s="1179"/>
      <c r="E35" s="1180"/>
      <c r="F35" s="36">
        <v>1.35</v>
      </c>
      <c r="G35" s="37">
        <v>1.43</v>
      </c>
      <c r="H35" s="37">
        <v>2.92</v>
      </c>
      <c r="I35" s="37">
        <v>3.42</v>
      </c>
      <c r="J35" s="38">
        <v>1.5</v>
      </c>
      <c r="K35" s="22"/>
      <c r="L35" s="22"/>
      <c r="M35" s="22"/>
      <c r="N35" s="22"/>
      <c r="O35" s="22"/>
      <c r="P35" s="22"/>
    </row>
    <row r="36" spans="1:16" ht="39" customHeight="1" x14ac:dyDescent="0.15">
      <c r="A36" s="22"/>
      <c r="B36" s="35"/>
      <c r="C36" s="1178" t="s">
        <v>535</v>
      </c>
      <c r="D36" s="1179"/>
      <c r="E36" s="1180"/>
      <c r="F36" s="36">
        <v>0.65</v>
      </c>
      <c r="G36" s="37">
        <v>0.84</v>
      </c>
      <c r="H36" s="37">
        <v>0.6</v>
      </c>
      <c r="I36" s="37">
        <v>0.59</v>
      </c>
      <c r="J36" s="38">
        <v>0.46</v>
      </c>
      <c r="K36" s="22"/>
      <c r="L36" s="22"/>
      <c r="M36" s="22"/>
      <c r="N36" s="22"/>
      <c r="O36" s="22"/>
      <c r="P36" s="22"/>
    </row>
    <row r="37" spans="1:16" ht="39" customHeight="1" x14ac:dyDescent="0.15">
      <c r="A37" s="22"/>
      <c r="B37" s="35"/>
      <c r="C37" s="1178" t="s">
        <v>536</v>
      </c>
      <c r="D37" s="1179"/>
      <c r="E37" s="1180"/>
      <c r="F37" s="36">
        <v>0.23</v>
      </c>
      <c r="G37" s="37">
        <v>0.1</v>
      </c>
      <c r="H37" s="37">
        <v>0.24</v>
      </c>
      <c r="I37" s="37">
        <v>0.19</v>
      </c>
      <c r="J37" s="38">
        <v>0.39</v>
      </c>
      <c r="K37" s="22"/>
      <c r="L37" s="22"/>
      <c r="M37" s="22"/>
      <c r="N37" s="22"/>
      <c r="O37" s="22"/>
      <c r="P37" s="22"/>
    </row>
    <row r="38" spans="1:16" ht="39" customHeight="1" x14ac:dyDescent="0.15">
      <c r="A38" s="22"/>
      <c r="B38" s="35"/>
      <c r="C38" s="1178" t="s">
        <v>537</v>
      </c>
      <c r="D38" s="1179"/>
      <c r="E38" s="1180"/>
      <c r="F38" s="36">
        <v>0.33</v>
      </c>
      <c r="G38" s="37">
        <v>0.13</v>
      </c>
      <c r="H38" s="37">
        <v>0.32</v>
      </c>
      <c r="I38" s="37">
        <v>0.25</v>
      </c>
      <c r="J38" s="38">
        <v>0.35</v>
      </c>
      <c r="K38" s="22"/>
      <c r="L38" s="22"/>
      <c r="M38" s="22"/>
      <c r="N38" s="22"/>
      <c r="O38" s="22"/>
      <c r="P38" s="22"/>
    </row>
    <row r="39" spans="1:16" ht="39" customHeight="1" x14ac:dyDescent="0.15">
      <c r="A39" s="22"/>
      <c r="B39" s="35"/>
      <c r="C39" s="1178" t="s">
        <v>538</v>
      </c>
      <c r="D39" s="1179"/>
      <c r="E39" s="1180"/>
      <c r="F39" s="36">
        <v>0.03</v>
      </c>
      <c r="G39" s="37">
        <v>0.02</v>
      </c>
      <c r="H39" s="37">
        <v>0.02</v>
      </c>
      <c r="I39" s="37">
        <v>0.01</v>
      </c>
      <c r="J39" s="38">
        <v>0</v>
      </c>
      <c r="K39" s="22"/>
      <c r="L39" s="22"/>
      <c r="M39" s="22"/>
      <c r="N39" s="22"/>
      <c r="O39" s="22"/>
      <c r="P39" s="22"/>
    </row>
    <row r="40" spans="1:16" ht="39" customHeight="1" x14ac:dyDescent="0.15">
      <c r="A40" s="22"/>
      <c r="B40" s="35"/>
      <c r="C40" s="1178" t="s">
        <v>539</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540</v>
      </c>
      <c r="D42" s="1179"/>
      <c r="E42" s="1180"/>
      <c r="F42" s="36" t="s">
        <v>487</v>
      </c>
      <c r="G42" s="37" t="s">
        <v>487</v>
      </c>
      <c r="H42" s="37" t="s">
        <v>487</v>
      </c>
      <c r="I42" s="37" t="s">
        <v>487</v>
      </c>
      <c r="J42" s="38" t="s">
        <v>487</v>
      </c>
      <c r="K42" s="22"/>
      <c r="L42" s="22"/>
      <c r="M42" s="22"/>
      <c r="N42" s="22"/>
      <c r="O42" s="22"/>
      <c r="P42" s="22"/>
    </row>
    <row r="43" spans="1:16" ht="39" customHeight="1" thickBot="1" x14ac:dyDescent="0.2">
      <c r="A43" s="22"/>
      <c r="B43" s="40"/>
      <c r="C43" s="1181" t="s">
        <v>541</v>
      </c>
      <c r="D43" s="1182"/>
      <c r="E43" s="1183"/>
      <c r="F43" s="41" t="s">
        <v>487</v>
      </c>
      <c r="G43" s="42" t="s">
        <v>487</v>
      </c>
      <c r="H43" s="42" t="s">
        <v>487</v>
      </c>
      <c r="I43" s="42" t="s">
        <v>487</v>
      </c>
      <c r="J43" s="43" t="s">
        <v>487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250</v>
      </c>
      <c r="L45" s="60">
        <v>229</v>
      </c>
      <c r="M45" s="60">
        <v>219</v>
      </c>
      <c r="N45" s="60">
        <v>223</v>
      </c>
      <c r="O45" s="61">
        <v>229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487</v>
      </c>
      <c r="L46" s="64" t="s">
        <v>487</v>
      </c>
      <c r="M46" s="64" t="s">
        <v>487</v>
      </c>
      <c r="N46" s="64" t="s">
        <v>487</v>
      </c>
      <c r="O46" s="65" t="s">
        <v>487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487</v>
      </c>
      <c r="L47" s="64" t="s">
        <v>487</v>
      </c>
      <c r="M47" s="64" t="s">
        <v>487</v>
      </c>
      <c r="N47" s="64" t="s">
        <v>487</v>
      </c>
      <c r="O47" s="65" t="s">
        <v>487</v>
      </c>
      <c r="P47" s="48"/>
      <c r="Q47" s="48"/>
      <c r="R47" s="48"/>
      <c r="S47" s="48"/>
      <c r="T47" s="48"/>
      <c r="U47" s="48"/>
    </row>
    <row r="48" spans="1:21" ht="30.75" customHeight="1" x14ac:dyDescent="0.15">
      <c r="A48" s="48"/>
      <c r="B48" s="1196"/>
      <c r="C48" s="1197"/>
      <c r="D48" s="62"/>
      <c r="E48" s="1188" t="s">
        <v>15</v>
      </c>
      <c r="F48" s="1188"/>
      <c r="G48" s="1188"/>
      <c r="H48" s="1188"/>
      <c r="I48" s="1188"/>
      <c r="J48" s="1189"/>
      <c r="K48" s="63">
        <v>270</v>
      </c>
      <c r="L48" s="64">
        <v>299</v>
      </c>
      <c r="M48" s="64">
        <v>280</v>
      </c>
      <c r="N48" s="64">
        <v>289</v>
      </c>
      <c r="O48" s="65">
        <v>296</v>
      </c>
      <c r="P48" s="48"/>
      <c r="Q48" s="48"/>
      <c r="R48" s="48"/>
      <c r="S48" s="48"/>
      <c r="T48" s="48"/>
      <c r="U48" s="48"/>
    </row>
    <row r="49" spans="1:21" ht="30.75" customHeight="1" x14ac:dyDescent="0.15">
      <c r="A49" s="48"/>
      <c r="B49" s="1196"/>
      <c r="C49" s="1197"/>
      <c r="D49" s="62"/>
      <c r="E49" s="1188" t="s">
        <v>16</v>
      </c>
      <c r="F49" s="1188"/>
      <c r="G49" s="1188"/>
      <c r="H49" s="1188"/>
      <c r="I49" s="1188"/>
      <c r="J49" s="1189"/>
      <c r="K49" s="63">
        <v>38</v>
      </c>
      <c r="L49" s="64">
        <v>34</v>
      </c>
      <c r="M49" s="64">
        <v>33</v>
      </c>
      <c r="N49" s="64">
        <v>33</v>
      </c>
      <c r="O49" s="65">
        <v>33</v>
      </c>
      <c r="P49" s="48"/>
      <c r="Q49" s="48"/>
      <c r="R49" s="48"/>
      <c r="S49" s="48"/>
      <c r="T49" s="48"/>
      <c r="U49" s="48"/>
    </row>
    <row r="50" spans="1:21" ht="30.75" customHeight="1" x14ac:dyDescent="0.15">
      <c r="A50" s="48"/>
      <c r="B50" s="1196"/>
      <c r="C50" s="1197"/>
      <c r="D50" s="62"/>
      <c r="E50" s="1188" t="s">
        <v>17</v>
      </c>
      <c r="F50" s="1188"/>
      <c r="G50" s="1188"/>
      <c r="H50" s="1188"/>
      <c r="I50" s="1188"/>
      <c r="J50" s="1189"/>
      <c r="K50" s="63">
        <v>26</v>
      </c>
      <c r="L50" s="64">
        <v>26</v>
      </c>
      <c r="M50" s="64">
        <v>25</v>
      </c>
      <c r="N50" s="64">
        <v>0</v>
      </c>
      <c r="O50" s="65">
        <v>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487</v>
      </c>
      <c r="L51" s="64" t="s">
        <v>487</v>
      </c>
      <c r="M51" s="64">
        <v>0</v>
      </c>
      <c r="N51" s="64" t="s">
        <v>487</v>
      </c>
      <c r="O51" s="65" t="s">
        <v>487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458</v>
      </c>
      <c r="L52" s="64">
        <v>441</v>
      </c>
      <c r="M52" s="64">
        <v>436</v>
      </c>
      <c r="N52" s="64">
        <v>431</v>
      </c>
      <c r="O52" s="65">
        <v>430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126</v>
      </c>
      <c r="L53" s="69">
        <v>147</v>
      </c>
      <c r="M53" s="69">
        <v>121</v>
      </c>
      <c r="N53" s="69">
        <v>114</v>
      </c>
      <c r="O53" s="70">
        <v>128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214" t="s">
        <v>24</v>
      </c>
      <c r="C41" s="1215"/>
      <c r="D41" s="81"/>
      <c r="E41" s="1216" t="s">
        <v>25</v>
      </c>
      <c r="F41" s="1216"/>
      <c r="G41" s="1216"/>
      <c r="H41" s="1217"/>
      <c r="I41" s="82">
        <v>1991</v>
      </c>
      <c r="J41" s="83">
        <v>2056</v>
      </c>
      <c r="K41" s="83">
        <v>2209</v>
      </c>
      <c r="L41" s="83">
        <v>2375</v>
      </c>
      <c r="M41" s="84">
        <v>2337</v>
      </c>
    </row>
    <row r="42" spans="2:13" ht="27.75" customHeight="1" x14ac:dyDescent="0.15">
      <c r="B42" s="1204"/>
      <c r="C42" s="1205"/>
      <c r="D42" s="85"/>
      <c r="E42" s="1208" t="s">
        <v>26</v>
      </c>
      <c r="F42" s="1208"/>
      <c r="G42" s="1208"/>
      <c r="H42" s="1209"/>
      <c r="I42" s="86">
        <v>143</v>
      </c>
      <c r="J42" s="87">
        <v>120</v>
      </c>
      <c r="K42" s="87">
        <v>1</v>
      </c>
      <c r="L42" s="87">
        <v>1</v>
      </c>
      <c r="M42" s="88">
        <v>0</v>
      </c>
    </row>
    <row r="43" spans="2:13" ht="27.75" customHeight="1" x14ac:dyDescent="0.15">
      <c r="B43" s="1204"/>
      <c r="C43" s="1205"/>
      <c r="D43" s="85"/>
      <c r="E43" s="1208" t="s">
        <v>27</v>
      </c>
      <c r="F43" s="1208"/>
      <c r="G43" s="1208"/>
      <c r="H43" s="1209"/>
      <c r="I43" s="86">
        <v>2766</v>
      </c>
      <c r="J43" s="87">
        <v>2679</v>
      </c>
      <c r="K43" s="87">
        <v>2515</v>
      </c>
      <c r="L43" s="87">
        <v>2409</v>
      </c>
      <c r="M43" s="88">
        <v>2252</v>
      </c>
    </row>
    <row r="44" spans="2:13" ht="27.75" customHeight="1" x14ac:dyDescent="0.15">
      <c r="B44" s="1204"/>
      <c r="C44" s="1205"/>
      <c r="D44" s="85"/>
      <c r="E44" s="1208" t="s">
        <v>28</v>
      </c>
      <c r="F44" s="1208"/>
      <c r="G44" s="1208"/>
      <c r="H44" s="1209"/>
      <c r="I44" s="86">
        <v>242</v>
      </c>
      <c r="J44" s="87">
        <v>208</v>
      </c>
      <c r="K44" s="87">
        <v>186</v>
      </c>
      <c r="L44" s="87">
        <v>151</v>
      </c>
      <c r="M44" s="88">
        <v>120</v>
      </c>
    </row>
    <row r="45" spans="2:13" ht="27.75" customHeight="1" x14ac:dyDescent="0.15">
      <c r="B45" s="1204"/>
      <c r="C45" s="1205"/>
      <c r="D45" s="85"/>
      <c r="E45" s="1208" t="s">
        <v>29</v>
      </c>
      <c r="F45" s="1208"/>
      <c r="G45" s="1208"/>
      <c r="H45" s="1209"/>
      <c r="I45" s="86">
        <v>390</v>
      </c>
      <c r="J45" s="87">
        <v>424</v>
      </c>
      <c r="K45" s="87">
        <v>473</v>
      </c>
      <c r="L45" s="87">
        <v>464</v>
      </c>
      <c r="M45" s="88">
        <v>458</v>
      </c>
    </row>
    <row r="46" spans="2:13" ht="27.75" customHeight="1" x14ac:dyDescent="0.15">
      <c r="B46" s="1204"/>
      <c r="C46" s="1205"/>
      <c r="D46" s="89"/>
      <c r="E46" s="1208" t="s">
        <v>30</v>
      </c>
      <c r="F46" s="1208"/>
      <c r="G46" s="1208"/>
      <c r="H46" s="1209"/>
      <c r="I46" s="86" t="s">
        <v>487</v>
      </c>
      <c r="J46" s="87" t="s">
        <v>487</v>
      </c>
      <c r="K46" s="87" t="s">
        <v>487</v>
      </c>
      <c r="L46" s="87" t="s">
        <v>487</v>
      </c>
      <c r="M46" s="88" t="s">
        <v>487</v>
      </c>
    </row>
    <row r="47" spans="2:13" ht="27.75" customHeight="1" x14ac:dyDescent="0.15">
      <c r="B47" s="1204"/>
      <c r="C47" s="1205"/>
      <c r="D47" s="90"/>
      <c r="E47" s="1218" t="s">
        <v>31</v>
      </c>
      <c r="F47" s="1219"/>
      <c r="G47" s="1219"/>
      <c r="H47" s="1220"/>
      <c r="I47" s="86" t="s">
        <v>487</v>
      </c>
      <c r="J47" s="87" t="s">
        <v>487</v>
      </c>
      <c r="K47" s="87" t="s">
        <v>487</v>
      </c>
      <c r="L47" s="87" t="s">
        <v>487</v>
      </c>
      <c r="M47" s="88" t="s">
        <v>487</v>
      </c>
    </row>
    <row r="48" spans="2:13" ht="27.75" customHeight="1" x14ac:dyDescent="0.15">
      <c r="B48" s="1204"/>
      <c r="C48" s="1205"/>
      <c r="D48" s="85"/>
      <c r="E48" s="1208" t="s">
        <v>32</v>
      </c>
      <c r="F48" s="1208"/>
      <c r="G48" s="1208"/>
      <c r="H48" s="1209"/>
      <c r="I48" s="86" t="s">
        <v>487</v>
      </c>
      <c r="J48" s="87" t="s">
        <v>487</v>
      </c>
      <c r="K48" s="87" t="s">
        <v>487</v>
      </c>
      <c r="L48" s="87" t="s">
        <v>487</v>
      </c>
      <c r="M48" s="88" t="s">
        <v>487</v>
      </c>
    </row>
    <row r="49" spans="2:13" ht="27.75" customHeight="1" x14ac:dyDescent="0.15">
      <c r="B49" s="1206"/>
      <c r="C49" s="1207"/>
      <c r="D49" s="85"/>
      <c r="E49" s="1208" t="s">
        <v>33</v>
      </c>
      <c r="F49" s="1208"/>
      <c r="G49" s="1208"/>
      <c r="H49" s="1209"/>
      <c r="I49" s="86" t="s">
        <v>487</v>
      </c>
      <c r="J49" s="87" t="s">
        <v>487</v>
      </c>
      <c r="K49" s="87" t="s">
        <v>487</v>
      </c>
      <c r="L49" s="87" t="s">
        <v>487</v>
      </c>
      <c r="M49" s="88" t="s">
        <v>487</v>
      </c>
    </row>
    <row r="50" spans="2:13" ht="27.75" customHeight="1" x14ac:dyDescent="0.15">
      <c r="B50" s="1202" t="s">
        <v>34</v>
      </c>
      <c r="C50" s="1203"/>
      <c r="D50" s="91"/>
      <c r="E50" s="1208" t="s">
        <v>35</v>
      </c>
      <c r="F50" s="1208"/>
      <c r="G50" s="1208"/>
      <c r="H50" s="1209"/>
      <c r="I50" s="86">
        <v>2699</v>
      </c>
      <c r="J50" s="87">
        <v>2894</v>
      </c>
      <c r="K50" s="87">
        <v>3079</v>
      </c>
      <c r="L50" s="87">
        <v>3068</v>
      </c>
      <c r="M50" s="88">
        <v>3238</v>
      </c>
    </row>
    <row r="51" spans="2:13" ht="27.75" customHeight="1" x14ac:dyDescent="0.15">
      <c r="B51" s="1204"/>
      <c r="C51" s="1205"/>
      <c r="D51" s="85"/>
      <c r="E51" s="1208" t="s">
        <v>36</v>
      </c>
      <c r="F51" s="1208"/>
      <c r="G51" s="1208"/>
      <c r="H51" s="1209"/>
      <c r="I51" s="86" t="s">
        <v>487</v>
      </c>
      <c r="J51" s="87" t="s">
        <v>487</v>
      </c>
      <c r="K51" s="87" t="s">
        <v>487</v>
      </c>
      <c r="L51" s="87" t="s">
        <v>487</v>
      </c>
      <c r="M51" s="88" t="s">
        <v>487</v>
      </c>
    </row>
    <row r="52" spans="2:13" ht="27.75" customHeight="1" x14ac:dyDescent="0.15">
      <c r="B52" s="1206"/>
      <c r="C52" s="1207"/>
      <c r="D52" s="85"/>
      <c r="E52" s="1208" t="s">
        <v>37</v>
      </c>
      <c r="F52" s="1208"/>
      <c r="G52" s="1208"/>
      <c r="H52" s="1209"/>
      <c r="I52" s="86">
        <v>3914</v>
      </c>
      <c r="J52" s="87">
        <v>3867</v>
      </c>
      <c r="K52" s="87">
        <v>3870</v>
      </c>
      <c r="L52" s="87">
        <v>3693</v>
      </c>
      <c r="M52" s="88">
        <v>3792</v>
      </c>
    </row>
    <row r="53" spans="2:13" ht="27.75" customHeight="1" thickBot="1" x14ac:dyDescent="0.2">
      <c r="B53" s="1210" t="s">
        <v>38</v>
      </c>
      <c r="C53" s="1211"/>
      <c r="D53" s="92"/>
      <c r="E53" s="1212" t="s">
        <v>39</v>
      </c>
      <c r="F53" s="1212"/>
      <c r="G53" s="1212"/>
      <c r="H53" s="1213"/>
      <c r="I53" s="93">
        <v>-1081</v>
      </c>
      <c r="J53" s="94">
        <v>-1274</v>
      </c>
      <c r="K53" s="94">
        <v>-1567</v>
      </c>
      <c r="L53" s="94">
        <v>-1362</v>
      </c>
      <c r="M53" s="95">
        <v>-1862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567</v>
      </c>
      <c r="I42" s="354"/>
      <c r="J42" s="354"/>
      <c r="K42" s="354"/>
      <c r="L42" s="246"/>
      <c r="M42" s="246"/>
      <c r="N42" s="246"/>
      <c r="O42" s="246"/>
    </row>
    <row r="43" spans="2:17" x14ac:dyDescent="0.15">
      <c r="B43" s="250"/>
      <c r="C43" s="246"/>
      <c r="D43" s="246"/>
      <c r="E43" s="246"/>
      <c r="F43" s="246"/>
      <c r="G43" s="1221" t="s">
        <v>576</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568</v>
      </c>
    </row>
    <row r="50" spans="1:17" x14ac:dyDescent="0.15">
      <c r="B50" s="250"/>
      <c r="C50" s="246"/>
      <c r="D50" s="246"/>
      <c r="E50" s="246"/>
      <c r="F50" s="246"/>
      <c r="G50" s="1230"/>
      <c r="H50" s="1231"/>
      <c r="I50" s="1231"/>
      <c r="J50" s="1232"/>
      <c r="K50" s="356" t="s">
        <v>527</v>
      </c>
      <c r="L50" s="356" t="s">
        <v>528</v>
      </c>
      <c r="M50" s="356" t="s">
        <v>529</v>
      </c>
      <c r="N50" s="356" t="s">
        <v>530</v>
      </c>
      <c r="O50" s="356" t="s">
        <v>531</v>
      </c>
    </row>
    <row r="51" spans="1:17" x14ac:dyDescent="0.15">
      <c r="B51" s="250"/>
      <c r="C51" s="246"/>
      <c r="D51" s="246"/>
      <c r="E51" s="246"/>
      <c r="F51" s="246"/>
      <c r="G51" s="1233" t="s">
        <v>569</v>
      </c>
      <c r="H51" s="1234"/>
      <c r="I51" s="1239" t="s">
        <v>570</v>
      </c>
      <c r="J51" s="1239"/>
      <c r="K51" s="1241"/>
      <c r="L51" s="1241"/>
      <c r="M51" s="1241"/>
      <c r="N51" s="1242"/>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571</v>
      </c>
      <c r="J53" s="1243"/>
      <c r="K53" s="1250"/>
      <c r="L53" s="1250"/>
      <c r="M53" s="1250"/>
      <c r="N53" s="1252">
        <v>57.9</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572</v>
      </c>
      <c r="H55" s="1245"/>
      <c r="I55" s="1243" t="s">
        <v>570</v>
      </c>
      <c r="J55" s="1243"/>
      <c r="K55" s="1241"/>
      <c r="L55" s="1241"/>
      <c r="M55" s="1241"/>
      <c r="N55" s="1242">
        <v>0</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571</v>
      </c>
      <c r="J57" s="1253"/>
      <c r="K57" s="1250"/>
      <c r="L57" s="1250"/>
      <c r="M57" s="1250"/>
      <c r="N57" s="1252">
        <v>54.2</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573</v>
      </c>
      <c r="C63" s="246"/>
      <c r="D63" s="246"/>
      <c r="E63" s="246"/>
      <c r="F63" s="246"/>
      <c r="G63" s="246"/>
      <c r="H63" s="246"/>
      <c r="I63" s="246"/>
      <c r="J63" s="246"/>
      <c r="K63" s="246"/>
      <c r="L63" s="246"/>
      <c r="M63" s="246"/>
      <c r="N63" s="246"/>
      <c r="O63" s="246"/>
    </row>
    <row r="64" spans="1:17" x14ac:dyDescent="0.15">
      <c r="B64" s="250"/>
      <c r="C64" s="246"/>
      <c r="D64" s="246"/>
      <c r="E64" s="246"/>
      <c r="F64" s="246"/>
      <c r="G64" s="353" t="s">
        <v>567</v>
      </c>
      <c r="I64" s="354"/>
      <c r="J64" s="354"/>
      <c r="K64" s="354"/>
      <c r="L64" s="246"/>
      <c r="M64" s="246"/>
      <c r="N64" s="246"/>
      <c r="O64" s="246"/>
    </row>
    <row r="65" spans="2:30" x14ac:dyDescent="0.15">
      <c r="B65" s="250"/>
      <c r="C65" s="246"/>
      <c r="D65" s="246"/>
      <c r="E65" s="246"/>
      <c r="F65" s="246"/>
      <c r="G65" s="1221" t="s">
        <v>577</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574</v>
      </c>
      <c r="I71" s="370"/>
      <c r="J71" s="366"/>
      <c r="K71" s="366"/>
      <c r="L71" s="367"/>
      <c r="M71" s="366"/>
      <c r="N71" s="367"/>
      <c r="O71" s="368"/>
    </row>
    <row r="72" spans="2:30" x14ac:dyDescent="0.15">
      <c r="B72" s="250"/>
      <c r="C72" s="246"/>
      <c r="D72" s="246"/>
      <c r="E72" s="246"/>
      <c r="F72" s="246"/>
      <c r="G72" s="1230"/>
      <c r="H72" s="1231"/>
      <c r="I72" s="1231"/>
      <c r="J72" s="1232"/>
      <c r="K72" s="356" t="s">
        <v>527</v>
      </c>
      <c r="L72" s="356" t="s">
        <v>528</v>
      </c>
      <c r="M72" s="356" t="s">
        <v>529</v>
      </c>
      <c r="N72" s="356" t="s">
        <v>530</v>
      </c>
      <c r="O72" s="356" t="s">
        <v>531</v>
      </c>
    </row>
    <row r="73" spans="2:30" x14ac:dyDescent="0.15">
      <c r="B73" s="250"/>
      <c r="C73" s="246"/>
      <c r="D73" s="246"/>
      <c r="E73" s="246"/>
      <c r="F73" s="246"/>
      <c r="G73" s="1233" t="s">
        <v>569</v>
      </c>
      <c r="H73" s="1234"/>
      <c r="I73" s="1239" t="s">
        <v>570</v>
      </c>
      <c r="J73" s="1239"/>
      <c r="K73" s="1254"/>
      <c r="L73" s="1254"/>
      <c r="M73" s="1242"/>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575</v>
      </c>
      <c r="J75" s="1243"/>
      <c r="K75" s="1252">
        <v>10.4</v>
      </c>
      <c r="L75" s="1252">
        <v>9</v>
      </c>
      <c r="M75" s="1252">
        <v>7.6</v>
      </c>
      <c r="N75" s="1252">
        <v>7.3</v>
      </c>
      <c r="O75" s="1252">
        <v>6.9</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572</v>
      </c>
      <c r="H77" s="1245"/>
      <c r="I77" s="1243" t="s">
        <v>570</v>
      </c>
      <c r="J77" s="1243"/>
      <c r="K77" s="1254">
        <v>0</v>
      </c>
      <c r="L77" s="1254">
        <v>0</v>
      </c>
      <c r="M77" s="1242">
        <v>0</v>
      </c>
      <c r="N77" s="1242">
        <v>0</v>
      </c>
      <c r="O77" s="1242">
        <v>0</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575</v>
      </c>
      <c r="J79" s="1253"/>
      <c r="K79" s="1256">
        <v>10.1</v>
      </c>
      <c r="L79" s="1256">
        <v>9.1999999999999993</v>
      </c>
      <c r="M79" s="1256">
        <v>8.1999999999999993</v>
      </c>
      <c r="N79" s="1256">
        <v>7.8</v>
      </c>
      <c r="O79" s="1256">
        <v>7.4</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526</v>
      </c>
      <c r="G2" s="113"/>
      <c r="H2" s="114"/>
    </row>
    <row r="3" spans="1:8" x14ac:dyDescent="0.15">
      <c r="A3" s="110" t="s">
        <v>519</v>
      </c>
      <c r="B3" s="115"/>
      <c r="C3" s="116"/>
      <c r="D3" s="117">
        <v>35526</v>
      </c>
      <c r="E3" s="118"/>
      <c r="F3" s="119">
        <v>228305</v>
      </c>
      <c r="G3" s="120"/>
      <c r="H3" s="121"/>
    </row>
    <row r="4" spans="1:8" x14ac:dyDescent="0.15">
      <c r="A4" s="122"/>
      <c r="B4" s="123"/>
      <c r="C4" s="124"/>
      <c r="D4" s="125">
        <v>8971</v>
      </c>
      <c r="E4" s="126"/>
      <c r="F4" s="127">
        <v>86611</v>
      </c>
      <c r="G4" s="128"/>
      <c r="H4" s="129"/>
    </row>
    <row r="5" spans="1:8" x14ac:dyDescent="0.15">
      <c r="A5" s="110" t="s">
        <v>521</v>
      </c>
      <c r="B5" s="115"/>
      <c r="C5" s="116"/>
      <c r="D5" s="117">
        <v>88093</v>
      </c>
      <c r="E5" s="118"/>
      <c r="F5" s="119">
        <v>316331</v>
      </c>
      <c r="G5" s="120"/>
      <c r="H5" s="121"/>
    </row>
    <row r="6" spans="1:8" x14ac:dyDescent="0.15">
      <c r="A6" s="122"/>
      <c r="B6" s="123"/>
      <c r="C6" s="124"/>
      <c r="D6" s="125">
        <v>51562</v>
      </c>
      <c r="E6" s="126"/>
      <c r="F6" s="127">
        <v>106387</v>
      </c>
      <c r="G6" s="128"/>
      <c r="H6" s="129"/>
    </row>
    <row r="7" spans="1:8" x14ac:dyDescent="0.15">
      <c r="A7" s="110" t="s">
        <v>522</v>
      </c>
      <c r="B7" s="115"/>
      <c r="C7" s="116"/>
      <c r="D7" s="117">
        <v>271966</v>
      </c>
      <c r="E7" s="118"/>
      <c r="F7" s="119">
        <v>333013</v>
      </c>
      <c r="G7" s="120"/>
      <c r="H7" s="121"/>
    </row>
    <row r="8" spans="1:8" x14ac:dyDescent="0.15">
      <c r="A8" s="122"/>
      <c r="B8" s="123"/>
      <c r="C8" s="124"/>
      <c r="D8" s="125">
        <v>130363</v>
      </c>
      <c r="E8" s="126"/>
      <c r="F8" s="127">
        <v>126732</v>
      </c>
      <c r="G8" s="128"/>
      <c r="H8" s="129"/>
    </row>
    <row r="9" spans="1:8" x14ac:dyDescent="0.15">
      <c r="A9" s="110" t="s">
        <v>523</v>
      </c>
      <c r="B9" s="115"/>
      <c r="C9" s="116"/>
      <c r="D9" s="117">
        <v>156995</v>
      </c>
      <c r="E9" s="118"/>
      <c r="F9" s="119">
        <v>280458</v>
      </c>
      <c r="G9" s="120"/>
      <c r="H9" s="121"/>
    </row>
    <row r="10" spans="1:8" x14ac:dyDescent="0.15">
      <c r="A10" s="122"/>
      <c r="B10" s="123"/>
      <c r="C10" s="124"/>
      <c r="D10" s="125">
        <v>135322</v>
      </c>
      <c r="E10" s="126"/>
      <c r="F10" s="127">
        <v>127286</v>
      </c>
      <c r="G10" s="128"/>
      <c r="H10" s="129"/>
    </row>
    <row r="11" spans="1:8" x14ac:dyDescent="0.15">
      <c r="A11" s="110" t="s">
        <v>524</v>
      </c>
      <c r="B11" s="115"/>
      <c r="C11" s="116"/>
      <c r="D11" s="117">
        <v>155972</v>
      </c>
      <c r="E11" s="118"/>
      <c r="F11" s="119">
        <v>291945</v>
      </c>
      <c r="G11" s="120"/>
      <c r="H11" s="121"/>
    </row>
    <row r="12" spans="1:8" x14ac:dyDescent="0.15">
      <c r="A12" s="122"/>
      <c r="B12" s="123"/>
      <c r="C12" s="130"/>
      <c r="D12" s="125">
        <v>100011</v>
      </c>
      <c r="E12" s="126"/>
      <c r="F12" s="127">
        <v>127651</v>
      </c>
      <c r="G12" s="128"/>
      <c r="H12" s="129"/>
    </row>
    <row r="13" spans="1:8" x14ac:dyDescent="0.15">
      <c r="A13" s="110"/>
      <c r="B13" s="115"/>
      <c r="C13" s="131"/>
      <c r="D13" s="132">
        <v>141710</v>
      </c>
      <c r="E13" s="133"/>
      <c r="F13" s="134">
        <v>290010</v>
      </c>
      <c r="G13" s="135"/>
      <c r="H13" s="121"/>
    </row>
    <row r="14" spans="1:8" x14ac:dyDescent="0.15">
      <c r="A14" s="122"/>
      <c r="B14" s="123"/>
      <c r="C14" s="124"/>
      <c r="D14" s="125">
        <v>85246</v>
      </c>
      <c r="E14" s="126"/>
      <c r="F14" s="127">
        <v>114933</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5.0199999999999996</v>
      </c>
      <c r="C19" s="136">
        <f>ROUND(VALUE(SUBSTITUTE(実質収支比率等に係る経年分析!G$48,"▲","-")),2)</f>
        <v>6.52</v>
      </c>
      <c r="D19" s="136">
        <f>ROUND(VALUE(SUBSTITUTE(実質収支比率等に係る経年分析!H$48,"▲","-")),2)</f>
        <v>6.39</v>
      </c>
      <c r="E19" s="136">
        <f>ROUND(VALUE(SUBSTITUTE(実質収支比率等に係る経年分析!I$48,"▲","-")),2)</f>
        <v>6.07</v>
      </c>
      <c r="F19" s="136">
        <f>ROUND(VALUE(SUBSTITUTE(実質収支比率等に係る経年分析!J$48,"▲","-")),2)</f>
        <v>7.41</v>
      </c>
    </row>
    <row r="20" spans="1:11" x14ac:dyDescent="0.15">
      <c r="A20" s="136" t="s">
        <v>44</v>
      </c>
      <c r="B20" s="136">
        <f>ROUND(VALUE(SUBSTITUTE(実質収支比率等に係る経年分析!F$47,"▲","-")),2)</f>
        <v>82.01</v>
      </c>
      <c r="C20" s="136">
        <f>ROUND(VALUE(SUBSTITUTE(実質収支比率等に係る経年分析!G$47,"▲","-")),2)</f>
        <v>52.01</v>
      </c>
      <c r="D20" s="136">
        <f>ROUND(VALUE(SUBSTITUTE(実質収支比率等に係る経年分析!H$47,"▲","-")),2)</f>
        <v>52.68</v>
      </c>
      <c r="E20" s="136">
        <f>ROUND(VALUE(SUBSTITUTE(実質収支比率等に係る経年分析!I$47,"▲","-")),2)</f>
        <v>51.09</v>
      </c>
      <c r="F20" s="136">
        <f>ROUND(VALUE(SUBSTITUTE(実質収支比率等に係る経年分析!J$47,"▲","-")),2)</f>
        <v>54.59</v>
      </c>
    </row>
    <row r="21" spans="1:11" x14ac:dyDescent="0.15">
      <c r="A21" s="136" t="s">
        <v>45</v>
      </c>
      <c r="B21" s="136">
        <f>IF(ISNUMBER(VALUE(SUBSTITUTE(実質収支比率等に係る経年分析!F$49,"▲","-"))),ROUND(VALUE(SUBSTITUTE(実質収支比率等に係る経年分析!F$49,"▲","-")),2),NA())</f>
        <v>22.13</v>
      </c>
      <c r="C21" s="136">
        <f>IF(ISNUMBER(VALUE(SUBSTITUTE(実質収支比率等に係る経年分析!G$49,"▲","-"))),ROUND(VALUE(SUBSTITUTE(実質収支比率等に係る経年分析!G$49,"▲","-")),2),NA())</f>
        <v>-28.95</v>
      </c>
      <c r="D21" s="136">
        <f>IF(ISNUMBER(VALUE(SUBSTITUTE(実質収支比率等に係る経年分析!H$49,"▲","-"))),ROUND(VALUE(SUBSTITUTE(実質収支比率等に係る経年分析!H$49,"▲","-")),2),NA())</f>
        <v>10.38</v>
      </c>
      <c r="E21" s="136">
        <f>IF(ISNUMBER(VALUE(SUBSTITUTE(実質収支比率等に係る経年分析!I$49,"▲","-"))),ROUND(VALUE(SUBSTITUTE(実質収支比率等に係る経年分析!I$49,"▲","-")),2),NA())</f>
        <v>3.35</v>
      </c>
      <c r="F21" s="136">
        <f>IF(ISNUMBER(VALUE(SUBSTITUTE(実質収支比率等に係る経年分析!J$49,"▲","-"))),ROUND(VALUE(SUBSTITUTE(実質収支比率等に係る経年分析!J$49,"▲","-")),2),NA())</f>
        <v>6.85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あさひプライムスキー場事業特別会計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朝日村下水道特別会計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0.35</v>
      </c>
    </row>
    <row r="33" spans="1:16" x14ac:dyDescent="0.15">
      <c r="A33" s="137" t="str">
        <f>IF(連結実質赤字比率に係る赤字・黒字の構成分析!C$37="",NA(),連結実質赤字比率に係る赤字・黒字の構成分析!C$37)</f>
        <v>朝日村簡易水道特別会計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0.39</v>
      </c>
    </row>
    <row r="34" spans="1:16" x14ac:dyDescent="0.15">
      <c r="A34" s="137" t="str">
        <f>IF(連結実質赤字比率に係る赤字・黒字の構成分析!C$36="",NA(),連結実質赤字比率に係る赤字・黒字の構成分析!C$36)</f>
        <v>朝日村介護保険特別会計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0.46</v>
      </c>
    </row>
    <row r="35" spans="1:16" x14ac:dyDescent="0.15">
      <c r="A35" s="137" t="str">
        <f>IF(連結実質赤字比率に係る赤字・黒字の構成分析!C$35="",NA(),連結実質赤字比率に係る赤字・黒字の構成分析!C$35)</f>
        <v>朝日村国民健康保険特別会計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1.35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1.43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2.92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3.42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1.5</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6.51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6.38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6.07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7.41</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458</v>
      </c>
      <c r="E42" s="138"/>
      <c r="F42" s="138"/>
      <c r="G42" s="138">
        <f>'実質公債費比率（分子）の構造'!L$52</f>
        <v>441</v>
      </c>
      <c r="H42" s="138"/>
      <c r="I42" s="138"/>
      <c r="J42" s="138">
        <f>'実質公債費比率（分子）の構造'!M$52</f>
        <v>436</v>
      </c>
      <c r="K42" s="138"/>
      <c r="L42" s="138"/>
      <c r="M42" s="138">
        <f>'実質公債費比率（分子）の構造'!N$52</f>
        <v>431</v>
      </c>
      <c r="N42" s="138"/>
      <c r="O42" s="138"/>
      <c r="P42" s="138">
        <f>'実質公債費比率（分子）の構造'!O$52</f>
        <v>430</v>
      </c>
    </row>
    <row r="43" spans="1:16" x14ac:dyDescent="0.15">
      <c r="A43" s="138" t="s">
        <v>53</v>
      </c>
      <c r="B43" s="138" t="str">
        <f>'実質公債費比率（分子）の構造'!K$51</f>
        <v>-</v>
      </c>
      <c r="C43" s="138"/>
      <c r="D43" s="138"/>
      <c r="E43" s="138" t="str">
        <f>'実質公債費比率（分子）の構造'!L$51</f>
        <v>-</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26</v>
      </c>
      <c r="C44" s="138"/>
      <c r="D44" s="138"/>
      <c r="E44" s="138">
        <f>'実質公債費比率（分子）の構造'!L$50</f>
        <v>26</v>
      </c>
      <c r="F44" s="138"/>
      <c r="G44" s="138"/>
      <c r="H44" s="138">
        <f>'実質公債費比率（分子）の構造'!M$50</f>
        <v>25</v>
      </c>
      <c r="I44" s="138"/>
      <c r="J44" s="138"/>
      <c r="K44" s="138">
        <f>'実質公債費比率（分子）の構造'!N$50</f>
        <v>0</v>
      </c>
      <c r="L44" s="138"/>
      <c r="M44" s="138"/>
      <c r="N44" s="138">
        <f>'実質公債費比率（分子）の構造'!O$50</f>
        <v>0</v>
      </c>
      <c r="O44" s="138"/>
      <c r="P44" s="138"/>
    </row>
    <row r="45" spans="1:16" x14ac:dyDescent="0.15">
      <c r="A45" s="138" t="s">
        <v>55</v>
      </c>
      <c r="B45" s="138">
        <f>'実質公債費比率（分子）の構造'!K$49</f>
        <v>38</v>
      </c>
      <c r="C45" s="138"/>
      <c r="D45" s="138"/>
      <c r="E45" s="138">
        <f>'実質公債費比率（分子）の構造'!L$49</f>
        <v>34</v>
      </c>
      <c r="F45" s="138"/>
      <c r="G45" s="138"/>
      <c r="H45" s="138">
        <f>'実質公債費比率（分子）の構造'!M$49</f>
        <v>33</v>
      </c>
      <c r="I45" s="138"/>
      <c r="J45" s="138"/>
      <c r="K45" s="138">
        <f>'実質公債費比率（分子）の構造'!N$49</f>
        <v>33</v>
      </c>
      <c r="L45" s="138"/>
      <c r="M45" s="138"/>
      <c r="N45" s="138">
        <f>'実質公債費比率（分子）の構造'!O$49</f>
        <v>33</v>
      </c>
      <c r="O45" s="138"/>
      <c r="P45" s="138"/>
    </row>
    <row r="46" spans="1:16" x14ac:dyDescent="0.15">
      <c r="A46" s="138" t="s">
        <v>56</v>
      </c>
      <c r="B46" s="138">
        <f>'実質公債費比率（分子）の構造'!K$48</f>
        <v>270</v>
      </c>
      <c r="C46" s="138"/>
      <c r="D46" s="138"/>
      <c r="E46" s="138">
        <f>'実質公債費比率（分子）の構造'!L$48</f>
        <v>299</v>
      </c>
      <c r="F46" s="138"/>
      <c r="G46" s="138"/>
      <c r="H46" s="138">
        <f>'実質公債費比率（分子）の構造'!M$48</f>
        <v>280</v>
      </c>
      <c r="I46" s="138"/>
      <c r="J46" s="138"/>
      <c r="K46" s="138">
        <f>'実質公債費比率（分子）の構造'!N$48</f>
        <v>289</v>
      </c>
      <c r="L46" s="138"/>
      <c r="M46" s="138"/>
      <c r="N46" s="138">
        <f>'実質公債費比率（分子）の構造'!O$48</f>
        <v>296</v>
      </c>
      <c r="O46" s="138"/>
      <c r="P46" s="138"/>
    </row>
    <row r="47" spans="1:16" x14ac:dyDescent="0.15">
      <c r="A47" s="138" t="s">
        <v>14</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250</v>
      </c>
      <c r="C49" s="138"/>
      <c r="D49" s="138"/>
      <c r="E49" s="138">
        <f>'実質公債費比率（分子）の構造'!L$45</f>
        <v>229</v>
      </c>
      <c r="F49" s="138"/>
      <c r="G49" s="138"/>
      <c r="H49" s="138">
        <f>'実質公債費比率（分子）の構造'!M$45</f>
        <v>219</v>
      </c>
      <c r="I49" s="138"/>
      <c r="J49" s="138"/>
      <c r="K49" s="138">
        <f>'実質公債費比率（分子）の構造'!N$45</f>
        <v>223</v>
      </c>
      <c r="L49" s="138"/>
      <c r="M49" s="138"/>
      <c r="N49" s="138">
        <f>'実質公債費比率（分子）の構造'!O$45</f>
        <v>229</v>
      </c>
      <c r="O49" s="138"/>
      <c r="P49" s="138"/>
    </row>
    <row r="50" spans="1:16" x14ac:dyDescent="0.15">
      <c r="A50" s="138" t="s">
        <v>59</v>
      </c>
      <c r="B50" s="138" t="e">
        <f>NA()</f>
        <v>#N/A</v>
      </c>
      <c r="C50" s="138">
        <f>IF(ISNUMBER('実質公債費比率（分子）の構造'!K$53),'実質公債費比率（分子）の構造'!K$53,NA())</f>
        <v>126</v>
      </c>
      <c r="D50" s="138" t="e">
        <f>NA()</f>
        <v>#N/A</v>
      </c>
      <c r="E50" s="138" t="e">
        <f>NA()</f>
        <v>#N/A</v>
      </c>
      <c r="F50" s="138">
        <f>IF(ISNUMBER('実質公債費比率（分子）の構造'!L$53),'実質公債費比率（分子）の構造'!L$53,NA())</f>
        <v>147</v>
      </c>
      <c r="G50" s="138" t="e">
        <f>NA()</f>
        <v>#N/A</v>
      </c>
      <c r="H50" s="138" t="e">
        <f>NA()</f>
        <v>#N/A</v>
      </c>
      <c r="I50" s="138">
        <f>IF(ISNUMBER('実質公債費比率（分子）の構造'!M$53),'実質公債費比率（分子）の構造'!M$53,NA())</f>
        <v>121</v>
      </c>
      <c r="J50" s="138" t="e">
        <f>NA()</f>
        <v>#N/A</v>
      </c>
      <c r="K50" s="138" t="e">
        <f>NA()</f>
        <v>#N/A</v>
      </c>
      <c r="L50" s="138">
        <f>IF(ISNUMBER('実質公債費比率（分子）の構造'!N$53),'実質公債費比率（分子）の構造'!N$53,NA())</f>
        <v>114</v>
      </c>
      <c r="M50" s="138" t="e">
        <f>NA()</f>
        <v>#N/A</v>
      </c>
      <c r="N50" s="138" t="e">
        <f>NA()</f>
        <v>#N/A</v>
      </c>
      <c r="O50" s="138">
        <f>IF(ISNUMBER('実質公債費比率（分子）の構造'!O$53),'実質公債費比率（分子）の構造'!O$53,NA())</f>
        <v>128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3914</v>
      </c>
      <c r="E56" s="137"/>
      <c r="F56" s="137"/>
      <c r="G56" s="137">
        <f>'将来負担比率（分子）の構造'!J$52</f>
        <v>3867</v>
      </c>
      <c r="H56" s="137"/>
      <c r="I56" s="137"/>
      <c r="J56" s="137">
        <f>'将来負担比率（分子）の構造'!K$52</f>
        <v>3870</v>
      </c>
      <c r="K56" s="137"/>
      <c r="L56" s="137"/>
      <c r="M56" s="137">
        <f>'将来負担比率（分子）の構造'!L$52</f>
        <v>3693</v>
      </c>
      <c r="N56" s="137"/>
      <c r="O56" s="137"/>
      <c r="P56" s="137">
        <f>'将来負担比率（分子）の構造'!M$52</f>
        <v>3792</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2699</v>
      </c>
      <c r="E58" s="137"/>
      <c r="F58" s="137"/>
      <c r="G58" s="137">
        <f>'将来負担比率（分子）の構造'!J$50</f>
        <v>2894</v>
      </c>
      <c r="H58" s="137"/>
      <c r="I58" s="137"/>
      <c r="J58" s="137">
        <f>'将来負担比率（分子）の構造'!K$50</f>
        <v>3079</v>
      </c>
      <c r="K58" s="137"/>
      <c r="L58" s="137"/>
      <c r="M58" s="137">
        <f>'将来負担比率（分子）の構造'!L$50</f>
        <v>3068</v>
      </c>
      <c r="N58" s="137"/>
      <c r="O58" s="137"/>
      <c r="P58" s="137">
        <f>'将来負担比率（分子）の構造'!M$50</f>
        <v>3238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390</v>
      </c>
      <c r="C62" s="137"/>
      <c r="D62" s="137"/>
      <c r="E62" s="137">
        <f>'将来負担比率（分子）の構造'!J$45</f>
        <v>424</v>
      </c>
      <c r="F62" s="137"/>
      <c r="G62" s="137"/>
      <c r="H62" s="137">
        <f>'将来負担比率（分子）の構造'!K$45</f>
        <v>473</v>
      </c>
      <c r="I62" s="137"/>
      <c r="J62" s="137"/>
      <c r="K62" s="137">
        <f>'将来負担比率（分子）の構造'!L$45</f>
        <v>464</v>
      </c>
      <c r="L62" s="137"/>
      <c r="M62" s="137"/>
      <c r="N62" s="137">
        <f>'将来負担比率（分子）の構造'!M$45</f>
        <v>458</v>
      </c>
      <c r="O62" s="137"/>
      <c r="P62" s="137"/>
    </row>
    <row r="63" spans="1:16" x14ac:dyDescent="0.15">
      <c r="A63" s="137" t="s">
        <v>28</v>
      </c>
      <c r="B63" s="137">
        <f>'将来負担比率（分子）の構造'!I$44</f>
        <v>242</v>
      </c>
      <c r="C63" s="137"/>
      <c r="D63" s="137"/>
      <c r="E63" s="137">
        <f>'将来負担比率（分子）の構造'!J$44</f>
        <v>208</v>
      </c>
      <c r="F63" s="137"/>
      <c r="G63" s="137"/>
      <c r="H63" s="137">
        <f>'将来負担比率（分子）の構造'!K$44</f>
        <v>186</v>
      </c>
      <c r="I63" s="137"/>
      <c r="J63" s="137"/>
      <c r="K63" s="137">
        <f>'将来負担比率（分子）の構造'!L$44</f>
        <v>151</v>
      </c>
      <c r="L63" s="137"/>
      <c r="M63" s="137"/>
      <c r="N63" s="137">
        <f>'将来負担比率（分子）の構造'!M$44</f>
        <v>120</v>
      </c>
      <c r="O63" s="137"/>
      <c r="P63" s="137"/>
    </row>
    <row r="64" spans="1:16" x14ac:dyDescent="0.15">
      <c r="A64" s="137" t="s">
        <v>27</v>
      </c>
      <c r="B64" s="137">
        <f>'将来負担比率（分子）の構造'!I$43</f>
        <v>2766</v>
      </c>
      <c r="C64" s="137"/>
      <c r="D64" s="137"/>
      <c r="E64" s="137">
        <f>'将来負担比率（分子）の構造'!J$43</f>
        <v>2679</v>
      </c>
      <c r="F64" s="137"/>
      <c r="G64" s="137"/>
      <c r="H64" s="137">
        <f>'将来負担比率（分子）の構造'!K$43</f>
        <v>2515</v>
      </c>
      <c r="I64" s="137"/>
      <c r="J64" s="137"/>
      <c r="K64" s="137">
        <f>'将来負担比率（分子）の構造'!L$43</f>
        <v>2409</v>
      </c>
      <c r="L64" s="137"/>
      <c r="M64" s="137"/>
      <c r="N64" s="137">
        <f>'将来負担比率（分子）の構造'!M$43</f>
        <v>2252</v>
      </c>
      <c r="O64" s="137"/>
      <c r="P64" s="137"/>
    </row>
    <row r="65" spans="1:16" x14ac:dyDescent="0.15">
      <c r="A65" s="137" t="s">
        <v>26</v>
      </c>
      <c r="B65" s="137">
        <f>'将来負担比率（分子）の構造'!I$42</f>
        <v>143</v>
      </c>
      <c r="C65" s="137"/>
      <c r="D65" s="137"/>
      <c r="E65" s="137">
        <f>'将来負担比率（分子）の構造'!J$42</f>
        <v>120</v>
      </c>
      <c r="F65" s="137"/>
      <c r="G65" s="137"/>
      <c r="H65" s="137">
        <f>'将来負担比率（分子）の構造'!K$42</f>
        <v>1</v>
      </c>
      <c r="I65" s="137"/>
      <c r="J65" s="137"/>
      <c r="K65" s="137">
        <f>'将来負担比率（分子）の構造'!L$42</f>
        <v>1</v>
      </c>
      <c r="L65" s="137"/>
      <c r="M65" s="137"/>
      <c r="N65" s="137">
        <f>'将来負担比率（分子）の構造'!M$42</f>
        <v>0</v>
      </c>
      <c r="O65" s="137"/>
      <c r="P65" s="137"/>
    </row>
    <row r="66" spans="1:16" x14ac:dyDescent="0.15">
      <c r="A66" s="137" t="s">
        <v>25</v>
      </c>
      <c r="B66" s="137">
        <f>'将来負担比率（分子）の構造'!I$41</f>
        <v>1991</v>
      </c>
      <c r="C66" s="137"/>
      <c r="D66" s="137"/>
      <c r="E66" s="137">
        <f>'将来負担比率（分子）の構造'!J$41</f>
        <v>2056</v>
      </c>
      <c r="F66" s="137"/>
      <c r="G66" s="137"/>
      <c r="H66" s="137">
        <f>'将来負担比率（分子）の構造'!K$41</f>
        <v>2209</v>
      </c>
      <c r="I66" s="137"/>
      <c r="J66" s="137"/>
      <c r="K66" s="137">
        <f>'将来負担比率（分子）の構造'!L$41</f>
        <v>2375</v>
      </c>
      <c r="L66" s="137"/>
      <c r="M66" s="137"/>
      <c r="N66" s="137">
        <f>'将来負担比率（分子）の構造'!M$41</f>
        <v>2337</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651239</v>
      </c>
      <c r="S5" s="671"/>
      <c r="T5" s="671"/>
      <c r="U5" s="671"/>
      <c r="V5" s="671"/>
      <c r="W5" s="671"/>
      <c r="X5" s="671"/>
      <c r="Y5" s="718"/>
      <c r="Z5" s="731">
        <v>18</v>
      </c>
      <c r="AA5" s="731"/>
      <c r="AB5" s="731"/>
      <c r="AC5" s="731"/>
      <c r="AD5" s="732">
        <v>651239</v>
      </c>
      <c r="AE5" s="732"/>
      <c r="AF5" s="732"/>
      <c r="AG5" s="732"/>
      <c r="AH5" s="732"/>
      <c r="AI5" s="732"/>
      <c r="AJ5" s="732"/>
      <c r="AK5" s="732"/>
      <c r="AL5" s="719">
        <v>30.9</v>
      </c>
      <c r="AM5" s="688"/>
      <c r="AN5" s="688"/>
      <c r="AO5" s="720"/>
      <c r="AP5" s="707" t="s">
        <v>211</v>
      </c>
      <c r="AQ5" s="708"/>
      <c r="AR5" s="708"/>
      <c r="AS5" s="708"/>
      <c r="AT5" s="708"/>
      <c r="AU5" s="708"/>
      <c r="AV5" s="708"/>
      <c r="AW5" s="708"/>
      <c r="AX5" s="708"/>
      <c r="AY5" s="708"/>
      <c r="AZ5" s="708"/>
      <c r="BA5" s="708"/>
      <c r="BB5" s="708"/>
      <c r="BC5" s="708"/>
      <c r="BD5" s="708"/>
      <c r="BE5" s="708"/>
      <c r="BF5" s="709"/>
      <c r="BG5" s="620">
        <v>651239</v>
      </c>
      <c r="BH5" s="621"/>
      <c r="BI5" s="621"/>
      <c r="BJ5" s="621"/>
      <c r="BK5" s="621"/>
      <c r="BL5" s="621"/>
      <c r="BM5" s="621"/>
      <c r="BN5" s="622"/>
      <c r="BO5" s="673">
        <v>100</v>
      </c>
      <c r="BP5" s="673"/>
      <c r="BQ5" s="673"/>
      <c r="BR5" s="673"/>
      <c r="BS5" s="674">
        <v>4571</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31659</v>
      </c>
      <c r="S6" s="621"/>
      <c r="T6" s="621"/>
      <c r="U6" s="621"/>
      <c r="V6" s="621"/>
      <c r="W6" s="621"/>
      <c r="X6" s="621"/>
      <c r="Y6" s="622"/>
      <c r="Z6" s="673">
        <v>0.9</v>
      </c>
      <c r="AA6" s="673"/>
      <c r="AB6" s="673"/>
      <c r="AC6" s="673"/>
      <c r="AD6" s="674">
        <v>31659</v>
      </c>
      <c r="AE6" s="674"/>
      <c r="AF6" s="674"/>
      <c r="AG6" s="674"/>
      <c r="AH6" s="674"/>
      <c r="AI6" s="674"/>
      <c r="AJ6" s="674"/>
      <c r="AK6" s="674"/>
      <c r="AL6" s="643">
        <v>1.5</v>
      </c>
      <c r="AM6" s="675"/>
      <c r="AN6" s="675"/>
      <c r="AO6" s="676"/>
      <c r="AP6" s="617" t="s">
        <v>216</v>
      </c>
      <c r="AQ6" s="618"/>
      <c r="AR6" s="618"/>
      <c r="AS6" s="618"/>
      <c r="AT6" s="618"/>
      <c r="AU6" s="618"/>
      <c r="AV6" s="618"/>
      <c r="AW6" s="618"/>
      <c r="AX6" s="618"/>
      <c r="AY6" s="618"/>
      <c r="AZ6" s="618"/>
      <c r="BA6" s="618"/>
      <c r="BB6" s="618"/>
      <c r="BC6" s="618"/>
      <c r="BD6" s="618"/>
      <c r="BE6" s="618"/>
      <c r="BF6" s="619"/>
      <c r="BG6" s="620">
        <v>651239</v>
      </c>
      <c r="BH6" s="621"/>
      <c r="BI6" s="621"/>
      <c r="BJ6" s="621"/>
      <c r="BK6" s="621"/>
      <c r="BL6" s="621"/>
      <c r="BM6" s="621"/>
      <c r="BN6" s="622"/>
      <c r="BO6" s="673">
        <v>100</v>
      </c>
      <c r="BP6" s="673"/>
      <c r="BQ6" s="673"/>
      <c r="BR6" s="673"/>
      <c r="BS6" s="674">
        <v>4571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53732</v>
      </c>
      <c r="CS6" s="621"/>
      <c r="CT6" s="621"/>
      <c r="CU6" s="621"/>
      <c r="CV6" s="621"/>
      <c r="CW6" s="621"/>
      <c r="CX6" s="621"/>
      <c r="CY6" s="622"/>
      <c r="CZ6" s="673">
        <v>1.6</v>
      </c>
      <c r="DA6" s="673"/>
      <c r="DB6" s="673"/>
      <c r="DC6" s="673"/>
      <c r="DD6" s="626" t="s">
        <v>218</v>
      </c>
      <c r="DE6" s="621"/>
      <c r="DF6" s="621"/>
      <c r="DG6" s="621"/>
      <c r="DH6" s="621"/>
      <c r="DI6" s="621"/>
      <c r="DJ6" s="621"/>
      <c r="DK6" s="621"/>
      <c r="DL6" s="621"/>
      <c r="DM6" s="621"/>
      <c r="DN6" s="621"/>
      <c r="DO6" s="621"/>
      <c r="DP6" s="622"/>
      <c r="DQ6" s="626">
        <v>53732</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529</v>
      </c>
      <c r="S7" s="621"/>
      <c r="T7" s="621"/>
      <c r="U7" s="621"/>
      <c r="V7" s="621"/>
      <c r="W7" s="621"/>
      <c r="X7" s="621"/>
      <c r="Y7" s="622"/>
      <c r="Z7" s="673">
        <v>0</v>
      </c>
      <c r="AA7" s="673"/>
      <c r="AB7" s="673"/>
      <c r="AC7" s="673"/>
      <c r="AD7" s="674">
        <v>529</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248244</v>
      </c>
      <c r="BH7" s="621"/>
      <c r="BI7" s="621"/>
      <c r="BJ7" s="621"/>
      <c r="BK7" s="621"/>
      <c r="BL7" s="621"/>
      <c r="BM7" s="621"/>
      <c r="BN7" s="622"/>
      <c r="BO7" s="673">
        <v>38.1</v>
      </c>
      <c r="BP7" s="673"/>
      <c r="BQ7" s="673"/>
      <c r="BR7" s="673"/>
      <c r="BS7" s="674">
        <v>4571</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1152400</v>
      </c>
      <c r="CS7" s="621"/>
      <c r="CT7" s="621"/>
      <c r="CU7" s="621"/>
      <c r="CV7" s="621"/>
      <c r="CW7" s="621"/>
      <c r="CX7" s="621"/>
      <c r="CY7" s="622"/>
      <c r="CZ7" s="673">
        <v>33.299999999999997</v>
      </c>
      <c r="DA7" s="673"/>
      <c r="DB7" s="673"/>
      <c r="DC7" s="673"/>
      <c r="DD7" s="626">
        <v>334330</v>
      </c>
      <c r="DE7" s="621"/>
      <c r="DF7" s="621"/>
      <c r="DG7" s="621"/>
      <c r="DH7" s="621"/>
      <c r="DI7" s="621"/>
      <c r="DJ7" s="621"/>
      <c r="DK7" s="621"/>
      <c r="DL7" s="621"/>
      <c r="DM7" s="621"/>
      <c r="DN7" s="621"/>
      <c r="DO7" s="621"/>
      <c r="DP7" s="622"/>
      <c r="DQ7" s="626">
        <v>721750</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1629</v>
      </c>
      <c r="S8" s="621"/>
      <c r="T8" s="621"/>
      <c r="U8" s="621"/>
      <c r="V8" s="621"/>
      <c r="W8" s="621"/>
      <c r="X8" s="621"/>
      <c r="Y8" s="622"/>
      <c r="Z8" s="673">
        <v>0</v>
      </c>
      <c r="AA8" s="673"/>
      <c r="AB8" s="673"/>
      <c r="AC8" s="673"/>
      <c r="AD8" s="674">
        <v>1629</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8535</v>
      </c>
      <c r="BH8" s="621"/>
      <c r="BI8" s="621"/>
      <c r="BJ8" s="621"/>
      <c r="BK8" s="621"/>
      <c r="BL8" s="621"/>
      <c r="BM8" s="621"/>
      <c r="BN8" s="622"/>
      <c r="BO8" s="673">
        <v>1.3</v>
      </c>
      <c r="BP8" s="673"/>
      <c r="BQ8" s="673"/>
      <c r="BR8" s="673"/>
      <c r="BS8" s="626" t="s">
        <v>114</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591912</v>
      </c>
      <c r="CS8" s="621"/>
      <c r="CT8" s="621"/>
      <c r="CU8" s="621"/>
      <c r="CV8" s="621"/>
      <c r="CW8" s="621"/>
      <c r="CX8" s="621"/>
      <c r="CY8" s="622"/>
      <c r="CZ8" s="673">
        <v>17.100000000000001</v>
      </c>
      <c r="DA8" s="673"/>
      <c r="DB8" s="673"/>
      <c r="DC8" s="673"/>
      <c r="DD8" s="626" t="s">
        <v>218</v>
      </c>
      <c r="DE8" s="621"/>
      <c r="DF8" s="621"/>
      <c r="DG8" s="621"/>
      <c r="DH8" s="621"/>
      <c r="DI8" s="621"/>
      <c r="DJ8" s="621"/>
      <c r="DK8" s="621"/>
      <c r="DL8" s="621"/>
      <c r="DM8" s="621"/>
      <c r="DN8" s="621"/>
      <c r="DO8" s="621"/>
      <c r="DP8" s="622"/>
      <c r="DQ8" s="626">
        <v>381846</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953</v>
      </c>
      <c r="S9" s="621"/>
      <c r="T9" s="621"/>
      <c r="U9" s="621"/>
      <c r="V9" s="621"/>
      <c r="W9" s="621"/>
      <c r="X9" s="621"/>
      <c r="Y9" s="622"/>
      <c r="Z9" s="673">
        <v>0</v>
      </c>
      <c r="AA9" s="673"/>
      <c r="AB9" s="673"/>
      <c r="AC9" s="673"/>
      <c r="AD9" s="674">
        <v>953</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208530</v>
      </c>
      <c r="BH9" s="621"/>
      <c r="BI9" s="621"/>
      <c r="BJ9" s="621"/>
      <c r="BK9" s="621"/>
      <c r="BL9" s="621"/>
      <c r="BM9" s="621"/>
      <c r="BN9" s="622"/>
      <c r="BO9" s="673">
        <v>32</v>
      </c>
      <c r="BP9" s="673"/>
      <c r="BQ9" s="673"/>
      <c r="BR9" s="673"/>
      <c r="BS9" s="626" t="s">
        <v>114</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140139</v>
      </c>
      <c r="CS9" s="621"/>
      <c r="CT9" s="621"/>
      <c r="CU9" s="621"/>
      <c r="CV9" s="621"/>
      <c r="CW9" s="621"/>
      <c r="CX9" s="621"/>
      <c r="CY9" s="622"/>
      <c r="CZ9" s="673">
        <v>4.0999999999999996</v>
      </c>
      <c r="DA9" s="673"/>
      <c r="DB9" s="673"/>
      <c r="DC9" s="673"/>
      <c r="DD9" s="626" t="s">
        <v>114</v>
      </c>
      <c r="DE9" s="621"/>
      <c r="DF9" s="621"/>
      <c r="DG9" s="621"/>
      <c r="DH9" s="621"/>
      <c r="DI9" s="621"/>
      <c r="DJ9" s="621"/>
      <c r="DK9" s="621"/>
      <c r="DL9" s="621"/>
      <c r="DM9" s="621"/>
      <c r="DN9" s="621"/>
      <c r="DO9" s="621"/>
      <c r="DP9" s="622"/>
      <c r="DQ9" s="626">
        <v>136777</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73570</v>
      </c>
      <c r="S10" s="621"/>
      <c r="T10" s="621"/>
      <c r="U10" s="621"/>
      <c r="V10" s="621"/>
      <c r="W10" s="621"/>
      <c r="X10" s="621"/>
      <c r="Y10" s="622"/>
      <c r="Z10" s="673">
        <v>2</v>
      </c>
      <c r="AA10" s="673"/>
      <c r="AB10" s="673"/>
      <c r="AC10" s="673"/>
      <c r="AD10" s="674">
        <v>73570</v>
      </c>
      <c r="AE10" s="674"/>
      <c r="AF10" s="674"/>
      <c r="AG10" s="674"/>
      <c r="AH10" s="674"/>
      <c r="AI10" s="674"/>
      <c r="AJ10" s="674"/>
      <c r="AK10" s="674"/>
      <c r="AL10" s="643">
        <v>3.5</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9413</v>
      </c>
      <c r="BH10" s="621"/>
      <c r="BI10" s="621"/>
      <c r="BJ10" s="621"/>
      <c r="BK10" s="621"/>
      <c r="BL10" s="621"/>
      <c r="BM10" s="621"/>
      <c r="BN10" s="622"/>
      <c r="BO10" s="673">
        <v>1.4</v>
      </c>
      <c r="BP10" s="673"/>
      <c r="BQ10" s="673"/>
      <c r="BR10" s="673"/>
      <c r="BS10" s="626" t="s">
        <v>114</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11046</v>
      </c>
      <c r="CS10" s="621"/>
      <c r="CT10" s="621"/>
      <c r="CU10" s="621"/>
      <c r="CV10" s="621"/>
      <c r="CW10" s="621"/>
      <c r="CX10" s="621"/>
      <c r="CY10" s="622"/>
      <c r="CZ10" s="673">
        <v>0.3</v>
      </c>
      <c r="DA10" s="673"/>
      <c r="DB10" s="673"/>
      <c r="DC10" s="673"/>
      <c r="DD10" s="626" t="s">
        <v>114</v>
      </c>
      <c r="DE10" s="621"/>
      <c r="DF10" s="621"/>
      <c r="DG10" s="621"/>
      <c r="DH10" s="621"/>
      <c r="DI10" s="621"/>
      <c r="DJ10" s="621"/>
      <c r="DK10" s="621"/>
      <c r="DL10" s="621"/>
      <c r="DM10" s="621"/>
      <c r="DN10" s="621"/>
      <c r="DO10" s="621"/>
      <c r="DP10" s="622"/>
      <c r="DQ10" s="626">
        <v>1046</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t="s">
        <v>114</v>
      </c>
      <c r="S11" s="621"/>
      <c r="T11" s="621"/>
      <c r="U11" s="621"/>
      <c r="V11" s="621"/>
      <c r="W11" s="621"/>
      <c r="X11" s="621"/>
      <c r="Y11" s="622"/>
      <c r="Z11" s="673" t="s">
        <v>114</v>
      </c>
      <c r="AA11" s="673"/>
      <c r="AB11" s="673"/>
      <c r="AC11" s="673"/>
      <c r="AD11" s="674" t="s">
        <v>114</v>
      </c>
      <c r="AE11" s="674"/>
      <c r="AF11" s="674"/>
      <c r="AG11" s="674"/>
      <c r="AH11" s="674"/>
      <c r="AI11" s="674"/>
      <c r="AJ11" s="674"/>
      <c r="AK11" s="674"/>
      <c r="AL11" s="643" t="s">
        <v>114</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21766</v>
      </c>
      <c r="BH11" s="621"/>
      <c r="BI11" s="621"/>
      <c r="BJ11" s="621"/>
      <c r="BK11" s="621"/>
      <c r="BL11" s="621"/>
      <c r="BM11" s="621"/>
      <c r="BN11" s="622"/>
      <c r="BO11" s="673">
        <v>3.3</v>
      </c>
      <c r="BP11" s="673"/>
      <c r="BQ11" s="673"/>
      <c r="BR11" s="673"/>
      <c r="BS11" s="626">
        <v>4571</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189192</v>
      </c>
      <c r="CS11" s="621"/>
      <c r="CT11" s="621"/>
      <c r="CU11" s="621"/>
      <c r="CV11" s="621"/>
      <c r="CW11" s="621"/>
      <c r="CX11" s="621"/>
      <c r="CY11" s="622"/>
      <c r="CZ11" s="673">
        <v>5.5</v>
      </c>
      <c r="DA11" s="673"/>
      <c r="DB11" s="673"/>
      <c r="DC11" s="673"/>
      <c r="DD11" s="626">
        <v>87750</v>
      </c>
      <c r="DE11" s="621"/>
      <c r="DF11" s="621"/>
      <c r="DG11" s="621"/>
      <c r="DH11" s="621"/>
      <c r="DI11" s="621"/>
      <c r="DJ11" s="621"/>
      <c r="DK11" s="621"/>
      <c r="DL11" s="621"/>
      <c r="DM11" s="621"/>
      <c r="DN11" s="621"/>
      <c r="DO11" s="621"/>
      <c r="DP11" s="622"/>
      <c r="DQ11" s="626">
        <v>150631</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114</v>
      </c>
      <c r="S12" s="621"/>
      <c r="T12" s="621"/>
      <c r="U12" s="621"/>
      <c r="V12" s="621"/>
      <c r="W12" s="621"/>
      <c r="X12" s="621"/>
      <c r="Y12" s="622"/>
      <c r="Z12" s="673" t="s">
        <v>114</v>
      </c>
      <c r="AA12" s="673"/>
      <c r="AB12" s="673"/>
      <c r="AC12" s="673"/>
      <c r="AD12" s="674" t="s">
        <v>114</v>
      </c>
      <c r="AE12" s="674"/>
      <c r="AF12" s="674"/>
      <c r="AG12" s="674"/>
      <c r="AH12" s="674"/>
      <c r="AI12" s="674"/>
      <c r="AJ12" s="674"/>
      <c r="AK12" s="674"/>
      <c r="AL12" s="643" t="s">
        <v>114</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382108</v>
      </c>
      <c r="BH12" s="621"/>
      <c r="BI12" s="621"/>
      <c r="BJ12" s="621"/>
      <c r="BK12" s="621"/>
      <c r="BL12" s="621"/>
      <c r="BM12" s="621"/>
      <c r="BN12" s="622"/>
      <c r="BO12" s="673">
        <v>58.7</v>
      </c>
      <c r="BP12" s="673"/>
      <c r="BQ12" s="673"/>
      <c r="BR12" s="673"/>
      <c r="BS12" s="626" t="s">
        <v>114</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97988</v>
      </c>
      <c r="CS12" s="621"/>
      <c r="CT12" s="621"/>
      <c r="CU12" s="621"/>
      <c r="CV12" s="621"/>
      <c r="CW12" s="621"/>
      <c r="CX12" s="621"/>
      <c r="CY12" s="622"/>
      <c r="CZ12" s="673">
        <v>2.8</v>
      </c>
      <c r="DA12" s="673"/>
      <c r="DB12" s="673"/>
      <c r="DC12" s="673"/>
      <c r="DD12" s="626">
        <v>10520</v>
      </c>
      <c r="DE12" s="621"/>
      <c r="DF12" s="621"/>
      <c r="DG12" s="621"/>
      <c r="DH12" s="621"/>
      <c r="DI12" s="621"/>
      <c r="DJ12" s="621"/>
      <c r="DK12" s="621"/>
      <c r="DL12" s="621"/>
      <c r="DM12" s="621"/>
      <c r="DN12" s="621"/>
      <c r="DO12" s="621"/>
      <c r="DP12" s="622"/>
      <c r="DQ12" s="626">
        <v>77951</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5677</v>
      </c>
      <c r="S13" s="621"/>
      <c r="T13" s="621"/>
      <c r="U13" s="621"/>
      <c r="V13" s="621"/>
      <c r="W13" s="621"/>
      <c r="X13" s="621"/>
      <c r="Y13" s="622"/>
      <c r="Z13" s="673">
        <v>0.2</v>
      </c>
      <c r="AA13" s="673"/>
      <c r="AB13" s="673"/>
      <c r="AC13" s="673"/>
      <c r="AD13" s="674">
        <v>5677</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382108</v>
      </c>
      <c r="BH13" s="621"/>
      <c r="BI13" s="621"/>
      <c r="BJ13" s="621"/>
      <c r="BK13" s="621"/>
      <c r="BL13" s="621"/>
      <c r="BM13" s="621"/>
      <c r="BN13" s="622"/>
      <c r="BO13" s="673">
        <v>58.7</v>
      </c>
      <c r="BP13" s="673"/>
      <c r="BQ13" s="673"/>
      <c r="BR13" s="673"/>
      <c r="BS13" s="626" t="s">
        <v>114</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562647</v>
      </c>
      <c r="CS13" s="621"/>
      <c r="CT13" s="621"/>
      <c r="CU13" s="621"/>
      <c r="CV13" s="621"/>
      <c r="CW13" s="621"/>
      <c r="CX13" s="621"/>
      <c r="CY13" s="622"/>
      <c r="CZ13" s="673">
        <v>16.3</v>
      </c>
      <c r="DA13" s="673"/>
      <c r="DB13" s="673"/>
      <c r="DC13" s="673"/>
      <c r="DD13" s="626">
        <v>265906</v>
      </c>
      <c r="DE13" s="621"/>
      <c r="DF13" s="621"/>
      <c r="DG13" s="621"/>
      <c r="DH13" s="621"/>
      <c r="DI13" s="621"/>
      <c r="DJ13" s="621"/>
      <c r="DK13" s="621"/>
      <c r="DL13" s="621"/>
      <c r="DM13" s="621"/>
      <c r="DN13" s="621"/>
      <c r="DO13" s="621"/>
      <c r="DP13" s="622"/>
      <c r="DQ13" s="626">
        <v>299595</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114</v>
      </c>
      <c r="S14" s="621"/>
      <c r="T14" s="621"/>
      <c r="U14" s="621"/>
      <c r="V14" s="621"/>
      <c r="W14" s="621"/>
      <c r="X14" s="621"/>
      <c r="Y14" s="622"/>
      <c r="Z14" s="673" t="s">
        <v>114</v>
      </c>
      <c r="AA14" s="673"/>
      <c r="AB14" s="673"/>
      <c r="AC14" s="673"/>
      <c r="AD14" s="674" t="s">
        <v>114</v>
      </c>
      <c r="AE14" s="674"/>
      <c r="AF14" s="674"/>
      <c r="AG14" s="674"/>
      <c r="AH14" s="674"/>
      <c r="AI14" s="674"/>
      <c r="AJ14" s="674"/>
      <c r="AK14" s="674"/>
      <c r="AL14" s="643" t="s">
        <v>114</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18722</v>
      </c>
      <c r="BH14" s="621"/>
      <c r="BI14" s="621"/>
      <c r="BJ14" s="621"/>
      <c r="BK14" s="621"/>
      <c r="BL14" s="621"/>
      <c r="BM14" s="621"/>
      <c r="BN14" s="622"/>
      <c r="BO14" s="673">
        <v>2.9</v>
      </c>
      <c r="BP14" s="673"/>
      <c r="BQ14" s="673"/>
      <c r="BR14" s="673"/>
      <c r="BS14" s="626" t="s">
        <v>114</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124810</v>
      </c>
      <c r="CS14" s="621"/>
      <c r="CT14" s="621"/>
      <c r="CU14" s="621"/>
      <c r="CV14" s="621"/>
      <c r="CW14" s="621"/>
      <c r="CX14" s="621"/>
      <c r="CY14" s="622"/>
      <c r="CZ14" s="673">
        <v>3.6</v>
      </c>
      <c r="DA14" s="673"/>
      <c r="DB14" s="673"/>
      <c r="DC14" s="673"/>
      <c r="DD14" s="626">
        <v>16327</v>
      </c>
      <c r="DE14" s="621"/>
      <c r="DF14" s="621"/>
      <c r="DG14" s="621"/>
      <c r="DH14" s="621"/>
      <c r="DI14" s="621"/>
      <c r="DJ14" s="621"/>
      <c r="DK14" s="621"/>
      <c r="DL14" s="621"/>
      <c r="DM14" s="621"/>
      <c r="DN14" s="621"/>
      <c r="DO14" s="621"/>
      <c r="DP14" s="622"/>
      <c r="DQ14" s="626">
        <v>106152</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1670</v>
      </c>
      <c r="S15" s="621"/>
      <c r="T15" s="621"/>
      <c r="U15" s="621"/>
      <c r="V15" s="621"/>
      <c r="W15" s="621"/>
      <c r="X15" s="621"/>
      <c r="Y15" s="622"/>
      <c r="Z15" s="673">
        <v>0</v>
      </c>
      <c r="AA15" s="673"/>
      <c r="AB15" s="673"/>
      <c r="AC15" s="673"/>
      <c r="AD15" s="674">
        <v>1670</v>
      </c>
      <c r="AE15" s="674"/>
      <c r="AF15" s="674"/>
      <c r="AG15" s="674"/>
      <c r="AH15" s="674"/>
      <c r="AI15" s="674"/>
      <c r="AJ15" s="674"/>
      <c r="AK15" s="674"/>
      <c r="AL15" s="643">
        <v>0.1</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2165</v>
      </c>
      <c r="BH15" s="621"/>
      <c r="BI15" s="621"/>
      <c r="BJ15" s="621"/>
      <c r="BK15" s="621"/>
      <c r="BL15" s="621"/>
      <c r="BM15" s="621"/>
      <c r="BN15" s="622"/>
      <c r="BO15" s="673">
        <v>0.3</v>
      </c>
      <c r="BP15" s="673"/>
      <c r="BQ15" s="673"/>
      <c r="BR15" s="673"/>
      <c r="BS15" s="626" t="s">
        <v>114</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241724</v>
      </c>
      <c r="CS15" s="621"/>
      <c r="CT15" s="621"/>
      <c r="CU15" s="621"/>
      <c r="CV15" s="621"/>
      <c r="CW15" s="621"/>
      <c r="CX15" s="621"/>
      <c r="CY15" s="622"/>
      <c r="CZ15" s="673">
        <v>7</v>
      </c>
      <c r="DA15" s="673"/>
      <c r="DB15" s="673"/>
      <c r="DC15" s="673"/>
      <c r="DD15" s="626">
        <v>10904</v>
      </c>
      <c r="DE15" s="621"/>
      <c r="DF15" s="621"/>
      <c r="DG15" s="621"/>
      <c r="DH15" s="621"/>
      <c r="DI15" s="621"/>
      <c r="DJ15" s="621"/>
      <c r="DK15" s="621"/>
      <c r="DL15" s="621"/>
      <c r="DM15" s="621"/>
      <c r="DN15" s="621"/>
      <c r="DO15" s="621"/>
      <c r="DP15" s="622"/>
      <c r="DQ15" s="626">
        <v>227925</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1484107</v>
      </c>
      <c r="S16" s="621"/>
      <c r="T16" s="621"/>
      <c r="U16" s="621"/>
      <c r="V16" s="621"/>
      <c r="W16" s="621"/>
      <c r="X16" s="621"/>
      <c r="Y16" s="622"/>
      <c r="Z16" s="673">
        <v>40.9</v>
      </c>
      <c r="AA16" s="673"/>
      <c r="AB16" s="673"/>
      <c r="AC16" s="673"/>
      <c r="AD16" s="674">
        <v>1334788</v>
      </c>
      <c r="AE16" s="674"/>
      <c r="AF16" s="674"/>
      <c r="AG16" s="674"/>
      <c r="AH16" s="674"/>
      <c r="AI16" s="674"/>
      <c r="AJ16" s="674"/>
      <c r="AK16" s="674"/>
      <c r="AL16" s="643">
        <v>63.3</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114</v>
      </c>
      <c r="BH16" s="621"/>
      <c r="BI16" s="621"/>
      <c r="BJ16" s="621"/>
      <c r="BK16" s="621"/>
      <c r="BL16" s="621"/>
      <c r="BM16" s="621"/>
      <c r="BN16" s="622"/>
      <c r="BO16" s="673" t="s">
        <v>114</v>
      </c>
      <c r="BP16" s="673"/>
      <c r="BQ16" s="673"/>
      <c r="BR16" s="673"/>
      <c r="BS16" s="626" t="s">
        <v>114</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114</v>
      </c>
      <c r="CS16" s="621"/>
      <c r="CT16" s="621"/>
      <c r="CU16" s="621"/>
      <c r="CV16" s="621"/>
      <c r="CW16" s="621"/>
      <c r="CX16" s="621"/>
      <c r="CY16" s="622"/>
      <c r="CZ16" s="673" t="s">
        <v>114</v>
      </c>
      <c r="DA16" s="673"/>
      <c r="DB16" s="673"/>
      <c r="DC16" s="673"/>
      <c r="DD16" s="626" t="s">
        <v>114</v>
      </c>
      <c r="DE16" s="621"/>
      <c r="DF16" s="621"/>
      <c r="DG16" s="621"/>
      <c r="DH16" s="621"/>
      <c r="DI16" s="621"/>
      <c r="DJ16" s="621"/>
      <c r="DK16" s="621"/>
      <c r="DL16" s="621"/>
      <c r="DM16" s="621"/>
      <c r="DN16" s="621"/>
      <c r="DO16" s="621"/>
      <c r="DP16" s="622"/>
      <c r="DQ16" s="626" t="s">
        <v>114</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1334788</v>
      </c>
      <c r="S17" s="621"/>
      <c r="T17" s="621"/>
      <c r="U17" s="621"/>
      <c r="V17" s="621"/>
      <c r="W17" s="621"/>
      <c r="X17" s="621"/>
      <c r="Y17" s="622"/>
      <c r="Z17" s="673">
        <v>36.799999999999997</v>
      </c>
      <c r="AA17" s="673"/>
      <c r="AB17" s="673"/>
      <c r="AC17" s="673"/>
      <c r="AD17" s="674">
        <v>1334788</v>
      </c>
      <c r="AE17" s="674"/>
      <c r="AF17" s="674"/>
      <c r="AG17" s="674"/>
      <c r="AH17" s="674"/>
      <c r="AI17" s="674"/>
      <c r="AJ17" s="674"/>
      <c r="AK17" s="674"/>
      <c r="AL17" s="643">
        <v>63.3</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114</v>
      </c>
      <c r="BH17" s="621"/>
      <c r="BI17" s="621"/>
      <c r="BJ17" s="621"/>
      <c r="BK17" s="621"/>
      <c r="BL17" s="621"/>
      <c r="BM17" s="621"/>
      <c r="BN17" s="622"/>
      <c r="BO17" s="673" t="s">
        <v>114</v>
      </c>
      <c r="BP17" s="673"/>
      <c r="BQ17" s="673"/>
      <c r="BR17" s="673"/>
      <c r="BS17" s="626" t="s">
        <v>114</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294514</v>
      </c>
      <c r="CS17" s="621"/>
      <c r="CT17" s="621"/>
      <c r="CU17" s="621"/>
      <c r="CV17" s="621"/>
      <c r="CW17" s="621"/>
      <c r="CX17" s="621"/>
      <c r="CY17" s="622"/>
      <c r="CZ17" s="673">
        <v>8.5</v>
      </c>
      <c r="DA17" s="673"/>
      <c r="DB17" s="673"/>
      <c r="DC17" s="673"/>
      <c r="DD17" s="626" t="s">
        <v>114</v>
      </c>
      <c r="DE17" s="621"/>
      <c r="DF17" s="621"/>
      <c r="DG17" s="621"/>
      <c r="DH17" s="621"/>
      <c r="DI17" s="621"/>
      <c r="DJ17" s="621"/>
      <c r="DK17" s="621"/>
      <c r="DL17" s="621"/>
      <c r="DM17" s="621"/>
      <c r="DN17" s="621"/>
      <c r="DO17" s="621"/>
      <c r="DP17" s="622"/>
      <c r="DQ17" s="626">
        <v>294514</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149319</v>
      </c>
      <c r="S18" s="621"/>
      <c r="T18" s="621"/>
      <c r="U18" s="621"/>
      <c r="V18" s="621"/>
      <c r="W18" s="621"/>
      <c r="X18" s="621"/>
      <c r="Y18" s="622"/>
      <c r="Z18" s="673">
        <v>4.0999999999999996</v>
      </c>
      <c r="AA18" s="673"/>
      <c r="AB18" s="673"/>
      <c r="AC18" s="673"/>
      <c r="AD18" s="674" t="s">
        <v>114</v>
      </c>
      <c r="AE18" s="674"/>
      <c r="AF18" s="674"/>
      <c r="AG18" s="674"/>
      <c r="AH18" s="674"/>
      <c r="AI18" s="674"/>
      <c r="AJ18" s="674"/>
      <c r="AK18" s="674"/>
      <c r="AL18" s="643" t="s">
        <v>114</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114</v>
      </c>
      <c r="BH18" s="621"/>
      <c r="BI18" s="621"/>
      <c r="BJ18" s="621"/>
      <c r="BK18" s="621"/>
      <c r="BL18" s="621"/>
      <c r="BM18" s="621"/>
      <c r="BN18" s="622"/>
      <c r="BO18" s="673" t="s">
        <v>114</v>
      </c>
      <c r="BP18" s="673"/>
      <c r="BQ18" s="673"/>
      <c r="BR18" s="673"/>
      <c r="BS18" s="626" t="s">
        <v>114</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114</v>
      </c>
      <c r="CS18" s="621"/>
      <c r="CT18" s="621"/>
      <c r="CU18" s="621"/>
      <c r="CV18" s="621"/>
      <c r="CW18" s="621"/>
      <c r="CX18" s="621"/>
      <c r="CY18" s="622"/>
      <c r="CZ18" s="673" t="s">
        <v>114</v>
      </c>
      <c r="DA18" s="673"/>
      <c r="DB18" s="673"/>
      <c r="DC18" s="673"/>
      <c r="DD18" s="626" t="s">
        <v>114</v>
      </c>
      <c r="DE18" s="621"/>
      <c r="DF18" s="621"/>
      <c r="DG18" s="621"/>
      <c r="DH18" s="621"/>
      <c r="DI18" s="621"/>
      <c r="DJ18" s="621"/>
      <c r="DK18" s="621"/>
      <c r="DL18" s="621"/>
      <c r="DM18" s="621"/>
      <c r="DN18" s="621"/>
      <c r="DO18" s="621"/>
      <c r="DP18" s="622"/>
      <c r="DQ18" s="626" t="s">
        <v>114</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114</v>
      </c>
      <c r="S19" s="621"/>
      <c r="T19" s="621"/>
      <c r="U19" s="621"/>
      <c r="V19" s="621"/>
      <c r="W19" s="621"/>
      <c r="X19" s="621"/>
      <c r="Y19" s="622"/>
      <c r="Z19" s="673" t="s">
        <v>114</v>
      </c>
      <c r="AA19" s="673"/>
      <c r="AB19" s="673"/>
      <c r="AC19" s="673"/>
      <c r="AD19" s="674" t="s">
        <v>114</v>
      </c>
      <c r="AE19" s="674"/>
      <c r="AF19" s="674"/>
      <c r="AG19" s="674"/>
      <c r="AH19" s="674"/>
      <c r="AI19" s="674"/>
      <c r="AJ19" s="674"/>
      <c r="AK19" s="674"/>
      <c r="AL19" s="643" t="s">
        <v>114</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114</v>
      </c>
      <c r="BH19" s="621"/>
      <c r="BI19" s="621"/>
      <c r="BJ19" s="621"/>
      <c r="BK19" s="621"/>
      <c r="BL19" s="621"/>
      <c r="BM19" s="621"/>
      <c r="BN19" s="622"/>
      <c r="BO19" s="673" t="s">
        <v>114</v>
      </c>
      <c r="BP19" s="673"/>
      <c r="BQ19" s="673"/>
      <c r="BR19" s="673"/>
      <c r="BS19" s="626" t="s">
        <v>114</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114</v>
      </c>
      <c r="CS19" s="621"/>
      <c r="CT19" s="621"/>
      <c r="CU19" s="621"/>
      <c r="CV19" s="621"/>
      <c r="CW19" s="621"/>
      <c r="CX19" s="621"/>
      <c r="CY19" s="622"/>
      <c r="CZ19" s="673" t="s">
        <v>114</v>
      </c>
      <c r="DA19" s="673"/>
      <c r="DB19" s="673"/>
      <c r="DC19" s="673"/>
      <c r="DD19" s="626" t="s">
        <v>114</v>
      </c>
      <c r="DE19" s="621"/>
      <c r="DF19" s="621"/>
      <c r="DG19" s="621"/>
      <c r="DH19" s="621"/>
      <c r="DI19" s="621"/>
      <c r="DJ19" s="621"/>
      <c r="DK19" s="621"/>
      <c r="DL19" s="621"/>
      <c r="DM19" s="621"/>
      <c r="DN19" s="621"/>
      <c r="DO19" s="621"/>
      <c r="DP19" s="622"/>
      <c r="DQ19" s="626" t="s">
        <v>114</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2251033</v>
      </c>
      <c r="S20" s="621"/>
      <c r="T20" s="621"/>
      <c r="U20" s="621"/>
      <c r="V20" s="621"/>
      <c r="W20" s="621"/>
      <c r="X20" s="621"/>
      <c r="Y20" s="622"/>
      <c r="Z20" s="673">
        <v>62.1</v>
      </c>
      <c r="AA20" s="673"/>
      <c r="AB20" s="673"/>
      <c r="AC20" s="673"/>
      <c r="AD20" s="674">
        <v>2101714</v>
      </c>
      <c r="AE20" s="674"/>
      <c r="AF20" s="674"/>
      <c r="AG20" s="674"/>
      <c r="AH20" s="674"/>
      <c r="AI20" s="674"/>
      <c r="AJ20" s="674"/>
      <c r="AK20" s="674"/>
      <c r="AL20" s="643">
        <v>99.7</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114</v>
      </c>
      <c r="BH20" s="621"/>
      <c r="BI20" s="621"/>
      <c r="BJ20" s="621"/>
      <c r="BK20" s="621"/>
      <c r="BL20" s="621"/>
      <c r="BM20" s="621"/>
      <c r="BN20" s="622"/>
      <c r="BO20" s="673" t="s">
        <v>114</v>
      </c>
      <c r="BP20" s="673"/>
      <c r="BQ20" s="673"/>
      <c r="BR20" s="673"/>
      <c r="BS20" s="626" t="s">
        <v>114</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3460104</v>
      </c>
      <c r="CS20" s="621"/>
      <c r="CT20" s="621"/>
      <c r="CU20" s="621"/>
      <c r="CV20" s="621"/>
      <c r="CW20" s="621"/>
      <c r="CX20" s="621"/>
      <c r="CY20" s="622"/>
      <c r="CZ20" s="673">
        <v>100</v>
      </c>
      <c r="DA20" s="673"/>
      <c r="DB20" s="673"/>
      <c r="DC20" s="673"/>
      <c r="DD20" s="626">
        <v>725737</v>
      </c>
      <c r="DE20" s="621"/>
      <c r="DF20" s="621"/>
      <c r="DG20" s="621"/>
      <c r="DH20" s="621"/>
      <c r="DI20" s="621"/>
      <c r="DJ20" s="621"/>
      <c r="DK20" s="621"/>
      <c r="DL20" s="621"/>
      <c r="DM20" s="621"/>
      <c r="DN20" s="621"/>
      <c r="DO20" s="621"/>
      <c r="DP20" s="622"/>
      <c r="DQ20" s="626">
        <v>2451919</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t="s">
        <v>114</v>
      </c>
      <c r="S21" s="621"/>
      <c r="T21" s="621"/>
      <c r="U21" s="621"/>
      <c r="V21" s="621"/>
      <c r="W21" s="621"/>
      <c r="X21" s="621"/>
      <c r="Y21" s="622"/>
      <c r="Z21" s="673" t="s">
        <v>114</v>
      </c>
      <c r="AA21" s="673"/>
      <c r="AB21" s="673"/>
      <c r="AC21" s="673"/>
      <c r="AD21" s="674" t="s">
        <v>114</v>
      </c>
      <c r="AE21" s="674"/>
      <c r="AF21" s="674"/>
      <c r="AG21" s="674"/>
      <c r="AH21" s="674"/>
      <c r="AI21" s="674"/>
      <c r="AJ21" s="674"/>
      <c r="AK21" s="674"/>
      <c r="AL21" s="643" t="s">
        <v>114</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114</v>
      </c>
      <c r="BH21" s="621"/>
      <c r="BI21" s="621"/>
      <c r="BJ21" s="621"/>
      <c r="BK21" s="621"/>
      <c r="BL21" s="621"/>
      <c r="BM21" s="621"/>
      <c r="BN21" s="622"/>
      <c r="BO21" s="673" t="s">
        <v>114</v>
      </c>
      <c r="BP21" s="673"/>
      <c r="BQ21" s="673"/>
      <c r="BR21" s="673"/>
      <c r="BS21" s="626" t="s">
        <v>114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10828</v>
      </c>
      <c r="S22" s="621"/>
      <c r="T22" s="621"/>
      <c r="U22" s="621"/>
      <c r="V22" s="621"/>
      <c r="W22" s="621"/>
      <c r="X22" s="621"/>
      <c r="Y22" s="622"/>
      <c r="Z22" s="673">
        <v>0.3</v>
      </c>
      <c r="AA22" s="673"/>
      <c r="AB22" s="673"/>
      <c r="AC22" s="673"/>
      <c r="AD22" s="674" t="s">
        <v>114</v>
      </c>
      <c r="AE22" s="674"/>
      <c r="AF22" s="674"/>
      <c r="AG22" s="674"/>
      <c r="AH22" s="674"/>
      <c r="AI22" s="674"/>
      <c r="AJ22" s="674"/>
      <c r="AK22" s="674"/>
      <c r="AL22" s="643" t="s">
        <v>114</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114</v>
      </c>
      <c r="BH22" s="621"/>
      <c r="BI22" s="621"/>
      <c r="BJ22" s="621"/>
      <c r="BK22" s="621"/>
      <c r="BL22" s="621"/>
      <c r="BM22" s="621"/>
      <c r="BN22" s="622"/>
      <c r="BO22" s="673" t="s">
        <v>114</v>
      </c>
      <c r="BP22" s="673"/>
      <c r="BQ22" s="673"/>
      <c r="BR22" s="673"/>
      <c r="BS22" s="626" t="s">
        <v>114</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11538</v>
      </c>
      <c r="S23" s="621"/>
      <c r="T23" s="621"/>
      <c r="U23" s="621"/>
      <c r="V23" s="621"/>
      <c r="W23" s="621"/>
      <c r="X23" s="621"/>
      <c r="Y23" s="622"/>
      <c r="Z23" s="673">
        <v>0.3</v>
      </c>
      <c r="AA23" s="673"/>
      <c r="AB23" s="673"/>
      <c r="AC23" s="673"/>
      <c r="AD23" s="674">
        <v>328</v>
      </c>
      <c r="AE23" s="674"/>
      <c r="AF23" s="674"/>
      <c r="AG23" s="674"/>
      <c r="AH23" s="674"/>
      <c r="AI23" s="674"/>
      <c r="AJ23" s="674"/>
      <c r="AK23" s="674"/>
      <c r="AL23" s="643">
        <v>0</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114</v>
      </c>
      <c r="BH23" s="621"/>
      <c r="BI23" s="621"/>
      <c r="BJ23" s="621"/>
      <c r="BK23" s="621"/>
      <c r="BL23" s="621"/>
      <c r="BM23" s="621"/>
      <c r="BN23" s="622"/>
      <c r="BO23" s="673" t="s">
        <v>114</v>
      </c>
      <c r="BP23" s="673"/>
      <c r="BQ23" s="673"/>
      <c r="BR23" s="673"/>
      <c r="BS23" s="626" t="s">
        <v>114</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2749</v>
      </c>
      <c r="S24" s="621"/>
      <c r="T24" s="621"/>
      <c r="U24" s="621"/>
      <c r="V24" s="621"/>
      <c r="W24" s="621"/>
      <c r="X24" s="621"/>
      <c r="Y24" s="622"/>
      <c r="Z24" s="673">
        <v>0.1</v>
      </c>
      <c r="AA24" s="673"/>
      <c r="AB24" s="673"/>
      <c r="AC24" s="673"/>
      <c r="AD24" s="674" t="s">
        <v>114</v>
      </c>
      <c r="AE24" s="674"/>
      <c r="AF24" s="674"/>
      <c r="AG24" s="674"/>
      <c r="AH24" s="674"/>
      <c r="AI24" s="674"/>
      <c r="AJ24" s="674"/>
      <c r="AK24" s="674"/>
      <c r="AL24" s="643" t="s">
        <v>114</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114</v>
      </c>
      <c r="BH24" s="621"/>
      <c r="BI24" s="621"/>
      <c r="BJ24" s="621"/>
      <c r="BK24" s="621"/>
      <c r="BL24" s="621"/>
      <c r="BM24" s="621"/>
      <c r="BN24" s="622"/>
      <c r="BO24" s="673" t="s">
        <v>114</v>
      </c>
      <c r="BP24" s="673"/>
      <c r="BQ24" s="673"/>
      <c r="BR24" s="673"/>
      <c r="BS24" s="626" t="s">
        <v>114</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950526</v>
      </c>
      <c r="CS24" s="671"/>
      <c r="CT24" s="671"/>
      <c r="CU24" s="671"/>
      <c r="CV24" s="671"/>
      <c r="CW24" s="671"/>
      <c r="CX24" s="671"/>
      <c r="CY24" s="718"/>
      <c r="CZ24" s="722">
        <v>27.5</v>
      </c>
      <c r="DA24" s="723"/>
      <c r="DB24" s="723"/>
      <c r="DC24" s="724"/>
      <c r="DD24" s="717">
        <v>780792</v>
      </c>
      <c r="DE24" s="671"/>
      <c r="DF24" s="671"/>
      <c r="DG24" s="671"/>
      <c r="DH24" s="671"/>
      <c r="DI24" s="671"/>
      <c r="DJ24" s="671"/>
      <c r="DK24" s="718"/>
      <c r="DL24" s="717">
        <v>712898</v>
      </c>
      <c r="DM24" s="671"/>
      <c r="DN24" s="671"/>
      <c r="DO24" s="671"/>
      <c r="DP24" s="671"/>
      <c r="DQ24" s="671"/>
      <c r="DR24" s="671"/>
      <c r="DS24" s="671"/>
      <c r="DT24" s="671"/>
      <c r="DU24" s="671"/>
      <c r="DV24" s="718"/>
      <c r="DW24" s="719">
        <v>33.799999999999997</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266001</v>
      </c>
      <c r="S25" s="621"/>
      <c r="T25" s="621"/>
      <c r="U25" s="621"/>
      <c r="V25" s="621"/>
      <c r="W25" s="621"/>
      <c r="X25" s="621"/>
      <c r="Y25" s="622"/>
      <c r="Z25" s="673">
        <v>7.3</v>
      </c>
      <c r="AA25" s="673"/>
      <c r="AB25" s="673"/>
      <c r="AC25" s="673"/>
      <c r="AD25" s="674" t="s">
        <v>114</v>
      </c>
      <c r="AE25" s="674"/>
      <c r="AF25" s="674"/>
      <c r="AG25" s="674"/>
      <c r="AH25" s="674"/>
      <c r="AI25" s="674"/>
      <c r="AJ25" s="674"/>
      <c r="AK25" s="674"/>
      <c r="AL25" s="643" t="s">
        <v>114</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114</v>
      </c>
      <c r="BH25" s="621"/>
      <c r="BI25" s="621"/>
      <c r="BJ25" s="621"/>
      <c r="BK25" s="621"/>
      <c r="BL25" s="621"/>
      <c r="BM25" s="621"/>
      <c r="BN25" s="622"/>
      <c r="BO25" s="673" t="s">
        <v>114</v>
      </c>
      <c r="BP25" s="673"/>
      <c r="BQ25" s="673"/>
      <c r="BR25" s="673"/>
      <c r="BS25" s="626" t="s">
        <v>114</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423359</v>
      </c>
      <c r="CS25" s="639"/>
      <c r="CT25" s="639"/>
      <c r="CU25" s="639"/>
      <c r="CV25" s="639"/>
      <c r="CW25" s="639"/>
      <c r="CX25" s="639"/>
      <c r="CY25" s="640"/>
      <c r="CZ25" s="623">
        <v>12.2</v>
      </c>
      <c r="DA25" s="641"/>
      <c r="DB25" s="641"/>
      <c r="DC25" s="642"/>
      <c r="DD25" s="626">
        <v>400640</v>
      </c>
      <c r="DE25" s="639"/>
      <c r="DF25" s="639"/>
      <c r="DG25" s="639"/>
      <c r="DH25" s="639"/>
      <c r="DI25" s="639"/>
      <c r="DJ25" s="639"/>
      <c r="DK25" s="640"/>
      <c r="DL25" s="626">
        <v>398555</v>
      </c>
      <c r="DM25" s="639"/>
      <c r="DN25" s="639"/>
      <c r="DO25" s="639"/>
      <c r="DP25" s="639"/>
      <c r="DQ25" s="639"/>
      <c r="DR25" s="639"/>
      <c r="DS25" s="639"/>
      <c r="DT25" s="639"/>
      <c r="DU25" s="639"/>
      <c r="DV25" s="640"/>
      <c r="DW25" s="643">
        <v>18.899999999999999</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114</v>
      </c>
      <c r="S26" s="621"/>
      <c r="T26" s="621"/>
      <c r="U26" s="621"/>
      <c r="V26" s="621"/>
      <c r="W26" s="621"/>
      <c r="X26" s="621"/>
      <c r="Y26" s="622"/>
      <c r="Z26" s="673" t="s">
        <v>114</v>
      </c>
      <c r="AA26" s="673"/>
      <c r="AB26" s="673"/>
      <c r="AC26" s="673"/>
      <c r="AD26" s="674" t="s">
        <v>114</v>
      </c>
      <c r="AE26" s="674"/>
      <c r="AF26" s="674"/>
      <c r="AG26" s="674"/>
      <c r="AH26" s="674"/>
      <c r="AI26" s="674"/>
      <c r="AJ26" s="674"/>
      <c r="AK26" s="674"/>
      <c r="AL26" s="643" t="s">
        <v>114</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114</v>
      </c>
      <c r="BH26" s="621"/>
      <c r="BI26" s="621"/>
      <c r="BJ26" s="621"/>
      <c r="BK26" s="621"/>
      <c r="BL26" s="621"/>
      <c r="BM26" s="621"/>
      <c r="BN26" s="622"/>
      <c r="BO26" s="673" t="s">
        <v>114</v>
      </c>
      <c r="BP26" s="673"/>
      <c r="BQ26" s="673"/>
      <c r="BR26" s="673"/>
      <c r="BS26" s="626" t="s">
        <v>114</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252562</v>
      </c>
      <c r="CS26" s="621"/>
      <c r="CT26" s="621"/>
      <c r="CU26" s="621"/>
      <c r="CV26" s="621"/>
      <c r="CW26" s="621"/>
      <c r="CX26" s="621"/>
      <c r="CY26" s="622"/>
      <c r="CZ26" s="623">
        <v>7.3</v>
      </c>
      <c r="DA26" s="641"/>
      <c r="DB26" s="641"/>
      <c r="DC26" s="642"/>
      <c r="DD26" s="626">
        <v>233014</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107126</v>
      </c>
      <c r="S27" s="621"/>
      <c r="T27" s="621"/>
      <c r="U27" s="621"/>
      <c r="V27" s="621"/>
      <c r="W27" s="621"/>
      <c r="X27" s="621"/>
      <c r="Y27" s="622"/>
      <c r="Z27" s="673">
        <v>3</v>
      </c>
      <c r="AA27" s="673"/>
      <c r="AB27" s="673"/>
      <c r="AC27" s="673"/>
      <c r="AD27" s="674" t="s">
        <v>114</v>
      </c>
      <c r="AE27" s="674"/>
      <c r="AF27" s="674"/>
      <c r="AG27" s="674"/>
      <c r="AH27" s="674"/>
      <c r="AI27" s="674"/>
      <c r="AJ27" s="674"/>
      <c r="AK27" s="674"/>
      <c r="AL27" s="643" t="s">
        <v>114</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651239</v>
      </c>
      <c r="BH27" s="621"/>
      <c r="BI27" s="621"/>
      <c r="BJ27" s="621"/>
      <c r="BK27" s="621"/>
      <c r="BL27" s="621"/>
      <c r="BM27" s="621"/>
      <c r="BN27" s="622"/>
      <c r="BO27" s="673">
        <v>100</v>
      </c>
      <c r="BP27" s="673"/>
      <c r="BQ27" s="673"/>
      <c r="BR27" s="673"/>
      <c r="BS27" s="626">
        <v>4571</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232653</v>
      </c>
      <c r="CS27" s="639"/>
      <c r="CT27" s="639"/>
      <c r="CU27" s="639"/>
      <c r="CV27" s="639"/>
      <c r="CW27" s="639"/>
      <c r="CX27" s="639"/>
      <c r="CY27" s="640"/>
      <c r="CZ27" s="623">
        <v>6.7</v>
      </c>
      <c r="DA27" s="641"/>
      <c r="DB27" s="641"/>
      <c r="DC27" s="642"/>
      <c r="DD27" s="626">
        <v>85638</v>
      </c>
      <c r="DE27" s="639"/>
      <c r="DF27" s="639"/>
      <c r="DG27" s="639"/>
      <c r="DH27" s="639"/>
      <c r="DI27" s="639"/>
      <c r="DJ27" s="639"/>
      <c r="DK27" s="640"/>
      <c r="DL27" s="626">
        <v>85300</v>
      </c>
      <c r="DM27" s="639"/>
      <c r="DN27" s="639"/>
      <c r="DO27" s="639"/>
      <c r="DP27" s="639"/>
      <c r="DQ27" s="639"/>
      <c r="DR27" s="639"/>
      <c r="DS27" s="639"/>
      <c r="DT27" s="639"/>
      <c r="DU27" s="639"/>
      <c r="DV27" s="640"/>
      <c r="DW27" s="643">
        <v>4</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5636</v>
      </c>
      <c r="S28" s="621"/>
      <c r="T28" s="621"/>
      <c r="U28" s="621"/>
      <c r="V28" s="621"/>
      <c r="W28" s="621"/>
      <c r="X28" s="621"/>
      <c r="Y28" s="622"/>
      <c r="Z28" s="673">
        <v>0.2</v>
      </c>
      <c r="AA28" s="673"/>
      <c r="AB28" s="673"/>
      <c r="AC28" s="673"/>
      <c r="AD28" s="674">
        <v>830</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294514</v>
      </c>
      <c r="CS28" s="621"/>
      <c r="CT28" s="621"/>
      <c r="CU28" s="621"/>
      <c r="CV28" s="621"/>
      <c r="CW28" s="621"/>
      <c r="CX28" s="621"/>
      <c r="CY28" s="622"/>
      <c r="CZ28" s="623">
        <v>8.5</v>
      </c>
      <c r="DA28" s="641"/>
      <c r="DB28" s="641"/>
      <c r="DC28" s="642"/>
      <c r="DD28" s="626">
        <v>294514</v>
      </c>
      <c r="DE28" s="621"/>
      <c r="DF28" s="621"/>
      <c r="DG28" s="621"/>
      <c r="DH28" s="621"/>
      <c r="DI28" s="621"/>
      <c r="DJ28" s="621"/>
      <c r="DK28" s="622"/>
      <c r="DL28" s="626">
        <v>229043</v>
      </c>
      <c r="DM28" s="621"/>
      <c r="DN28" s="621"/>
      <c r="DO28" s="621"/>
      <c r="DP28" s="621"/>
      <c r="DQ28" s="621"/>
      <c r="DR28" s="621"/>
      <c r="DS28" s="621"/>
      <c r="DT28" s="621"/>
      <c r="DU28" s="621"/>
      <c r="DV28" s="622"/>
      <c r="DW28" s="643">
        <v>10.9</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1211</v>
      </c>
      <c r="S29" s="621"/>
      <c r="T29" s="621"/>
      <c r="U29" s="621"/>
      <c r="V29" s="621"/>
      <c r="W29" s="621"/>
      <c r="X29" s="621"/>
      <c r="Y29" s="622"/>
      <c r="Z29" s="673">
        <v>0</v>
      </c>
      <c r="AA29" s="673"/>
      <c r="AB29" s="673"/>
      <c r="AC29" s="673"/>
      <c r="AD29" s="674" t="s">
        <v>114</v>
      </c>
      <c r="AE29" s="674"/>
      <c r="AF29" s="674"/>
      <c r="AG29" s="674"/>
      <c r="AH29" s="674"/>
      <c r="AI29" s="674"/>
      <c r="AJ29" s="674"/>
      <c r="AK29" s="674"/>
      <c r="AL29" s="643" t="s">
        <v>114</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294514</v>
      </c>
      <c r="CS29" s="639"/>
      <c r="CT29" s="639"/>
      <c r="CU29" s="639"/>
      <c r="CV29" s="639"/>
      <c r="CW29" s="639"/>
      <c r="CX29" s="639"/>
      <c r="CY29" s="640"/>
      <c r="CZ29" s="623">
        <v>8.5</v>
      </c>
      <c r="DA29" s="641"/>
      <c r="DB29" s="641"/>
      <c r="DC29" s="642"/>
      <c r="DD29" s="626">
        <v>294514</v>
      </c>
      <c r="DE29" s="639"/>
      <c r="DF29" s="639"/>
      <c r="DG29" s="639"/>
      <c r="DH29" s="639"/>
      <c r="DI29" s="639"/>
      <c r="DJ29" s="639"/>
      <c r="DK29" s="640"/>
      <c r="DL29" s="626">
        <v>229043</v>
      </c>
      <c r="DM29" s="639"/>
      <c r="DN29" s="639"/>
      <c r="DO29" s="639"/>
      <c r="DP29" s="639"/>
      <c r="DQ29" s="639"/>
      <c r="DR29" s="639"/>
      <c r="DS29" s="639"/>
      <c r="DT29" s="639"/>
      <c r="DU29" s="639"/>
      <c r="DV29" s="640"/>
      <c r="DW29" s="643">
        <v>10.9</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171893</v>
      </c>
      <c r="S30" s="621"/>
      <c r="T30" s="621"/>
      <c r="U30" s="621"/>
      <c r="V30" s="621"/>
      <c r="W30" s="621"/>
      <c r="X30" s="621"/>
      <c r="Y30" s="622"/>
      <c r="Z30" s="673">
        <v>4.7</v>
      </c>
      <c r="AA30" s="673"/>
      <c r="AB30" s="673"/>
      <c r="AC30" s="673"/>
      <c r="AD30" s="674" t="s">
        <v>114</v>
      </c>
      <c r="AE30" s="674"/>
      <c r="AF30" s="674"/>
      <c r="AG30" s="674"/>
      <c r="AH30" s="674"/>
      <c r="AI30" s="674"/>
      <c r="AJ30" s="674"/>
      <c r="AK30" s="674"/>
      <c r="AL30" s="643" t="s">
        <v>114</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99.8</v>
      </c>
      <c r="BH30" s="687"/>
      <c r="BI30" s="687"/>
      <c r="BJ30" s="687"/>
      <c r="BK30" s="687"/>
      <c r="BL30" s="687"/>
      <c r="BM30" s="688">
        <v>99.6</v>
      </c>
      <c r="BN30" s="687"/>
      <c r="BO30" s="687"/>
      <c r="BP30" s="687"/>
      <c r="BQ30" s="689"/>
      <c r="BR30" s="686">
        <v>99.7</v>
      </c>
      <c r="BS30" s="687"/>
      <c r="BT30" s="687"/>
      <c r="BU30" s="687"/>
      <c r="BV30" s="687"/>
      <c r="BW30" s="687"/>
      <c r="BX30" s="688">
        <v>99.5</v>
      </c>
      <c r="BY30" s="687"/>
      <c r="BZ30" s="687"/>
      <c r="CA30" s="687"/>
      <c r="CB30" s="689"/>
      <c r="CD30" s="692"/>
      <c r="CE30" s="693"/>
      <c r="CF30" s="657" t="s">
        <v>294</v>
      </c>
      <c r="CG30" s="654"/>
      <c r="CH30" s="654"/>
      <c r="CI30" s="654"/>
      <c r="CJ30" s="654"/>
      <c r="CK30" s="654"/>
      <c r="CL30" s="654"/>
      <c r="CM30" s="654"/>
      <c r="CN30" s="654"/>
      <c r="CO30" s="654"/>
      <c r="CP30" s="654"/>
      <c r="CQ30" s="655"/>
      <c r="CR30" s="620">
        <v>280132</v>
      </c>
      <c r="CS30" s="621"/>
      <c r="CT30" s="621"/>
      <c r="CU30" s="621"/>
      <c r="CV30" s="621"/>
      <c r="CW30" s="621"/>
      <c r="CX30" s="621"/>
      <c r="CY30" s="622"/>
      <c r="CZ30" s="623">
        <v>8.1</v>
      </c>
      <c r="DA30" s="641"/>
      <c r="DB30" s="641"/>
      <c r="DC30" s="642"/>
      <c r="DD30" s="626">
        <v>280132</v>
      </c>
      <c r="DE30" s="621"/>
      <c r="DF30" s="621"/>
      <c r="DG30" s="621"/>
      <c r="DH30" s="621"/>
      <c r="DI30" s="621"/>
      <c r="DJ30" s="621"/>
      <c r="DK30" s="622"/>
      <c r="DL30" s="626">
        <v>214661</v>
      </c>
      <c r="DM30" s="621"/>
      <c r="DN30" s="621"/>
      <c r="DO30" s="621"/>
      <c r="DP30" s="621"/>
      <c r="DQ30" s="621"/>
      <c r="DR30" s="621"/>
      <c r="DS30" s="621"/>
      <c r="DT30" s="621"/>
      <c r="DU30" s="621"/>
      <c r="DV30" s="622"/>
      <c r="DW30" s="643">
        <v>10.199999999999999</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252093</v>
      </c>
      <c r="S31" s="621"/>
      <c r="T31" s="621"/>
      <c r="U31" s="621"/>
      <c r="V31" s="621"/>
      <c r="W31" s="621"/>
      <c r="X31" s="621"/>
      <c r="Y31" s="622"/>
      <c r="Z31" s="673">
        <v>7</v>
      </c>
      <c r="AA31" s="673"/>
      <c r="AB31" s="673"/>
      <c r="AC31" s="673"/>
      <c r="AD31" s="674" t="s">
        <v>114</v>
      </c>
      <c r="AE31" s="674"/>
      <c r="AF31" s="674"/>
      <c r="AG31" s="674"/>
      <c r="AH31" s="674"/>
      <c r="AI31" s="674"/>
      <c r="AJ31" s="674"/>
      <c r="AK31" s="674"/>
      <c r="AL31" s="643" t="s">
        <v>114</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99.7</v>
      </c>
      <c r="BH31" s="639"/>
      <c r="BI31" s="639"/>
      <c r="BJ31" s="639"/>
      <c r="BK31" s="639"/>
      <c r="BL31" s="639"/>
      <c r="BM31" s="675">
        <v>99.6</v>
      </c>
      <c r="BN31" s="685"/>
      <c r="BO31" s="685"/>
      <c r="BP31" s="685"/>
      <c r="BQ31" s="649"/>
      <c r="BR31" s="684">
        <v>99.8</v>
      </c>
      <c r="BS31" s="639"/>
      <c r="BT31" s="639"/>
      <c r="BU31" s="639"/>
      <c r="BV31" s="639"/>
      <c r="BW31" s="639"/>
      <c r="BX31" s="675">
        <v>99.5</v>
      </c>
      <c r="BY31" s="685"/>
      <c r="BZ31" s="685"/>
      <c r="CA31" s="685"/>
      <c r="CB31" s="649"/>
      <c r="CD31" s="692"/>
      <c r="CE31" s="693"/>
      <c r="CF31" s="657" t="s">
        <v>298</v>
      </c>
      <c r="CG31" s="654"/>
      <c r="CH31" s="654"/>
      <c r="CI31" s="654"/>
      <c r="CJ31" s="654"/>
      <c r="CK31" s="654"/>
      <c r="CL31" s="654"/>
      <c r="CM31" s="654"/>
      <c r="CN31" s="654"/>
      <c r="CO31" s="654"/>
      <c r="CP31" s="654"/>
      <c r="CQ31" s="655"/>
      <c r="CR31" s="620">
        <v>14382</v>
      </c>
      <c r="CS31" s="639"/>
      <c r="CT31" s="639"/>
      <c r="CU31" s="639"/>
      <c r="CV31" s="639"/>
      <c r="CW31" s="639"/>
      <c r="CX31" s="639"/>
      <c r="CY31" s="640"/>
      <c r="CZ31" s="623">
        <v>0.4</v>
      </c>
      <c r="DA31" s="641"/>
      <c r="DB31" s="641"/>
      <c r="DC31" s="642"/>
      <c r="DD31" s="626">
        <v>14382</v>
      </c>
      <c r="DE31" s="639"/>
      <c r="DF31" s="639"/>
      <c r="DG31" s="639"/>
      <c r="DH31" s="639"/>
      <c r="DI31" s="639"/>
      <c r="DJ31" s="639"/>
      <c r="DK31" s="640"/>
      <c r="DL31" s="626">
        <v>14382</v>
      </c>
      <c r="DM31" s="639"/>
      <c r="DN31" s="639"/>
      <c r="DO31" s="639"/>
      <c r="DP31" s="639"/>
      <c r="DQ31" s="639"/>
      <c r="DR31" s="639"/>
      <c r="DS31" s="639"/>
      <c r="DT31" s="639"/>
      <c r="DU31" s="639"/>
      <c r="DV31" s="640"/>
      <c r="DW31" s="643">
        <v>0.7</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304592</v>
      </c>
      <c r="S32" s="621"/>
      <c r="T32" s="621"/>
      <c r="U32" s="621"/>
      <c r="V32" s="621"/>
      <c r="W32" s="621"/>
      <c r="X32" s="621"/>
      <c r="Y32" s="622"/>
      <c r="Z32" s="673">
        <v>8.4</v>
      </c>
      <c r="AA32" s="673"/>
      <c r="AB32" s="673"/>
      <c r="AC32" s="673"/>
      <c r="AD32" s="674">
        <v>4797</v>
      </c>
      <c r="AE32" s="674"/>
      <c r="AF32" s="674"/>
      <c r="AG32" s="674"/>
      <c r="AH32" s="674"/>
      <c r="AI32" s="674"/>
      <c r="AJ32" s="674"/>
      <c r="AK32" s="674"/>
      <c r="AL32" s="643">
        <v>0.2</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99.9</v>
      </c>
      <c r="BH32" s="605"/>
      <c r="BI32" s="605"/>
      <c r="BJ32" s="605"/>
      <c r="BK32" s="605"/>
      <c r="BL32" s="605"/>
      <c r="BM32" s="668">
        <v>99.7</v>
      </c>
      <c r="BN32" s="605"/>
      <c r="BO32" s="605"/>
      <c r="BP32" s="605"/>
      <c r="BQ32" s="662"/>
      <c r="BR32" s="683">
        <v>99.7</v>
      </c>
      <c r="BS32" s="605"/>
      <c r="BT32" s="605"/>
      <c r="BU32" s="605"/>
      <c r="BV32" s="605"/>
      <c r="BW32" s="605"/>
      <c r="BX32" s="668">
        <v>99.4</v>
      </c>
      <c r="BY32" s="605"/>
      <c r="BZ32" s="605"/>
      <c r="CA32" s="605"/>
      <c r="CB32" s="662"/>
      <c r="CD32" s="694"/>
      <c r="CE32" s="695"/>
      <c r="CF32" s="657" t="s">
        <v>301</v>
      </c>
      <c r="CG32" s="654"/>
      <c r="CH32" s="654"/>
      <c r="CI32" s="654"/>
      <c r="CJ32" s="654"/>
      <c r="CK32" s="654"/>
      <c r="CL32" s="654"/>
      <c r="CM32" s="654"/>
      <c r="CN32" s="654"/>
      <c r="CO32" s="654"/>
      <c r="CP32" s="654"/>
      <c r="CQ32" s="655"/>
      <c r="CR32" s="620" t="s">
        <v>114</v>
      </c>
      <c r="CS32" s="621"/>
      <c r="CT32" s="621"/>
      <c r="CU32" s="621"/>
      <c r="CV32" s="621"/>
      <c r="CW32" s="621"/>
      <c r="CX32" s="621"/>
      <c r="CY32" s="622"/>
      <c r="CZ32" s="623" t="s">
        <v>114</v>
      </c>
      <c r="DA32" s="641"/>
      <c r="DB32" s="641"/>
      <c r="DC32" s="642"/>
      <c r="DD32" s="626" t="s">
        <v>114</v>
      </c>
      <c r="DE32" s="621"/>
      <c r="DF32" s="621"/>
      <c r="DG32" s="621"/>
      <c r="DH32" s="621"/>
      <c r="DI32" s="621"/>
      <c r="DJ32" s="621"/>
      <c r="DK32" s="622"/>
      <c r="DL32" s="626" t="s">
        <v>114</v>
      </c>
      <c r="DM32" s="621"/>
      <c r="DN32" s="621"/>
      <c r="DO32" s="621"/>
      <c r="DP32" s="621"/>
      <c r="DQ32" s="621"/>
      <c r="DR32" s="621"/>
      <c r="DS32" s="621"/>
      <c r="DT32" s="621"/>
      <c r="DU32" s="621"/>
      <c r="DV32" s="622"/>
      <c r="DW32" s="643" t="s">
        <v>114</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242300</v>
      </c>
      <c r="S33" s="621"/>
      <c r="T33" s="621"/>
      <c r="U33" s="621"/>
      <c r="V33" s="621"/>
      <c r="W33" s="621"/>
      <c r="X33" s="621"/>
      <c r="Y33" s="622"/>
      <c r="Z33" s="673">
        <v>6.7</v>
      </c>
      <c r="AA33" s="673"/>
      <c r="AB33" s="673"/>
      <c r="AC33" s="673"/>
      <c r="AD33" s="674" t="s">
        <v>114</v>
      </c>
      <c r="AE33" s="674"/>
      <c r="AF33" s="674"/>
      <c r="AG33" s="674"/>
      <c r="AH33" s="674"/>
      <c r="AI33" s="674"/>
      <c r="AJ33" s="674"/>
      <c r="AK33" s="674"/>
      <c r="AL33" s="643" t="s">
        <v>114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1783841</v>
      </c>
      <c r="CS33" s="639"/>
      <c r="CT33" s="639"/>
      <c r="CU33" s="639"/>
      <c r="CV33" s="639"/>
      <c r="CW33" s="639"/>
      <c r="CX33" s="639"/>
      <c r="CY33" s="640"/>
      <c r="CZ33" s="623">
        <v>51.6</v>
      </c>
      <c r="DA33" s="641"/>
      <c r="DB33" s="641"/>
      <c r="DC33" s="642"/>
      <c r="DD33" s="626">
        <v>1470507</v>
      </c>
      <c r="DE33" s="639"/>
      <c r="DF33" s="639"/>
      <c r="DG33" s="639"/>
      <c r="DH33" s="639"/>
      <c r="DI33" s="639"/>
      <c r="DJ33" s="639"/>
      <c r="DK33" s="640"/>
      <c r="DL33" s="626">
        <v>886069</v>
      </c>
      <c r="DM33" s="639"/>
      <c r="DN33" s="639"/>
      <c r="DO33" s="639"/>
      <c r="DP33" s="639"/>
      <c r="DQ33" s="639"/>
      <c r="DR33" s="639"/>
      <c r="DS33" s="639"/>
      <c r="DT33" s="639"/>
      <c r="DU33" s="639"/>
      <c r="DV33" s="640"/>
      <c r="DW33" s="643">
        <v>42</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114</v>
      </c>
      <c r="S34" s="621"/>
      <c r="T34" s="621"/>
      <c r="U34" s="621"/>
      <c r="V34" s="621"/>
      <c r="W34" s="621"/>
      <c r="X34" s="621"/>
      <c r="Y34" s="622"/>
      <c r="Z34" s="673" t="s">
        <v>114</v>
      </c>
      <c r="AA34" s="673"/>
      <c r="AB34" s="673"/>
      <c r="AC34" s="673"/>
      <c r="AD34" s="674" t="s">
        <v>114</v>
      </c>
      <c r="AE34" s="674"/>
      <c r="AF34" s="674"/>
      <c r="AG34" s="674"/>
      <c r="AH34" s="674"/>
      <c r="AI34" s="674"/>
      <c r="AJ34" s="674"/>
      <c r="AK34" s="674"/>
      <c r="AL34" s="643" t="s">
        <v>114</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445860</v>
      </c>
      <c r="CS34" s="621"/>
      <c r="CT34" s="621"/>
      <c r="CU34" s="621"/>
      <c r="CV34" s="621"/>
      <c r="CW34" s="621"/>
      <c r="CX34" s="621"/>
      <c r="CY34" s="622"/>
      <c r="CZ34" s="623">
        <v>12.9</v>
      </c>
      <c r="DA34" s="641"/>
      <c r="DB34" s="641"/>
      <c r="DC34" s="642"/>
      <c r="DD34" s="626">
        <v>382798</v>
      </c>
      <c r="DE34" s="621"/>
      <c r="DF34" s="621"/>
      <c r="DG34" s="621"/>
      <c r="DH34" s="621"/>
      <c r="DI34" s="621"/>
      <c r="DJ34" s="621"/>
      <c r="DK34" s="622"/>
      <c r="DL34" s="626">
        <v>242473</v>
      </c>
      <c r="DM34" s="621"/>
      <c r="DN34" s="621"/>
      <c r="DO34" s="621"/>
      <c r="DP34" s="621"/>
      <c r="DQ34" s="621"/>
      <c r="DR34" s="621"/>
      <c r="DS34" s="621"/>
      <c r="DT34" s="621"/>
      <c r="DU34" s="621"/>
      <c r="DV34" s="622"/>
      <c r="DW34" s="643">
        <v>11.5</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t="s">
        <v>114</v>
      </c>
      <c r="S35" s="621"/>
      <c r="T35" s="621"/>
      <c r="U35" s="621"/>
      <c r="V35" s="621"/>
      <c r="W35" s="621"/>
      <c r="X35" s="621"/>
      <c r="Y35" s="622"/>
      <c r="Z35" s="673" t="s">
        <v>114</v>
      </c>
      <c r="AA35" s="673"/>
      <c r="AB35" s="673"/>
      <c r="AC35" s="673"/>
      <c r="AD35" s="674" t="s">
        <v>114</v>
      </c>
      <c r="AE35" s="674"/>
      <c r="AF35" s="674"/>
      <c r="AG35" s="674"/>
      <c r="AH35" s="674"/>
      <c r="AI35" s="674"/>
      <c r="AJ35" s="674"/>
      <c r="AK35" s="674"/>
      <c r="AL35" s="643" t="s">
        <v>114</v>
      </c>
      <c r="AM35" s="675"/>
      <c r="AN35" s="675"/>
      <c r="AO35" s="676"/>
      <c r="AP35" s="188"/>
      <c r="AQ35" s="677" t="s">
        <v>309</v>
      </c>
      <c r="AR35" s="678"/>
      <c r="AS35" s="678"/>
      <c r="AT35" s="678"/>
      <c r="AU35" s="678"/>
      <c r="AV35" s="678"/>
      <c r="AW35" s="678"/>
      <c r="AX35" s="678"/>
      <c r="AY35" s="679"/>
      <c r="AZ35" s="670">
        <v>475509</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32732</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30346</v>
      </c>
      <c r="CS35" s="639"/>
      <c r="CT35" s="639"/>
      <c r="CU35" s="639"/>
      <c r="CV35" s="639"/>
      <c r="CW35" s="639"/>
      <c r="CX35" s="639"/>
      <c r="CY35" s="640"/>
      <c r="CZ35" s="623">
        <v>0.9</v>
      </c>
      <c r="DA35" s="641"/>
      <c r="DB35" s="641"/>
      <c r="DC35" s="642"/>
      <c r="DD35" s="626">
        <v>27315</v>
      </c>
      <c r="DE35" s="639"/>
      <c r="DF35" s="639"/>
      <c r="DG35" s="639"/>
      <c r="DH35" s="639"/>
      <c r="DI35" s="639"/>
      <c r="DJ35" s="639"/>
      <c r="DK35" s="640"/>
      <c r="DL35" s="626">
        <v>13564</v>
      </c>
      <c r="DM35" s="639"/>
      <c r="DN35" s="639"/>
      <c r="DO35" s="639"/>
      <c r="DP35" s="639"/>
      <c r="DQ35" s="639"/>
      <c r="DR35" s="639"/>
      <c r="DS35" s="639"/>
      <c r="DT35" s="639"/>
      <c r="DU35" s="639"/>
      <c r="DV35" s="640"/>
      <c r="DW35" s="643">
        <v>0.6</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3627000</v>
      </c>
      <c r="S36" s="661"/>
      <c r="T36" s="661"/>
      <c r="U36" s="661"/>
      <c r="V36" s="661"/>
      <c r="W36" s="661"/>
      <c r="X36" s="661"/>
      <c r="Y36" s="664"/>
      <c r="Z36" s="665">
        <v>100</v>
      </c>
      <c r="AA36" s="665"/>
      <c r="AB36" s="665"/>
      <c r="AC36" s="665"/>
      <c r="AD36" s="666">
        <v>2107669</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249580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32154</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352553</v>
      </c>
      <c r="CS36" s="621"/>
      <c r="CT36" s="621"/>
      <c r="CU36" s="621"/>
      <c r="CV36" s="621"/>
      <c r="CW36" s="621"/>
      <c r="CX36" s="621"/>
      <c r="CY36" s="622"/>
      <c r="CZ36" s="623">
        <v>10.199999999999999</v>
      </c>
      <c r="DA36" s="641"/>
      <c r="DB36" s="641"/>
      <c r="DC36" s="642"/>
      <c r="DD36" s="626">
        <v>306599</v>
      </c>
      <c r="DE36" s="621"/>
      <c r="DF36" s="621"/>
      <c r="DG36" s="621"/>
      <c r="DH36" s="621"/>
      <c r="DI36" s="621"/>
      <c r="DJ36" s="621"/>
      <c r="DK36" s="622"/>
      <c r="DL36" s="626">
        <v>219617</v>
      </c>
      <c r="DM36" s="621"/>
      <c r="DN36" s="621"/>
      <c r="DO36" s="621"/>
      <c r="DP36" s="621"/>
      <c r="DQ36" s="621"/>
      <c r="DR36" s="621"/>
      <c r="DS36" s="621"/>
      <c r="DT36" s="621"/>
      <c r="DU36" s="621"/>
      <c r="DV36" s="622"/>
      <c r="DW36" s="643">
        <v>10.4</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33490</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644</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188777</v>
      </c>
      <c r="CS37" s="639"/>
      <c r="CT37" s="639"/>
      <c r="CU37" s="639"/>
      <c r="CV37" s="639"/>
      <c r="CW37" s="639"/>
      <c r="CX37" s="639"/>
      <c r="CY37" s="640"/>
      <c r="CZ37" s="623">
        <v>5.5</v>
      </c>
      <c r="DA37" s="641"/>
      <c r="DB37" s="641"/>
      <c r="DC37" s="642"/>
      <c r="DD37" s="626">
        <v>188777</v>
      </c>
      <c r="DE37" s="639"/>
      <c r="DF37" s="639"/>
      <c r="DG37" s="639"/>
      <c r="DH37" s="639"/>
      <c r="DI37" s="639"/>
      <c r="DJ37" s="639"/>
      <c r="DK37" s="640"/>
      <c r="DL37" s="626">
        <v>177699</v>
      </c>
      <c r="DM37" s="639"/>
      <c r="DN37" s="639"/>
      <c r="DO37" s="639"/>
      <c r="DP37" s="639"/>
      <c r="DQ37" s="639"/>
      <c r="DR37" s="639"/>
      <c r="DS37" s="639"/>
      <c r="DT37" s="639"/>
      <c r="DU37" s="639"/>
      <c r="DV37" s="640"/>
      <c r="DW37" s="643">
        <v>8.4</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33146</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1201</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475509</v>
      </c>
      <c r="CS38" s="621"/>
      <c r="CT38" s="621"/>
      <c r="CU38" s="621"/>
      <c r="CV38" s="621"/>
      <c r="CW38" s="621"/>
      <c r="CX38" s="621"/>
      <c r="CY38" s="622"/>
      <c r="CZ38" s="623">
        <v>13.7</v>
      </c>
      <c r="DA38" s="641"/>
      <c r="DB38" s="641"/>
      <c r="DC38" s="642"/>
      <c r="DD38" s="626">
        <v>451002</v>
      </c>
      <c r="DE38" s="621"/>
      <c r="DF38" s="621"/>
      <c r="DG38" s="621"/>
      <c r="DH38" s="621"/>
      <c r="DI38" s="621"/>
      <c r="DJ38" s="621"/>
      <c r="DK38" s="622"/>
      <c r="DL38" s="626">
        <v>410415</v>
      </c>
      <c r="DM38" s="621"/>
      <c r="DN38" s="621"/>
      <c r="DO38" s="621"/>
      <c r="DP38" s="621"/>
      <c r="DQ38" s="621"/>
      <c r="DR38" s="621"/>
      <c r="DS38" s="621"/>
      <c r="DT38" s="621"/>
      <c r="DU38" s="621"/>
      <c r="DV38" s="622"/>
      <c r="DW38" s="643">
        <v>19.5</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124</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276373</v>
      </c>
      <c r="CS39" s="639"/>
      <c r="CT39" s="639"/>
      <c r="CU39" s="639"/>
      <c r="CV39" s="639"/>
      <c r="CW39" s="639"/>
      <c r="CX39" s="639"/>
      <c r="CY39" s="640"/>
      <c r="CZ39" s="623">
        <v>8</v>
      </c>
      <c r="DA39" s="641"/>
      <c r="DB39" s="641"/>
      <c r="DC39" s="642"/>
      <c r="DD39" s="626">
        <v>271593</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29101</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65</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203200</v>
      </c>
      <c r="CS40" s="621"/>
      <c r="CT40" s="621"/>
      <c r="CU40" s="621"/>
      <c r="CV40" s="621"/>
      <c r="CW40" s="621"/>
      <c r="CX40" s="621"/>
      <c r="CY40" s="622"/>
      <c r="CZ40" s="623">
        <v>5.9</v>
      </c>
      <c r="DA40" s="641"/>
      <c r="DB40" s="641"/>
      <c r="DC40" s="642"/>
      <c r="DD40" s="626">
        <v>31200</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130192</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239</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725737</v>
      </c>
      <c r="CS42" s="621"/>
      <c r="CT42" s="621"/>
      <c r="CU42" s="621"/>
      <c r="CV42" s="621"/>
      <c r="CW42" s="621"/>
      <c r="CX42" s="621"/>
      <c r="CY42" s="622"/>
      <c r="CZ42" s="623">
        <v>21</v>
      </c>
      <c r="DA42" s="624"/>
      <c r="DB42" s="624"/>
      <c r="DC42" s="625"/>
      <c r="DD42" s="626">
        <v>200620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15138</v>
      </c>
      <c r="CS43" s="639"/>
      <c r="CT43" s="639"/>
      <c r="CU43" s="639"/>
      <c r="CV43" s="639"/>
      <c r="CW43" s="639"/>
      <c r="CX43" s="639"/>
      <c r="CY43" s="640"/>
      <c r="CZ43" s="623">
        <v>0.4</v>
      </c>
      <c r="DA43" s="641"/>
      <c r="DB43" s="641"/>
      <c r="DC43" s="642"/>
      <c r="DD43" s="626">
        <v>15138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725737</v>
      </c>
      <c r="CS44" s="621"/>
      <c r="CT44" s="621"/>
      <c r="CU44" s="621"/>
      <c r="CV44" s="621"/>
      <c r="CW44" s="621"/>
      <c r="CX44" s="621"/>
      <c r="CY44" s="622"/>
      <c r="CZ44" s="623">
        <v>21</v>
      </c>
      <c r="DA44" s="624"/>
      <c r="DB44" s="624"/>
      <c r="DC44" s="625"/>
      <c r="DD44" s="626">
        <v>200620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250587</v>
      </c>
      <c r="CS45" s="639"/>
      <c r="CT45" s="639"/>
      <c r="CU45" s="639"/>
      <c r="CV45" s="639"/>
      <c r="CW45" s="639"/>
      <c r="CX45" s="639"/>
      <c r="CY45" s="640"/>
      <c r="CZ45" s="623">
        <v>7.2</v>
      </c>
      <c r="DA45" s="641"/>
      <c r="DB45" s="641"/>
      <c r="DC45" s="642"/>
      <c r="DD45" s="626">
        <v>72161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465352</v>
      </c>
      <c r="CS46" s="621"/>
      <c r="CT46" s="621"/>
      <c r="CU46" s="621"/>
      <c r="CV46" s="621"/>
      <c r="CW46" s="621"/>
      <c r="CX46" s="621"/>
      <c r="CY46" s="622"/>
      <c r="CZ46" s="623">
        <v>13.4</v>
      </c>
      <c r="DA46" s="624"/>
      <c r="DB46" s="624"/>
      <c r="DC46" s="625"/>
      <c r="DD46" s="626">
        <v>126953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t="s">
        <v>114</v>
      </c>
      <c r="CS47" s="639"/>
      <c r="CT47" s="639"/>
      <c r="CU47" s="639"/>
      <c r="CV47" s="639"/>
      <c r="CW47" s="639"/>
      <c r="CX47" s="639"/>
      <c r="CY47" s="640"/>
      <c r="CZ47" s="623" t="s">
        <v>114</v>
      </c>
      <c r="DA47" s="641"/>
      <c r="DB47" s="641"/>
      <c r="DC47" s="642"/>
      <c r="DD47" s="626" t="s">
        <v>114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114</v>
      </c>
      <c r="CS48" s="621"/>
      <c r="CT48" s="621"/>
      <c r="CU48" s="621"/>
      <c r="CV48" s="621"/>
      <c r="CW48" s="621"/>
      <c r="CX48" s="621"/>
      <c r="CY48" s="622"/>
      <c r="CZ48" s="623" t="s">
        <v>114</v>
      </c>
      <c r="DA48" s="624"/>
      <c r="DB48" s="624"/>
      <c r="DC48" s="625"/>
      <c r="DD48" s="626" t="s">
        <v>114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3460104</v>
      </c>
      <c r="CS49" s="605"/>
      <c r="CT49" s="605"/>
      <c r="CU49" s="605"/>
      <c r="CV49" s="605"/>
      <c r="CW49" s="605"/>
      <c r="CX49" s="605"/>
      <c r="CY49" s="606"/>
      <c r="CZ49" s="607">
        <v>100</v>
      </c>
      <c r="DA49" s="608"/>
      <c r="DB49" s="608"/>
      <c r="DC49" s="609"/>
      <c r="DD49" s="610">
        <v>2451919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3627</v>
      </c>
      <c r="R7" s="1134"/>
      <c r="S7" s="1134"/>
      <c r="T7" s="1134"/>
      <c r="U7" s="1134"/>
      <c r="V7" s="1134">
        <v>3460</v>
      </c>
      <c r="W7" s="1134"/>
      <c r="X7" s="1134"/>
      <c r="Y7" s="1134"/>
      <c r="Z7" s="1134"/>
      <c r="AA7" s="1134">
        <v>167</v>
      </c>
      <c r="AB7" s="1134"/>
      <c r="AC7" s="1134"/>
      <c r="AD7" s="1134"/>
      <c r="AE7" s="1135"/>
      <c r="AF7" s="1136">
        <v>161</v>
      </c>
      <c r="AG7" s="1137"/>
      <c r="AH7" s="1137"/>
      <c r="AI7" s="1137"/>
      <c r="AJ7" s="1138"/>
      <c r="AK7" s="1120">
        <v>172</v>
      </c>
      <c r="AL7" s="1121"/>
      <c r="AM7" s="1121"/>
      <c r="AN7" s="1121"/>
      <c r="AO7" s="1121"/>
      <c r="AP7" s="1121">
        <v>2337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545</v>
      </c>
      <c r="BT7" s="1125"/>
      <c r="BU7" s="1125"/>
      <c r="BV7" s="1125"/>
      <c r="BW7" s="1125"/>
      <c r="BX7" s="1125"/>
      <c r="BY7" s="1125"/>
      <c r="BZ7" s="1125"/>
      <c r="CA7" s="1125"/>
      <c r="CB7" s="1125"/>
      <c r="CC7" s="1125"/>
      <c r="CD7" s="1125"/>
      <c r="CE7" s="1125"/>
      <c r="CF7" s="1125"/>
      <c r="CG7" s="1126"/>
      <c r="CH7" s="1117">
        <v>10</v>
      </c>
      <c r="CI7" s="1118"/>
      <c r="CJ7" s="1118"/>
      <c r="CK7" s="1118"/>
      <c r="CL7" s="1119"/>
      <c r="CM7" s="1117">
        <v>66</v>
      </c>
      <c r="CN7" s="1118"/>
      <c r="CO7" s="1118"/>
      <c r="CP7" s="1118"/>
      <c r="CQ7" s="1119"/>
      <c r="CR7" s="1117">
        <v>5</v>
      </c>
      <c r="CS7" s="1118"/>
      <c r="CT7" s="1118"/>
      <c r="CU7" s="1118"/>
      <c r="CV7" s="1119"/>
      <c r="CW7" s="1117" t="s">
        <v>546</v>
      </c>
      <c r="CX7" s="1118"/>
      <c r="CY7" s="1118"/>
      <c r="CZ7" s="1118"/>
      <c r="DA7" s="1119"/>
      <c r="DB7" s="1117">
        <v>257</v>
      </c>
      <c r="DC7" s="1118"/>
      <c r="DD7" s="1118"/>
      <c r="DE7" s="1118"/>
      <c r="DF7" s="1119"/>
      <c r="DG7" s="1117" t="s">
        <v>546</v>
      </c>
      <c r="DH7" s="1118"/>
      <c r="DI7" s="1118"/>
      <c r="DJ7" s="1118"/>
      <c r="DK7" s="1119"/>
      <c r="DL7" s="1117" t="s">
        <v>546</v>
      </c>
      <c r="DM7" s="1118"/>
      <c r="DN7" s="1118"/>
      <c r="DO7" s="1118"/>
      <c r="DP7" s="1119"/>
      <c r="DQ7" s="1117" t="s">
        <v>546</v>
      </c>
      <c r="DR7" s="1118"/>
      <c r="DS7" s="1118"/>
      <c r="DT7" s="1118"/>
      <c r="DU7" s="1119"/>
      <c r="DV7" s="1144" t="s">
        <v>546</v>
      </c>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3627</v>
      </c>
      <c r="R23" s="1098"/>
      <c r="S23" s="1098"/>
      <c r="T23" s="1098"/>
      <c r="U23" s="1098"/>
      <c r="V23" s="1098">
        <v>3460</v>
      </c>
      <c r="W23" s="1098"/>
      <c r="X23" s="1098"/>
      <c r="Y23" s="1098"/>
      <c r="Z23" s="1098"/>
      <c r="AA23" s="1098">
        <v>167</v>
      </c>
      <c r="AB23" s="1098"/>
      <c r="AC23" s="1098"/>
      <c r="AD23" s="1098"/>
      <c r="AE23" s="1099"/>
      <c r="AF23" s="1100">
        <v>161</v>
      </c>
      <c r="AG23" s="1098"/>
      <c r="AH23" s="1098"/>
      <c r="AI23" s="1098"/>
      <c r="AJ23" s="1101"/>
      <c r="AK23" s="1102"/>
      <c r="AL23" s="1103"/>
      <c r="AM23" s="1103"/>
      <c r="AN23" s="1103"/>
      <c r="AO23" s="1103"/>
      <c r="AP23" s="1098">
        <v>2337</v>
      </c>
      <c r="AQ23" s="1098"/>
      <c r="AR23" s="1098"/>
      <c r="AS23" s="1098"/>
      <c r="AT23" s="1098"/>
      <c r="AU23" s="1104"/>
      <c r="AV23" s="1104"/>
      <c r="AW23" s="1104"/>
      <c r="AX23" s="1104"/>
      <c r="AY23" s="1105"/>
      <c r="AZ23" s="1094" t="s">
        <v>371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637</v>
      </c>
      <c r="R28" s="1083"/>
      <c r="S28" s="1083"/>
      <c r="T28" s="1083"/>
      <c r="U28" s="1083"/>
      <c r="V28" s="1083">
        <v>605</v>
      </c>
      <c r="W28" s="1083"/>
      <c r="X28" s="1083"/>
      <c r="Y28" s="1083"/>
      <c r="Z28" s="1083"/>
      <c r="AA28" s="1083">
        <v>33</v>
      </c>
      <c r="AB28" s="1083"/>
      <c r="AC28" s="1083"/>
      <c r="AD28" s="1083"/>
      <c r="AE28" s="1084"/>
      <c r="AF28" s="1085">
        <v>33</v>
      </c>
      <c r="AG28" s="1083"/>
      <c r="AH28" s="1083"/>
      <c r="AI28" s="1083"/>
      <c r="AJ28" s="1086"/>
      <c r="AK28" s="1087">
        <v>22</v>
      </c>
      <c r="AL28" s="1075"/>
      <c r="AM28" s="1075"/>
      <c r="AN28" s="1075"/>
      <c r="AO28" s="1075"/>
      <c r="AP28" s="1075" t="s">
        <v>542</v>
      </c>
      <c r="AQ28" s="1075"/>
      <c r="AR28" s="1075"/>
      <c r="AS28" s="1075"/>
      <c r="AT28" s="1075"/>
      <c r="AU28" s="1075" t="s">
        <v>543</v>
      </c>
      <c r="AV28" s="1075"/>
      <c r="AW28" s="1075"/>
      <c r="AX28" s="1075"/>
      <c r="AY28" s="1075"/>
      <c r="AZ28" s="1076" t="s">
        <v>544</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466</v>
      </c>
      <c r="R29" s="1073"/>
      <c r="S29" s="1073"/>
      <c r="T29" s="1073"/>
      <c r="U29" s="1073"/>
      <c r="V29" s="1073">
        <v>456</v>
      </c>
      <c r="W29" s="1073"/>
      <c r="X29" s="1073"/>
      <c r="Y29" s="1073"/>
      <c r="Z29" s="1073"/>
      <c r="AA29" s="1073">
        <v>10</v>
      </c>
      <c r="AB29" s="1073"/>
      <c r="AC29" s="1073"/>
      <c r="AD29" s="1073"/>
      <c r="AE29" s="1074"/>
      <c r="AF29" s="1048">
        <v>10</v>
      </c>
      <c r="AG29" s="1049"/>
      <c r="AH29" s="1049"/>
      <c r="AI29" s="1049"/>
      <c r="AJ29" s="1050"/>
      <c r="AK29" s="1009">
        <v>65</v>
      </c>
      <c r="AL29" s="1000"/>
      <c r="AM29" s="1000"/>
      <c r="AN29" s="1000"/>
      <c r="AO29" s="1000"/>
      <c r="AP29" s="1000" t="s">
        <v>543</v>
      </c>
      <c r="AQ29" s="1000"/>
      <c r="AR29" s="1000"/>
      <c r="AS29" s="1000"/>
      <c r="AT29" s="1000"/>
      <c r="AU29" s="1000" t="s">
        <v>543</v>
      </c>
      <c r="AV29" s="1000"/>
      <c r="AW29" s="1000"/>
      <c r="AX29" s="1000"/>
      <c r="AY29" s="1000"/>
      <c r="AZ29" s="1071" t="s">
        <v>543</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49</v>
      </c>
      <c r="R30" s="1073"/>
      <c r="S30" s="1073"/>
      <c r="T30" s="1073"/>
      <c r="U30" s="1073"/>
      <c r="V30" s="1073">
        <v>49</v>
      </c>
      <c r="W30" s="1073"/>
      <c r="X30" s="1073"/>
      <c r="Y30" s="1073"/>
      <c r="Z30" s="1073"/>
      <c r="AA30" s="1073">
        <v>0</v>
      </c>
      <c r="AB30" s="1073"/>
      <c r="AC30" s="1073"/>
      <c r="AD30" s="1073"/>
      <c r="AE30" s="1074"/>
      <c r="AF30" s="1048">
        <v>0</v>
      </c>
      <c r="AG30" s="1049"/>
      <c r="AH30" s="1049"/>
      <c r="AI30" s="1049"/>
      <c r="AJ30" s="1050"/>
      <c r="AK30" s="1009">
        <v>12</v>
      </c>
      <c r="AL30" s="1000"/>
      <c r="AM30" s="1000"/>
      <c r="AN30" s="1000"/>
      <c r="AO30" s="1000"/>
      <c r="AP30" s="1000" t="s">
        <v>543</v>
      </c>
      <c r="AQ30" s="1000"/>
      <c r="AR30" s="1000"/>
      <c r="AS30" s="1000"/>
      <c r="AT30" s="1000"/>
      <c r="AU30" s="1000" t="s">
        <v>543</v>
      </c>
      <c r="AV30" s="1000"/>
      <c r="AW30" s="1000"/>
      <c r="AX30" s="1000"/>
      <c r="AY30" s="1000"/>
      <c r="AZ30" s="1071" t="s">
        <v>543</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184</v>
      </c>
      <c r="R31" s="1073"/>
      <c r="S31" s="1073"/>
      <c r="T31" s="1073"/>
      <c r="U31" s="1073"/>
      <c r="V31" s="1073">
        <v>176</v>
      </c>
      <c r="W31" s="1073"/>
      <c r="X31" s="1073"/>
      <c r="Y31" s="1073"/>
      <c r="Z31" s="1073"/>
      <c r="AA31" s="1073">
        <v>9</v>
      </c>
      <c r="AB31" s="1073"/>
      <c r="AC31" s="1073"/>
      <c r="AD31" s="1073"/>
      <c r="AE31" s="1074"/>
      <c r="AF31" s="1048">
        <v>9</v>
      </c>
      <c r="AG31" s="1049"/>
      <c r="AH31" s="1049"/>
      <c r="AI31" s="1049"/>
      <c r="AJ31" s="1050"/>
      <c r="AK31" s="1009">
        <v>33</v>
      </c>
      <c r="AL31" s="1000"/>
      <c r="AM31" s="1000"/>
      <c r="AN31" s="1000"/>
      <c r="AO31" s="1000"/>
      <c r="AP31" s="1000">
        <v>782</v>
      </c>
      <c r="AQ31" s="1000"/>
      <c r="AR31" s="1000"/>
      <c r="AS31" s="1000"/>
      <c r="AT31" s="1000"/>
      <c r="AU31" s="1000">
        <v>235</v>
      </c>
      <c r="AV31" s="1000"/>
      <c r="AW31" s="1000"/>
      <c r="AX31" s="1000"/>
      <c r="AY31" s="1000"/>
      <c r="AZ31" s="1071" t="s">
        <v>543</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454</v>
      </c>
      <c r="R32" s="1073"/>
      <c r="S32" s="1073"/>
      <c r="T32" s="1073"/>
      <c r="U32" s="1073"/>
      <c r="V32" s="1073">
        <v>442</v>
      </c>
      <c r="W32" s="1073"/>
      <c r="X32" s="1073"/>
      <c r="Y32" s="1073"/>
      <c r="Z32" s="1073"/>
      <c r="AA32" s="1073">
        <v>11</v>
      </c>
      <c r="AB32" s="1073"/>
      <c r="AC32" s="1073"/>
      <c r="AD32" s="1073"/>
      <c r="AE32" s="1074"/>
      <c r="AF32" s="1048">
        <v>8</v>
      </c>
      <c r="AG32" s="1049"/>
      <c r="AH32" s="1049"/>
      <c r="AI32" s="1049"/>
      <c r="AJ32" s="1050"/>
      <c r="AK32" s="1009">
        <v>250</v>
      </c>
      <c r="AL32" s="1000"/>
      <c r="AM32" s="1000"/>
      <c r="AN32" s="1000"/>
      <c r="AO32" s="1000"/>
      <c r="AP32" s="1000">
        <v>2115</v>
      </c>
      <c r="AQ32" s="1000"/>
      <c r="AR32" s="1000"/>
      <c r="AS32" s="1000"/>
      <c r="AT32" s="1000"/>
      <c r="AU32" s="1000">
        <v>1906</v>
      </c>
      <c r="AV32" s="1000"/>
      <c r="AW32" s="1000"/>
      <c r="AX32" s="1000"/>
      <c r="AY32" s="1000"/>
      <c r="AZ32" s="1071" t="s">
        <v>543</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42</v>
      </c>
      <c r="R33" s="1073"/>
      <c r="S33" s="1073"/>
      <c r="T33" s="1073"/>
      <c r="U33" s="1073"/>
      <c r="V33" s="1073">
        <v>42</v>
      </c>
      <c r="W33" s="1073"/>
      <c r="X33" s="1073"/>
      <c r="Y33" s="1073"/>
      <c r="Z33" s="1073"/>
      <c r="AA33" s="1073">
        <v>0</v>
      </c>
      <c r="AB33" s="1073"/>
      <c r="AC33" s="1073"/>
      <c r="AD33" s="1073"/>
      <c r="AE33" s="1074"/>
      <c r="AF33" s="1048">
        <v>0</v>
      </c>
      <c r="AG33" s="1049"/>
      <c r="AH33" s="1049"/>
      <c r="AI33" s="1049"/>
      <c r="AJ33" s="1050"/>
      <c r="AK33" s="1009">
        <v>33</v>
      </c>
      <c r="AL33" s="1000"/>
      <c r="AM33" s="1000"/>
      <c r="AN33" s="1000"/>
      <c r="AO33" s="1000"/>
      <c r="AP33" s="1000">
        <v>137</v>
      </c>
      <c r="AQ33" s="1000"/>
      <c r="AR33" s="1000"/>
      <c r="AS33" s="1000"/>
      <c r="AT33" s="1000"/>
      <c r="AU33" s="1000">
        <v>111</v>
      </c>
      <c r="AV33" s="1000"/>
      <c r="AW33" s="1000"/>
      <c r="AX33" s="1000"/>
      <c r="AY33" s="1000"/>
      <c r="AZ33" s="1071"/>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59</v>
      </c>
      <c r="AG63" s="988"/>
      <c r="AH63" s="988"/>
      <c r="AI63" s="988"/>
      <c r="AJ63" s="1059"/>
      <c r="AK63" s="1060"/>
      <c r="AL63" s="992"/>
      <c r="AM63" s="992"/>
      <c r="AN63" s="992"/>
      <c r="AO63" s="992"/>
      <c r="AP63" s="988">
        <v>3034</v>
      </c>
      <c r="AQ63" s="988"/>
      <c r="AR63" s="988"/>
      <c r="AS63" s="988"/>
      <c r="AT63" s="988"/>
      <c r="AU63" s="988">
        <v>2254</v>
      </c>
      <c r="AV63" s="988"/>
      <c r="AW63" s="988"/>
      <c r="AX63" s="988"/>
      <c r="AY63" s="988"/>
      <c r="AZ63" s="1054"/>
      <c r="BA63" s="1054"/>
      <c r="BB63" s="1054"/>
      <c r="BC63" s="1054"/>
      <c r="BD63" s="1054"/>
      <c r="BE63" s="989" t="s">
        <v>559</v>
      </c>
      <c r="BF63" s="989"/>
      <c r="BG63" s="989"/>
      <c r="BH63" s="989"/>
      <c r="BI63" s="990"/>
      <c r="BJ63" s="1055" t="s">
        <v>114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392</v>
      </c>
      <c r="B66" s="1025"/>
      <c r="C66" s="1025"/>
      <c r="D66" s="1025"/>
      <c r="E66" s="1025"/>
      <c r="F66" s="1025"/>
      <c r="G66" s="1025"/>
      <c r="H66" s="1025"/>
      <c r="I66" s="1025"/>
      <c r="J66" s="1025"/>
      <c r="K66" s="1025"/>
      <c r="L66" s="1025"/>
      <c r="M66" s="1025"/>
      <c r="N66" s="1025"/>
      <c r="O66" s="1025"/>
      <c r="P66" s="1026"/>
      <c r="Q66" s="1030" t="s">
        <v>393</v>
      </c>
      <c r="R66" s="1031"/>
      <c r="S66" s="1031"/>
      <c r="T66" s="1031"/>
      <c r="U66" s="1032"/>
      <c r="V66" s="1030" t="s">
        <v>394</v>
      </c>
      <c r="W66" s="1031"/>
      <c r="X66" s="1031"/>
      <c r="Y66" s="1031"/>
      <c r="Z66" s="1032"/>
      <c r="AA66" s="1030" t="s">
        <v>395</v>
      </c>
      <c r="AB66" s="1031"/>
      <c r="AC66" s="1031"/>
      <c r="AD66" s="1031"/>
      <c r="AE66" s="1032"/>
      <c r="AF66" s="1036" t="s">
        <v>396</v>
      </c>
      <c r="AG66" s="1037"/>
      <c r="AH66" s="1037"/>
      <c r="AI66" s="1037"/>
      <c r="AJ66" s="1038"/>
      <c r="AK66" s="1030" t="s">
        <v>397</v>
      </c>
      <c r="AL66" s="1025"/>
      <c r="AM66" s="1025"/>
      <c r="AN66" s="1025"/>
      <c r="AO66" s="1026"/>
      <c r="AP66" s="1030" t="s">
        <v>398</v>
      </c>
      <c r="AQ66" s="1031"/>
      <c r="AR66" s="1031"/>
      <c r="AS66" s="1031"/>
      <c r="AT66" s="1032"/>
      <c r="AU66" s="1030" t="s">
        <v>399</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563</v>
      </c>
      <c r="C68" s="1015"/>
      <c r="D68" s="1015"/>
      <c r="E68" s="1015"/>
      <c r="F68" s="1015"/>
      <c r="G68" s="1015"/>
      <c r="H68" s="1015"/>
      <c r="I68" s="1015"/>
      <c r="J68" s="1015"/>
      <c r="K68" s="1015"/>
      <c r="L68" s="1015"/>
      <c r="M68" s="1015"/>
      <c r="N68" s="1015"/>
      <c r="O68" s="1015"/>
      <c r="P68" s="1016"/>
      <c r="Q68" s="1017">
        <v>4365</v>
      </c>
      <c r="R68" s="1011"/>
      <c r="S68" s="1011"/>
      <c r="T68" s="1011"/>
      <c r="U68" s="1011"/>
      <c r="V68" s="1011">
        <v>4198</v>
      </c>
      <c r="W68" s="1011"/>
      <c r="X68" s="1011"/>
      <c r="Y68" s="1011"/>
      <c r="Z68" s="1011"/>
      <c r="AA68" s="1011">
        <v>168</v>
      </c>
      <c r="AB68" s="1011"/>
      <c r="AC68" s="1011"/>
      <c r="AD68" s="1011"/>
      <c r="AE68" s="1011"/>
      <c r="AF68" s="1011">
        <v>168</v>
      </c>
      <c r="AG68" s="1011"/>
      <c r="AH68" s="1011"/>
      <c r="AI68" s="1011"/>
      <c r="AJ68" s="1011"/>
      <c r="AK68" s="1011" t="s">
        <v>560</v>
      </c>
      <c r="AL68" s="1011"/>
      <c r="AM68" s="1011"/>
      <c r="AN68" s="1011"/>
      <c r="AO68" s="1011"/>
      <c r="AP68" s="1011">
        <v>492</v>
      </c>
      <c r="AQ68" s="1011"/>
      <c r="AR68" s="1011"/>
      <c r="AS68" s="1011"/>
      <c r="AT68" s="1011"/>
      <c r="AU68" s="1011">
        <v>12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564</v>
      </c>
      <c r="C69" s="1004"/>
      <c r="D69" s="1004"/>
      <c r="E69" s="1004"/>
      <c r="F69" s="1004"/>
      <c r="G69" s="1004"/>
      <c r="H69" s="1004"/>
      <c r="I69" s="1004"/>
      <c r="J69" s="1004"/>
      <c r="K69" s="1004"/>
      <c r="L69" s="1004"/>
      <c r="M69" s="1004"/>
      <c r="N69" s="1004"/>
      <c r="O69" s="1004"/>
      <c r="P69" s="1005"/>
      <c r="Q69" s="1010">
        <v>23</v>
      </c>
      <c r="R69" s="1008"/>
      <c r="S69" s="1008"/>
      <c r="T69" s="1008"/>
      <c r="U69" s="1009"/>
      <c r="V69" s="1007">
        <v>15</v>
      </c>
      <c r="W69" s="1008"/>
      <c r="X69" s="1008"/>
      <c r="Y69" s="1008"/>
      <c r="Z69" s="1009"/>
      <c r="AA69" s="1007">
        <v>7</v>
      </c>
      <c r="AB69" s="1008"/>
      <c r="AC69" s="1008"/>
      <c r="AD69" s="1008"/>
      <c r="AE69" s="1009"/>
      <c r="AF69" s="1007">
        <v>7</v>
      </c>
      <c r="AG69" s="1008"/>
      <c r="AH69" s="1008"/>
      <c r="AI69" s="1008"/>
      <c r="AJ69" s="1009"/>
      <c r="AK69" s="1007" t="s">
        <v>562</v>
      </c>
      <c r="AL69" s="1008"/>
      <c r="AM69" s="1008"/>
      <c r="AN69" s="1008"/>
      <c r="AO69" s="1009"/>
      <c r="AP69" s="1007" t="s">
        <v>562</v>
      </c>
      <c r="AQ69" s="1008"/>
      <c r="AR69" s="1008"/>
      <c r="AS69" s="1008"/>
      <c r="AT69" s="1009"/>
      <c r="AU69" s="1007" t="s">
        <v>562</v>
      </c>
      <c r="AV69" s="1008"/>
      <c r="AW69" s="1008"/>
      <c r="AX69" s="1008"/>
      <c r="AY69" s="1009"/>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547</v>
      </c>
      <c r="C70" s="1004"/>
      <c r="D70" s="1004"/>
      <c r="E70" s="1004"/>
      <c r="F70" s="1004"/>
      <c r="G70" s="1004"/>
      <c r="H70" s="1004"/>
      <c r="I70" s="1004"/>
      <c r="J70" s="1004"/>
      <c r="K70" s="1004"/>
      <c r="L70" s="1004"/>
      <c r="M70" s="1004"/>
      <c r="N70" s="1004"/>
      <c r="O70" s="1004"/>
      <c r="P70" s="1005"/>
      <c r="Q70" s="1010">
        <v>455</v>
      </c>
      <c r="R70" s="1008"/>
      <c r="S70" s="1008"/>
      <c r="T70" s="1008"/>
      <c r="U70" s="1009"/>
      <c r="V70" s="1007">
        <v>429</v>
      </c>
      <c r="W70" s="1008"/>
      <c r="X70" s="1008"/>
      <c r="Y70" s="1008"/>
      <c r="Z70" s="1009"/>
      <c r="AA70" s="1007">
        <v>26</v>
      </c>
      <c r="AB70" s="1008"/>
      <c r="AC70" s="1008"/>
      <c r="AD70" s="1008"/>
      <c r="AE70" s="1009"/>
      <c r="AF70" s="1007">
        <v>26</v>
      </c>
      <c r="AG70" s="1008"/>
      <c r="AH70" s="1008"/>
      <c r="AI70" s="1008"/>
      <c r="AJ70" s="1009"/>
      <c r="AK70" s="1007" t="s">
        <v>543</v>
      </c>
      <c r="AL70" s="1008"/>
      <c r="AM70" s="1008"/>
      <c r="AN70" s="1008"/>
      <c r="AO70" s="1009"/>
      <c r="AP70" s="1007" t="s">
        <v>543</v>
      </c>
      <c r="AQ70" s="1008"/>
      <c r="AR70" s="1008"/>
      <c r="AS70" s="1008"/>
      <c r="AT70" s="1009"/>
      <c r="AU70" s="1007" t="s">
        <v>543</v>
      </c>
      <c r="AV70" s="1008"/>
      <c r="AW70" s="1008"/>
      <c r="AX70" s="1008"/>
      <c r="AY70" s="1009"/>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548</v>
      </c>
      <c r="C71" s="1004"/>
      <c r="D71" s="1004"/>
      <c r="E71" s="1004"/>
      <c r="F71" s="1004"/>
      <c r="G71" s="1004"/>
      <c r="H71" s="1004"/>
      <c r="I71" s="1004"/>
      <c r="J71" s="1004"/>
      <c r="K71" s="1004"/>
      <c r="L71" s="1004"/>
      <c r="M71" s="1004"/>
      <c r="N71" s="1004"/>
      <c r="O71" s="1004"/>
      <c r="P71" s="1005"/>
      <c r="Q71" s="1010">
        <v>2125</v>
      </c>
      <c r="R71" s="1008"/>
      <c r="S71" s="1008"/>
      <c r="T71" s="1008"/>
      <c r="U71" s="1009"/>
      <c r="V71" s="1007">
        <v>2067</v>
      </c>
      <c r="W71" s="1008"/>
      <c r="X71" s="1008"/>
      <c r="Y71" s="1008"/>
      <c r="Z71" s="1009"/>
      <c r="AA71" s="1007">
        <v>58</v>
      </c>
      <c r="AB71" s="1008"/>
      <c r="AC71" s="1008"/>
      <c r="AD71" s="1008"/>
      <c r="AE71" s="1009"/>
      <c r="AF71" s="1007">
        <v>58</v>
      </c>
      <c r="AG71" s="1008"/>
      <c r="AH71" s="1008"/>
      <c r="AI71" s="1008"/>
      <c r="AJ71" s="1009"/>
      <c r="AK71" s="1007">
        <v>125</v>
      </c>
      <c r="AL71" s="1008"/>
      <c r="AM71" s="1008"/>
      <c r="AN71" s="1008"/>
      <c r="AO71" s="1009"/>
      <c r="AP71" s="1000" t="s">
        <v>543</v>
      </c>
      <c r="AQ71" s="1000"/>
      <c r="AR71" s="1000"/>
      <c r="AS71" s="1000"/>
      <c r="AT71" s="1000"/>
      <c r="AU71" s="1000" t="s">
        <v>543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549</v>
      </c>
      <c r="C72" s="1004"/>
      <c r="D72" s="1004"/>
      <c r="E72" s="1004"/>
      <c r="F72" s="1004"/>
      <c r="G72" s="1004"/>
      <c r="H72" s="1004"/>
      <c r="I72" s="1004"/>
      <c r="J72" s="1004"/>
      <c r="K72" s="1004"/>
      <c r="L72" s="1004"/>
      <c r="M72" s="1004"/>
      <c r="N72" s="1004"/>
      <c r="O72" s="1004"/>
      <c r="P72" s="1005"/>
      <c r="Q72" s="1010">
        <v>273707</v>
      </c>
      <c r="R72" s="1008"/>
      <c r="S72" s="1008"/>
      <c r="T72" s="1008"/>
      <c r="U72" s="1009"/>
      <c r="V72" s="1007">
        <v>260942</v>
      </c>
      <c r="W72" s="1008"/>
      <c r="X72" s="1008"/>
      <c r="Y72" s="1008"/>
      <c r="Z72" s="1009"/>
      <c r="AA72" s="1007">
        <v>12765</v>
      </c>
      <c r="AB72" s="1008"/>
      <c r="AC72" s="1008"/>
      <c r="AD72" s="1008"/>
      <c r="AE72" s="1009"/>
      <c r="AF72" s="1007">
        <v>12765</v>
      </c>
      <c r="AG72" s="1008"/>
      <c r="AH72" s="1008"/>
      <c r="AI72" s="1008"/>
      <c r="AJ72" s="1009"/>
      <c r="AK72" s="1007">
        <v>1788</v>
      </c>
      <c r="AL72" s="1008"/>
      <c r="AM72" s="1008"/>
      <c r="AN72" s="1008"/>
      <c r="AO72" s="1009"/>
      <c r="AP72" s="1000" t="s">
        <v>543</v>
      </c>
      <c r="AQ72" s="1000"/>
      <c r="AR72" s="1000"/>
      <c r="AS72" s="1000"/>
      <c r="AT72" s="1000"/>
      <c r="AU72" s="1000" t="s">
        <v>543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550</v>
      </c>
      <c r="C73" s="1004"/>
      <c r="D73" s="1004"/>
      <c r="E73" s="1004"/>
      <c r="F73" s="1004"/>
      <c r="G73" s="1004"/>
      <c r="H73" s="1004"/>
      <c r="I73" s="1004"/>
      <c r="J73" s="1004"/>
      <c r="K73" s="1004"/>
      <c r="L73" s="1004"/>
      <c r="M73" s="1004"/>
      <c r="N73" s="1004"/>
      <c r="O73" s="1004"/>
      <c r="P73" s="1005"/>
      <c r="Q73" s="1006">
        <v>6977</v>
      </c>
      <c r="R73" s="1000"/>
      <c r="S73" s="1000"/>
      <c r="T73" s="1000"/>
      <c r="U73" s="1000"/>
      <c r="V73" s="1000">
        <v>6240</v>
      </c>
      <c r="W73" s="1000"/>
      <c r="X73" s="1000"/>
      <c r="Y73" s="1000"/>
      <c r="Z73" s="1000"/>
      <c r="AA73" s="1000">
        <v>737</v>
      </c>
      <c r="AB73" s="1000"/>
      <c r="AC73" s="1000"/>
      <c r="AD73" s="1000"/>
      <c r="AE73" s="1000"/>
      <c r="AF73" s="1000">
        <v>737</v>
      </c>
      <c r="AG73" s="1000"/>
      <c r="AH73" s="1000"/>
      <c r="AI73" s="1000"/>
      <c r="AJ73" s="1000"/>
      <c r="AK73" s="1000">
        <v>630</v>
      </c>
      <c r="AL73" s="1000"/>
      <c r="AM73" s="1000"/>
      <c r="AN73" s="1000"/>
      <c r="AO73" s="1000"/>
      <c r="AP73" s="1000" t="s">
        <v>543</v>
      </c>
      <c r="AQ73" s="1000"/>
      <c r="AR73" s="1000"/>
      <c r="AS73" s="1000"/>
      <c r="AT73" s="1000"/>
      <c r="AU73" s="1000" t="s">
        <v>543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551</v>
      </c>
      <c r="C74" s="1004"/>
      <c r="D74" s="1004"/>
      <c r="E74" s="1004"/>
      <c r="F74" s="1004"/>
      <c r="G74" s="1004"/>
      <c r="H74" s="1004"/>
      <c r="I74" s="1004"/>
      <c r="J74" s="1004"/>
      <c r="K74" s="1004"/>
      <c r="L74" s="1004"/>
      <c r="M74" s="1004"/>
      <c r="N74" s="1004"/>
      <c r="O74" s="1004"/>
      <c r="P74" s="1005"/>
      <c r="Q74" s="1006">
        <v>15</v>
      </c>
      <c r="R74" s="1000"/>
      <c r="S74" s="1000"/>
      <c r="T74" s="1000"/>
      <c r="U74" s="1000"/>
      <c r="V74" s="1000">
        <v>13</v>
      </c>
      <c r="W74" s="1000"/>
      <c r="X74" s="1000"/>
      <c r="Y74" s="1000"/>
      <c r="Z74" s="1000"/>
      <c r="AA74" s="1000">
        <v>2</v>
      </c>
      <c r="AB74" s="1000"/>
      <c r="AC74" s="1000"/>
      <c r="AD74" s="1000"/>
      <c r="AE74" s="1000"/>
      <c r="AF74" s="1000">
        <v>2</v>
      </c>
      <c r="AG74" s="1000"/>
      <c r="AH74" s="1000"/>
      <c r="AI74" s="1000"/>
      <c r="AJ74" s="1000"/>
      <c r="AK74" s="1000">
        <v>9</v>
      </c>
      <c r="AL74" s="1000"/>
      <c r="AM74" s="1000"/>
      <c r="AN74" s="1000"/>
      <c r="AO74" s="1000"/>
      <c r="AP74" s="1000" t="s">
        <v>543</v>
      </c>
      <c r="AQ74" s="1000"/>
      <c r="AR74" s="1000"/>
      <c r="AS74" s="1000"/>
      <c r="AT74" s="1000"/>
      <c r="AU74" s="1000" t="s">
        <v>543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552</v>
      </c>
      <c r="C75" s="1004"/>
      <c r="D75" s="1004"/>
      <c r="E75" s="1004"/>
      <c r="F75" s="1004"/>
      <c r="G75" s="1004"/>
      <c r="H75" s="1004"/>
      <c r="I75" s="1004"/>
      <c r="J75" s="1004"/>
      <c r="K75" s="1004"/>
      <c r="L75" s="1004"/>
      <c r="M75" s="1004"/>
      <c r="N75" s="1004"/>
      <c r="O75" s="1004"/>
      <c r="P75" s="1005"/>
      <c r="Q75" s="1006">
        <v>56</v>
      </c>
      <c r="R75" s="1000"/>
      <c r="S75" s="1000"/>
      <c r="T75" s="1000"/>
      <c r="U75" s="1000"/>
      <c r="V75" s="1000">
        <v>50</v>
      </c>
      <c r="W75" s="1000"/>
      <c r="X75" s="1000"/>
      <c r="Y75" s="1000"/>
      <c r="Z75" s="1000"/>
      <c r="AA75" s="1000">
        <v>6</v>
      </c>
      <c r="AB75" s="1000"/>
      <c r="AC75" s="1000"/>
      <c r="AD75" s="1000"/>
      <c r="AE75" s="1000"/>
      <c r="AF75" s="1000">
        <v>3</v>
      </c>
      <c r="AG75" s="1000"/>
      <c r="AH75" s="1000"/>
      <c r="AI75" s="1000"/>
      <c r="AJ75" s="1000"/>
      <c r="AK75" s="1000">
        <v>17</v>
      </c>
      <c r="AL75" s="1000"/>
      <c r="AM75" s="1000"/>
      <c r="AN75" s="1000"/>
      <c r="AO75" s="1000"/>
      <c r="AP75" s="1000" t="s">
        <v>543</v>
      </c>
      <c r="AQ75" s="1000"/>
      <c r="AR75" s="1000"/>
      <c r="AS75" s="1000"/>
      <c r="AT75" s="1000"/>
      <c r="AU75" s="1000" t="s">
        <v>543</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553</v>
      </c>
      <c r="C76" s="1004"/>
      <c r="D76" s="1004"/>
      <c r="E76" s="1004"/>
      <c r="F76" s="1004"/>
      <c r="G76" s="1004"/>
      <c r="H76" s="1004"/>
      <c r="I76" s="1004"/>
      <c r="J76" s="1004"/>
      <c r="K76" s="1004"/>
      <c r="L76" s="1004"/>
      <c r="M76" s="1004"/>
      <c r="N76" s="1004"/>
      <c r="O76" s="1004"/>
      <c r="P76" s="1005"/>
      <c r="Q76" s="1006">
        <v>373</v>
      </c>
      <c r="R76" s="1000"/>
      <c r="S76" s="1000"/>
      <c r="T76" s="1000"/>
      <c r="U76" s="1000"/>
      <c r="V76" s="1000">
        <v>345</v>
      </c>
      <c r="W76" s="1000"/>
      <c r="X76" s="1000"/>
      <c r="Y76" s="1000"/>
      <c r="Z76" s="1000"/>
      <c r="AA76" s="1000">
        <v>29</v>
      </c>
      <c r="AB76" s="1000"/>
      <c r="AC76" s="1000"/>
      <c r="AD76" s="1000"/>
      <c r="AE76" s="1000"/>
      <c r="AF76" s="1000">
        <v>29</v>
      </c>
      <c r="AG76" s="1000"/>
      <c r="AH76" s="1000"/>
      <c r="AI76" s="1000"/>
      <c r="AJ76" s="1000"/>
      <c r="AK76" s="1007" t="s">
        <v>543</v>
      </c>
      <c r="AL76" s="1008"/>
      <c r="AM76" s="1008"/>
      <c r="AN76" s="1008"/>
      <c r="AO76" s="1009"/>
      <c r="AP76" s="1007">
        <v>548</v>
      </c>
      <c r="AQ76" s="1008"/>
      <c r="AR76" s="1008"/>
      <c r="AS76" s="1008"/>
      <c r="AT76" s="1009"/>
      <c r="AU76" s="1007">
        <v>18</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554</v>
      </c>
      <c r="C77" s="1004"/>
      <c r="D77" s="1004"/>
      <c r="E77" s="1004"/>
      <c r="F77" s="1004"/>
      <c r="G77" s="1004"/>
      <c r="H77" s="1004"/>
      <c r="I77" s="1004"/>
      <c r="J77" s="1004"/>
      <c r="K77" s="1004"/>
      <c r="L77" s="1004"/>
      <c r="M77" s="1004"/>
      <c r="N77" s="1004"/>
      <c r="O77" s="1004"/>
      <c r="P77" s="1005"/>
      <c r="Q77" s="1006">
        <v>4729</v>
      </c>
      <c r="R77" s="1000"/>
      <c r="S77" s="1000"/>
      <c r="T77" s="1000"/>
      <c r="U77" s="1000"/>
      <c r="V77" s="1000">
        <v>4677</v>
      </c>
      <c r="W77" s="1000"/>
      <c r="X77" s="1000"/>
      <c r="Y77" s="1000"/>
      <c r="Z77" s="1000"/>
      <c r="AA77" s="1000">
        <v>52</v>
      </c>
      <c r="AB77" s="1000"/>
      <c r="AC77" s="1000"/>
      <c r="AD77" s="1000"/>
      <c r="AE77" s="1000"/>
      <c r="AF77" s="1000">
        <v>52</v>
      </c>
      <c r="AG77" s="1000"/>
      <c r="AH77" s="1000"/>
      <c r="AI77" s="1000"/>
      <c r="AJ77" s="1000"/>
      <c r="AK77" s="1000">
        <v>147</v>
      </c>
      <c r="AL77" s="1000"/>
      <c r="AM77" s="1000"/>
      <c r="AN77" s="1000"/>
      <c r="AO77" s="1000"/>
      <c r="AP77" s="1007" t="s">
        <v>543</v>
      </c>
      <c r="AQ77" s="1008"/>
      <c r="AR77" s="1008"/>
      <c r="AS77" s="1008"/>
      <c r="AT77" s="1009"/>
      <c r="AU77" s="1007" t="s">
        <v>543</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555</v>
      </c>
      <c r="C78" s="1004"/>
      <c r="D78" s="1004"/>
      <c r="E78" s="1004"/>
      <c r="F78" s="1004"/>
      <c r="G78" s="1004"/>
      <c r="H78" s="1004"/>
      <c r="I78" s="1004"/>
      <c r="J78" s="1004"/>
      <c r="K78" s="1004"/>
      <c r="L78" s="1004"/>
      <c r="M78" s="1004"/>
      <c r="N78" s="1004"/>
      <c r="O78" s="1004"/>
      <c r="P78" s="1005"/>
      <c r="Q78" s="1006">
        <v>144</v>
      </c>
      <c r="R78" s="1000"/>
      <c r="S78" s="1000"/>
      <c r="T78" s="1000"/>
      <c r="U78" s="1000"/>
      <c r="V78" s="1000">
        <v>139</v>
      </c>
      <c r="W78" s="1000"/>
      <c r="X78" s="1000"/>
      <c r="Y78" s="1000"/>
      <c r="Z78" s="1000"/>
      <c r="AA78" s="1000">
        <v>5</v>
      </c>
      <c r="AB78" s="1000"/>
      <c r="AC78" s="1000"/>
      <c r="AD78" s="1000"/>
      <c r="AE78" s="1000"/>
      <c r="AF78" s="1000">
        <v>5</v>
      </c>
      <c r="AG78" s="1000"/>
      <c r="AH78" s="1000"/>
      <c r="AI78" s="1000"/>
      <c r="AJ78" s="1000"/>
      <c r="AK78" s="1000" t="s">
        <v>543</v>
      </c>
      <c r="AL78" s="1000"/>
      <c r="AM78" s="1000"/>
      <c r="AN78" s="1000"/>
      <c r="AO78" s="1000"/>
      <c r="AP78" s="1000">
        <v>116</v>
      </c>
      <c r="AQ78" s="1000"/>
      <c r="AR78" s="1000"/>
      <c r="AS78" s="1000"/>
      <c r="AT78" s="1000"/>
      <c r="AU78" s="1007">
        <v>70</v>
      </c>
      <c r="AV78" s="1008"/>
      <c r="AW78" s="1008"/>
      <c r="AX78" s="1008"/>
      <c r="AY78" s="1009"/>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556</v>
      </c>
      <c r="C79" s="1004"/>
      <c r="D79" s="1004"/>
      <c r="E79" s="1004"/>
      <c r="F79" s="1004"/>
      <c r="G79" s="1004"/>
      <c r="H79" s="1004"/>
      <c r="I79" s="1004"/>
      <c r="J79" s="1004"/>
      <c r="K79" s="1004"/>
      <c r="L79" s="1004"/>
      <c r="M79" s="1004"/>
      <c r="N79" s="1004"/>
      <c r="O79" s="1004"/>
      <c r="P79" s="1005"/>
      <c r="Q79" s="1006">
        <v>4406</v>
      </c>
      <c r="R79" s="1000"/>
      <c r="S79" s="1000"/>
      <c r="T79" s="1000"/>
      <c r="U79" s="1000"/>
      <c r="V79" s="1000">
        <v>4295</v>
      </c>
      <c r="W79" s="1000"/>
      <c r="X79" s="1000"/>
      <c r="Y79" s="1000"/>
      <c r="Z79" s="1000"/>
      <c r="AA79" s="1000">
        <v>111</v>
      </c>
      <c r="AB79" s="1000"/>
      <c r="AC79" s="1000"/>
      <c r="AD79" s="1000"/>
      <c r="AE79" s="1000"/>
      <c r="AF79" s="1000">
        <v>111</v>
      </c>
      <c r="AG79" s="1000"/>
      <c r="AH79" s="1000"/>
      <c r="AI79" s="1000"/>
      <c r="AJ79" s="1000"/>
      <c r="AK79" s="1000">
        <v>565</v>
      </c>
      <c r="AL79" s="1000"/>
      <c r="AM79" s="1000"/>
      <c r="AN79" s="1000"/>
      <c r="AO79" s="1000"/>
      <c r="AP79" s="1000">
        <v>2636</v>
      </c>
      <c r="AQ79" s="1000"/>
      <c r="AR79" s="1000"/>
      <c r="AS79" s="1000"/>
      <c r="AT79" s="1000"/>
      <c r="AU79" s="1000">
        <v>19</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557</v>
      </c>
      <c r="C80" s="1004"/>
      <c r="D80" s="1004"/>
      <c r="E80" s="1004"/>
      <c r="F80" s="1004"/>
      <c r="G80" s="1004"/>
      <c r="H80" s="1004"/>
      <c r="I80" s="1004"/>
      <c r="J80" s="1004"/>
      <c r="K80" s="1004"/>
      <c r="L80" s="1004"/>
      <c r="M80" s="1004"/>
      <c r="N80" s="1004"/>
      <c r="O80" s="1004"/>
      <c r="P80" s="1005"/>
      <c r="Q80" s="1006">
        <v>337</v>
      </c>
      <c r="R80" s="1000"/>
      <c r="S80" s="1000"/>
      <c r="T80" s="1000"/>
      <c r="U80" s="1000"/>
      <c r="V80" s="1000">
        <v>320</v>
      </c>
      <c r="W80" s="1000"/>
      <c r="X80" s="1000"/>
      <c r="Y80" s="1000"/>
      <c r="Z80" s="1000"/>
      <c r="AA80" s="1000">
        <v>17</v>
      </c>
      <c r="AB80" s="1000"/>
      <c r="AC80" s="1000"/>
      <c r="AD80" s="1000"/>
      <c r="AE80" s="1000"/>
      <c r="AF80" s="1000">
        <v>17</v>
      </c>
      <c r="AG80" s="1000"/>
      <c r="AH80" s="1000"/>
      <c r="AI80" s="1000"/>
      <c r="AJ80" s="1000"/>
      <c r="AK80" s="1000" t="s">
        <v>543</v>
      </c>
      <c r="AL80" s="1000"/>
      <c r="AM80" s="1000"/>
      <c r="AN80" s="1000"/>
      <c r="AO80" s="1000"/>
      <c r="AP80" s="1000" t="s">
        <v>543</v>
      </c>
      <c r="AQ80" s="1000"/>
      <c r="AR80" s="1000"/>
      <c r="AS80" s="1000"/>
      <c r="AT80" s="1000"/>
      <c r="AU80" s="1000" t="s">
        <v>543</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558</v>
      </c>
      <c r="C81" s="1004"/>
      <c r="D81" s="1004"/>
      <c r="E81" s="1004"/>
      <c r="F81" s="1004"/>
      <c r="G81" s="1004"/>
      <c r="H81" s="1004"/>
      <c r="I81" s="1004"/>
      <c r="J81" s="1004"/>
      <c r="K81" s="1004"/>
      <c r="L81" s="1004"/>
      <c r="M81" s="1004"/>
      <c r="N81" s="1004"/>
      <c r="O81" s="1004"/>
      <c r="P81" s="1005"/>
      <c r="Q81" s="1006">
        <v>193</v>
      </c>
      <c r="R81" s="1000"/>
      <c r="S81" s="1000"/>
      <c r="T81" s="1000"/>
      <c r="U81" s="1000"/>
      <c r="V81" s="1000">
        <v>181</v>
      </c>
      <c r="W81" s="1000"/>
      <c r="X81" s="1000"/>
      <c r="Y81" s="1000"/>
      <c r="Z81" s="1000"/>
      <c r="AA81" s="1000">
        <v>12</v>
      </c>
      <c r="AB81" s="1000"/>
      <c r="AC81" s="1000"/>
      <c r="AD81" s="1000"/>
      <c r="AE81" s="1000"/>
      <c r="AF81" s="1000">
        <v>12</v>
      </c>
      <c r="AG81" s="1000"/>
      <c r="AH81" s="1000"/>
      <c r="AI81" s="1000"/>
      <c r="AJ81" s="1000"/>
      <c r="AK81" s="1000" t="s">
        <v>543</v>
      </c>
      <c r="AL81" s="1000"/>
      <c r="AM81" s="1000"/>
      <c r="AN81" s="1000"/>
      <c r="AO81" s="1000"/>
      <c r="AP81" s="1000" t="s">
        <v>543</v>
      </c>
      <c r="AQ81" s="1000"/>
      <c r="AR81" s="1000"/>
      <c r="AS81" s="1000"/>
      <c r="AT81" s="1000"/>
      <c r="AU81" s="1000" t="s">
        <v>543</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400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13992</v>
      </c>
      <c r="AG88" s="988"/>
      <c r="AH88" s="988"/>
      <c r="AI88" s="988"/>
      <c r="AJ88" s="988"/>
      <c r="AK88" s="992"/>
      <c r="AL88" s="992"/>
      <c r="AM88" s="992"/>
      <c r="AN88" s="992"/>
      <c r="AO88" s="992"/>
      <c r="AP88" s="988">
        <v>3792</v>
      </c>
      <c r="AQ88" s="988"/>
      <c r="AR88" s="988"/>
      <c r="AS88" s="988"/>
      <c r="AT88" s="988"/>
      <c r="AU88" s="988">
        <v>120</v>
      </c>
      <c r="AV88" s="988"/>
      <c r="AW88" s="988"/>
      <c r="AX88" s="988"/>
      <c r="AY88" s="988"/>
      <c r="AZ88" s="989" t="s">
        <v>560</v>
      </c>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401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t="s">
        <v>561</v>
      </c>
      <c r="CX102" s="980"/>
      <c r="CY102" s="980"/>
      <c r="CZ102" s="980"/>
      <c r="DA102" s="981"/>
      <c r="DB102" s="979">
        <v>257</v>
      </c>
      <c r="DC102" s="980"/>
      <c r="DD102" s="980"/>
      <c r="DE102" s="980"/>
      <c r="DF102" s="981"/>
      <c r="DG102" s="979" t="s">
        <v>560</v>
      </c>
      <c r="DH102" s="980"/>
      <c r="DI102" s="980"/>
      <c r="DJ102" s="980"/>
      <c r="DK102" s="981"/>
      <c r="DL102" s="979" t="s">
        <v>560</v>
      </c>
      <c r="DM102" s="980"/>
      <c r="DN102" s="980"/>
      <c r="DO102" s="980"/>
      <c r="DP102" s="981"/>
      <c r="DQ102" s="979" t="s">
        <v>560</v>
      </c>
      <c r="DR102" s="980"/>
      <c r="DS102" s="980"/>
      <c r="DT102" s="980"/>
      <c r="DU102" s="981"/>
      <c r="DV102" s="962" t="s">
        <v>560</v>
      </c>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409</v>
      </c>
      <c r="AB109" s="923"/>
      <c r="AC109" s="923"/>
      <c r="AD109" s="923"/>
      <c r="AE109" s="924"/>
      <c r="AF109" s="925" t="s">
        <v>289</v>
      </c>
      <c r="AG109" s="923"/>
      <c r="AH109" s="923"/>
      <c r="AI109" s="923"/>
      <c r="AJ109" s="924"/>
      <c r="AK109" s="925" t="s">
        <v>288</v>
      </c>
      <c r="AL109" s="923"/>
      <c r="AM109" s="923"/>
      <c r="AN109" s="923"/>
      <c r="AO109" s="924"/>
      <c r="AP109" s="925" t="s">
        <v>410</v>
      </c>
      <c r="AQ109" s="923"/>
      <c r="AR109" s="923"/>
      <c r="AS109" s="923"/>
      <c r="AT109" s="954"/>
      <c r="AU109" s="922" t="s">
        <v>408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409</v>
      </c>
      <c r="BR109" s="923"/>
      <c r="BS109" s="923"/>
      <c r="BT109" s="923"/>
      <c r="BU109" s="924"/>
      <c r="BV109" s="925" t="s">
        <v>289</v>
      </c>
      <c r="BW109" s="923"/>
      <c r="BX109" s="923"/>
      <c r="BY109" s="923"/>
      <c r="BZ109" s="924"/>
      <c r="CA109" s="925" t="s">
        <v>288</v>
      </c>
      <c r="CB109" s="923"/>
      <c r="CC109" s="923"/>
      <c r="CD109" s="923"/>
      <c r="CE109" s="924"/>
      <c r="CF109" s="961" t="s">
        <v>410</v>
      </c>
      <c r="CG109" s="961"/>
      <c r="CH109" s="961"/>
      <c r="CI109" s="961"/>
      <c r="CJ109" s="961"/>
      <c r="CK109" s="925" t="s">
        <v>411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409</v>
      </c>
      <c r="DH109" s="923"/>
      <c r="DI109" s="923"/>
      <c r="DJ109" s="923"/>
      <c r="DK109" s="924"/>
      <c r="DL109" s="925" t="s">
        <v>289</v>
      </c>
      <c r="DM109" s="923"/>
      <c r="DN109" s="923"/>
      <c r="DO109" s="923"/>
      <c r="DP109" s="924"/>
      <c r="DQ109" s="925" t="s">
        <v>288</v>
      </c>
      <c r="DR109" s="923"/>
      <c r="DS109" s="923"/>
      <c r="DT109" s="923"/>
      <c r="DU109" s="924"/>
      <c r="DV109" s="925" t="s">
        <v>410</v>
      </c>
      <c r="DW109" s="923"/>
      <c r="DX109" s="923"/>
      <c r="DY109" s="923"/>
      <c r="DZ109" s="954"/>
    </row>
    <row r="110" spans="1:131" s="199" customFormat="1" ht="26.25" customHeight="1" x14ac:dyDescent="0.15">
      <c r="A110" s="825" t="s">
        <v>412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218622</v>
      </c>
      <c r="AB110" s="916"/>
      <c r="AC110" s="916"/>
      <c r="AD110" s="916"/>
      <c r="AE110" s="917"/>
      <c r="AF110" s="918">
        <v>223425</v>
      </c>
      <c r="AG110" s="916"/>
      <c r="AH110" s="916"/>
      <c r="AI110" s="916"/>
      <c r="AJ110" s="917"/>
      <c r="AK110" s="918">
        <v>229043</v>
      </c>
      <c r="AL110" s="916"/>
      <c r="AM110" s="916"/>
      <c r="AN110" s="916"/>
      <c r="AO110" s="917"/>
      <c r="AP110" s="919">
        <v>13.1</v>
      </c>
      <c r="AQ110" s="920"/>
      <c r="AR110" s="920"/>
      <c r="AS110" s="920"/>
      <c r="AT110" s="921"/>
      <c r="AU110" s="955" t="s">
        <v>61</v>
      </c>
      <c r="AV110" s="956"/>
      <c r="AW110" s="956"/>
      <c r="AX110" s="956"/>
      <c r="AY110" s="956"/>
      <c r="AZ110" s="881" t="s">
        <v>413</v>
      </c>
      <c r="BA110" s="826"/>
      <c r="BB110" s="826"/>
      <c r="BC110" s="826"/>
      <c r="BD110" s="826"/>
      <c r="BE110" s="826"/>
      <c r="BF110" s="826"/>
      <c r="BG110" s="826"/>
      <c r="BH110" s="826"/>
      <c r="BI110" s="826"/>
      <c r="BJ110" s="826"/>
      <c r="BK110" s="826"/>
      <c r="BL110" s="826"/>
      <c r="BM110" s="826"/>
      <c r="BN110" s="826"/>
      <c r="BO110" s="826"/>
      <c r="BP110" s="827"/>
      <c r="BQ110" s="882">
        <v>2208907</v>
      </c>
      <c r="BR110" s="863"/>
      <c r="BS110" s="863"/>
      <c r="BT110" s="863"/>
      <c r="BU110" s="863"/>
      <c r="BV110" s="863">
        <v>2374689</v>
      </c>
      <c r="BW110" s="863"/>
      <c r="BX110" s="863"/>
      <c r="BY110" s="863"/>
      <c r="BZ110" s="863"/>
      <c r="CA110" s="863">
        <v>2336857</v>
      </c>
      <c r="CB110" s="863"/>
      <c r="CC110" s="863"/>
      <c r="CD110" s="863"/>
      <c r="CE110" s="863"/>
      <c r="CF110" s="887">
        <v>134.1</v>
      </c>
      <c r="CG110" s="888"/>
      <c r="CH110" s="888"/>
      <c r="CI110" s="888"/>
      <c r="CJ110" s="888"/>
      <c r="CK110" s="951" t="s">
        <v>414</v>
      </c>
      <c r="CL110" s="837"/>
      <c r="CM110" s="912" t="s">
        <v>415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114</v>
      </c>
      <c r="DH110" s="863"/>
      <c r="DI110" s="863"/>
      <c r="DJ110" s="863"/>
      <c r="DK110" s="863"/>
      <c r="DL110" s="863" t="s">
        <v>114</v>
      </c>
      <c r="DM110" s="863"/>
      <c r="DN110" s="863"/>
      <c r="DO110" s="863"/>
      <c r="DP110" s="863"/>
      <c r="DQ110" s="863" t="s">
        <v>114</v>
      </c>
      <c r="DR110" s="863"/>
      <c r="DS110" s="863"/>
      <c r="DT110" s="863"/>
      <c r="DU110" s="863"/>
      <c r="DV110" s="864" t="s">
        <v>114</v>
      </c>
      <c r="DW110" s="864"/>
      <c r="DX110" s="864"/>
      <c r="DY110" s="864"/>
      <c r="DZ110" s="865"/>
    </row>
    <row r="111" spans="1:131" s="199" customFormat="1" ht="26.25" customHeight="1" x14ac:dyDescent="0.15">
      <c r="A111" s="792" t="s">
        <v>416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114</v>
      </c>
      <c r="AB111" s="944"/>
      <c r="AC111" s="944"/>
      <c r="AD111" s="944"/>
      <c r="AE111" s="945"/>
      <c r="AF111" s="946" t="s">
        <v>114</v>
      </c>
      <c r="AG111" s="944"/>
      <c r="AH111" s="944"/>
      <c r="AI111" s="944"/>
      <c r="AJ111" s="945"/>
      <c r="AK111" s="946" t="s">
        <v>114</v>
      </c>
      <c r="AL111" s="944"/>
      <c r="AM111" s="944"/>
      <c r="AN111" s="944"/>
      <c r="AO111" s="945"/>
      <c r="AP111" s="947" t="s">
        <v>114</v>
      </c>
      <c r="AQ111" s="948"/>
      <c r="AR111" s="948"/>
      <c r="AS111" s="948"/>
      <c r="AT111" s="949"/>
      <c r="AU111" s="957"/>
      <c r="AV111" s="958"/>
      <c r="AW111" s="958"/>
      <c r="AX111" s="958"/>
      <c r="AY111" s="958"/>
      <c r="AZ111" s="833" t="s">
        <v>417</v>
      </c>
      <c r="BA111" s="768"/>
      <c r="BB111" s="768"/>
      <c r="BC111" s="768"/>
      <c r="BD111" s="768"/>
      <c r="BE111" s="768"/>
      <c r="BF111" s="768"/>
      <c r="BG111" s="768"/>
      <c r="BH111" s="768"/>
      <c r="BI111" s="768"/>
      <c r="BJ111" s="768"/>
      <c r="BK111" s="768"/>
      <c r="BL111" s="768"/>
      <c r="BM111" s="768"/>
      <c r="BN111" s="768"/>
      <c r="BO111" s="768"/>
      <c r="BP111" s="769"/>
      <c r="BQ111" s="834">
        <v>765</v>
      </c>
      <c r="BR111" s="835"/>
      <c r="BS111" s="835"/>
      <c r="BT111" s="835"/>
      <c r="BU111" s="835"/>
      <c r="BV111" s="835">
        <v>504</v>
      </c>
      <c r="BW111" s="835"/>
      <c r="BX111" s="835"/>
      <c r="BY111" s="835"/>
      <c r="BZ111" s="835"/>
      <c r="CA111" s="835">
        <v>253</v>
      </c>
      <c r="CB111" s="835"/>
      <c r="CC111" s="835"/>
      <c r="CD111" s="835"/>
      <c r="CE111" s="835"/>
      <c r="CF111" s="896">
        <v>0</v>
      </c>
      <c r="CG111" s="897"/>
      <c r="CH111" s="897"/>
      <c r="CI111" s="897"/>
      <c r="CJ111" s="897"/>
      <c r="CK111" s="952"/>
      <c r="CL111" s="839"/>
      <c r="CM111" s="842" t="s">
        <v>418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114</v>
      </c>
      <c r="DH111" s="835"/>
      <c r="DI111" s="835"/>
      <c r="DJ111" s="835"/>
      <c r="DK111" s="835"/>
      <c r="DL111" s="835" t="s">
        <v>114</v>
      </c>
      <c r="DM111" s="835"/>
      <c r="DN111" s="835"/>
      <c r="DO111" s="835"/>
      <c r="DP111" s="835"/>
      <c r="DQ111" s="835" t="s">
        <v>114</v>
      </c>
      <c r="DR111" s="835"/>
      <c r="DS111" s="835"/>
      <c r="DT111" s="835"/>
      <c r="DU111" s="835"/>
      <c r="DV111" s="812" t="s">
        <v>114</v>
      </c>
      <c r="DW111" s="812"/>
      <c r="DX111" s="812"/>
      <c r="DY111" s="812"/>
      <c r="DZ111" s="813"/>
    </row>
    <row r="112" spans="1:131" s="199" customFormat="1" ht="26.25" customHeight="1" x14ac:dyDescent="0.15">
      <c r="A112" s="937" t="s">
        <v>419</v>
      </c>
      <c r="B112" s="938"/>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114</v>
      </c>
      <c r="AB112" s="798"/>
      <c r="AC112" s="798"/>
      <c r="AD112" s="798"/>
      <c r="AE112" s="799"/>
      <c r="AF112" s="800" t="s">
        <v>114</v>
      </c>
      <c r="AG112" s="798"/>
      <c r="AH112" s="798"/>
      <c r="AI112" s="798"/>
      <c r="AJ112" s="799"/>
      <c r="AK112" s="800" t="s">
        <v>114</v>
      </c>
      <c r="AL112" s="798"/>
      <c r="AM112" s="798"/>
      <c r="AN112" s="798"/>
      <c r="AO112" s="799"/>
      <c r="AP112" s="845" t="s">
        <v>114</v>
      </c>
      <c r="AQ112" s="846"/>
      <c r="AR112" s="846"/>
      <c r="AS112" s="846"/>
      <c r="AT112" s="847"/>
      <c r="AU112" s="957"/>
      <c r="AV112" s="958"/>
      <c r="AW112" s="958"/>
      <c r="AX112" s="958"/>
      <c r="AY112" s="958"/>
      <c r="AZ112" s="833" t="s">
        <v>421</v>
      </c>
      <c r="BA112" s="768"/>
      <c r="BB112" s="768"/>
      <c r="BC112" s="768"/>
      <c r="BD112" s="768"/>
      <c r="BE112" s="768"/>
      <c r="BF112" s="768"/>
      <c r="BG112" s="768"/>
      <c r="BH112" s="768"/>
      <c r="BI112" s="768"/>
      <c r="BJ112" s="768"/>
      <c r="BK112" s="768"/>
      <c r="BL112" s="768"/>
      <c r="BM112" s="768"/>
      <c r="BN112" s="768"/>
      <c r="BO112" s="768"/>
      <c r="BP112" s="769"/>
      <c r="BQ112" s="834">
        <v>2515066</v>
      </c>
      <c r="BR112" s="835"/>
      <c r="BS112" s="835"/>
      <c r="BT112" s="835"/>
      <c r="BU112" s="835"/>
      <c r="BV112" s="835">
        <v>2408593</v>
      </c>
      <c r="BW112" s="835"/>
      <c r="BX112" s="835"/>
      <c r="BY112" s="835"/>
      <c r="BZ112" s="835"/>
      <c r="CA112" s="835">
        <v>2252235</v>
      </c>
      <c r="CB112" s="835"/>
      <c r="CC112" s="835"/>
      <c r="CD112" s="835"/>
      <c r="CE112" s="835"/>
      <c r="CF112" s="896">
        <v>129.19999999999999</v>
      </c>
      <c r="CG112" s="897"/>
      <c r="CH112" s="897"/>
      <c r="CI112" s="897"/>
      <c r="CJ112" s="897"/>
      <c r="CK112" s="952"/>
      <c r="CL112" s="839"/>
      <c r="CM112" s="842" t="s">
        <v>422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114</v>
      </c>
      <c r="DH112" s="835"/>
      <c r="DI112" s="835"/>
      <c r="DJ112" s="835"/>
      <c r="DK112" s="835"/>
      <c r="DL112" s="835" t="s">
        <v>114</v>
      </c>
      <c r="DM112" s="835"/>
      <c r="DN112" s="835"/>
      <c r="DO112" s="835"/>
      <c r="DP112" s="835"/>
      <c r="DQ112" s="835" t="s">
        <v>114</v>
      </c>
      <c r="DR112" s="835"/>
      <c r="DS112" s="835"/>
      <c r="DT112" s="835"/>
      <c r="DU112" s="835"/>
      <c r="DV112" s="812" t="s">
        <v>114</v>
      </c>
      <c r="DW112" s="812"/>
      <c r="DX112" s="812"/>
      <c r="DY112" s="812"/>
      <c r="DZ112" s="813"/>
    </row>
    <row r="113" spans="1:130" s="199" customFormat="1" ht="26.25" customHeight="1" x14ac:dyDescent="0.15">
      <c r="A113" s="939"/>
      <c r="B113" s="940"/>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280393</v>
      </c>
      <c r="AB113" s="944"/>
      <c r="AC113" s="944"/>
      <c r="AD113" s="944"/>
      <c r="AE113" s="945"/>
      <c r="AF113" s="946">
        <v>288851</v>
      </c>
      <c r="AG113" s="944"/>
      <c r="AH113" s="944"/>
      <c r="AI113" s="944"/>
      <c r="AJ113" s="945"/>
      <c r="AK113" s="946">
        <v>296438</v>
      </c>
      <c r="AL113" s="944"/>
      <c r="AM113" s="944"/>
      <c r="AN113" s="944"/>
      <c r="AO113" s="945"/>
      <c r="AP113" s="947">
        <v>17</v>
      </c>
      <c r="AQ113" s="948"/>
      <c r="AR113" s="948"/>
      <c r="AS113" s="948"/>
      <c r="AT113" s="949"/>
      <c r="AU113" s="957"/>
      <c r="AV113" s="958"/>
      <c r="AW113" s="958"/>
      <c r="AX113" s="958"/>
      <c r="AY113" s="958"/>
      <c r="AZ113" s="833" t="s">
        <v>424</v>
      </c>
      <c r="BA113" s="768"/>
      <c r="BB113" s="768"/>
      <c r="BC113" s="768"/>
      <c r="BD113" s="768"/>
      <c r="BE113" s="768"/>
      <c r="BF113" s="768"/>
      <c r="BG113" s="768"/>
      <c r="BH113" s="768"/>
      <c r="BI113" s="768"/>
      <c r="BJ113" s="768"/>
      <c r="BK113" s="768"/>
      <c r="BL113" s="768"/>
      <c r="BM113" s="768"/>
      <c r="BN113" s="768"/>
      <c r="BO113" s="768"/>
      <c r="BP113" s="769"/>
      <c r="BQ113" s="834">
        <v>185916</v>
      </c>
      <c r="BR113" s="835"/>
      <c r="BS113" s="835"/>
      <c r="BT113" s="835"/>
      <c r="BU113" s="835"/>
      <c r="BV113" s="835">
        <v>150927</v>
      </c>
      <c r="BW113" s="835"/>
      <c r="BX113" s="835"/>
      <c r="BY113" s="835"/>
      <c r="BZ113" s="835"/>
      <c r="CA113" s="835">
        <v>119944</v>
      </c>
      <c r="CB113" s="835"/>
      <c r="CC113" s="835"/>
      <c r="CD113" s="835"/>
      <c r="CE113" s="835"/>
      <c r="CF113" s="896">
        <v>6.9</v>
      </c>
      <c r="CG113" s="897"/>
      <c r="CH113" s="897"/>
      <c r="CI113" s="897"/>
      <c r="CJ113" s="897"/>
      <c r="CK113" s="952"/>
      <c r="CL113" s="839"/>
      <c r="CM113" s="842" t="s">
        <v>425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114</v>
      </c>
      <c r="DH113" s="798"/>
      <c r="DI113" s="798"/>
      <c r="DJ113" s="798"/>
      <c r="DK113" s="799"/>
      <c r="DL113" s="800" t="s">
        <v>114</v>
      </c>
      <c r="DM113" s="798"/>
      <c r="DN113" s="798"/>
      <c r="DO113" s="798"/>
      <c r="DP113" s="799"/>
      <c r="DQ113" s="800" t="s">
        <v>114</v>
      </c>
      <c r="DR113" s="798"/>
      <c r="DS113" s="798"/>
      <c r="DT113" s="798"/>
      <c r="DU113" s="799"/>
      <c r="DV113" s="845" t="s">
        <v>114</v>
      </c>
      <c r="DW113" s="846"/>
      <c r="DX113" s="846"/>
      <c r="DY113" s="846"/>
      <c r="DZ113" s="847"/>
    </row>
    <row r="114" spans="1:130" s="199" customFormat="1" ht="26.25" customHeight="1" x14ac:dyDescent="0.15">
      <c r="A114" s="939"/>
      <c r="B114" s="940"/>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32837</v>
      </c>
      <c r="AB114" s="798"/>
      <c r="AC114" s="798"/>
      <c r="AD114" s="798"/>
      <c r="AE114" s="799"/>
      <c r="AF114" s="800">
        <v>33172</v>
      </c>
      <c r="AG114" s="798"/>
      <c r="AH114" s="798"/>
      <c r="AI114" s="798"/>
      <c r="AJ114" s="799"/>
      <c r="AK114" s="800">
        <v>33131</v>
      </c>
      <c r="AL114" s="798"/>
      <c r="AM114" s="798"/>
      <c r="AN114" s="798"/>
      <c r="AO114" s="799"/>
      <c r="AP114" s="845">
        <v>1.9</v>
      </c>
      <c r="AQ114" s="846"/>
      <c r="AR114" s="846"/>
      <c r="AS114" s="846"/>
      <c r="AT114" s="847"/>
      <c r="AU114" s="957"/>
      <c r="AV114" s="958"/>
      <c r="AW114" s="958"/>
      <c r="AX114" s="958"/>
      <c r="AY114" s="958"/>
      <c r="AZ114" s="833" t="s">
        <v>427</v>
      </c>
      <c r="BA114" s="768"/>
      <c r="BB114" s="768"/>
      <c r="BC114" s="768"/>
      <c r="BD114" s="768"/>
      <c r="BE114" s="768"/>
      <c r="BF114" s="768"/>
      <c r="BG114" s="768"/>
      <c r="BH114" s="768"/>
      <c r="BI114" s="768"/>
      <c r="BJ114" s="768"/>
      <c r="BK114" s="768"/>
      <c r="BL114" s="768"/>
      <c r="BM114" s="768"/>
      <c r="BN114" s="768"/>
      <c r="BO114" s="768"/>
      <c r="BP114" s="769"/>
      <c r="BQ114" s="834">
        <v>472571</v>
      </c>
      <c r="BR114" s="835"/>
      <c r="BS114" s="835"/>
      <c r="BT114" s="835"/>
      <c r="BU114" s="835"/>
      <c r="BV114" s="835">
        <v>464266</v>
      </c>
      <c r="BW114" s="835"/>
      <c r="BX114" s="835"/>
      <c r="BY114" s="835"/>
      <c r="BZ114" s="835"/>
      <c r="CA114" s="835">
        <v>458437</v>
      </c>
      <c r="CB114" s="835"/>
      <c r="CC114" s="835"/>
      <c r="CD114" s="835"/>
      <c r="CE114" s="835"/>
      <c r="CF114" s="896">
        <v>26.3</v>
      </c>
      <c r="CG114" s="897"/>
      <c r="CH114" s="897"/>
      <c r="CI114" s="897"/>
      <c r="CJ114" s="897"/>
      <c r="CK114" s="952"/>
      <c r="CL114" s="839"/>
      <c r="CM114" s="842" t="s">
        <v>428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114</v>
      </c>
      <c r="DH114" s="798"/>
      <c r="DI114" s="798"/>
      <c r="DJ114" s="798"/>
      <c r="DK114" s="799"/>
      <c r="DL114" s="800" t="s">
        <v>114</v>
      </c>
      <c r="DM114" s="798"/>
      <c r="DN114" s="798"/>
      <c r="DO114" s="798"/>
      <c r="DP114" s="799"/>
      <c r="DQ114" s="800" t="s">
        <v>114</v>
      </c>
      <c r="DR114" s="798"/>
      <c r="DS114" s="798"/>
      <c r="DT114" s="798"/>
      <c r="DU114" s="799"/>
      <c r="DV114" s="845" t="s">
        <v>114</v>
      </c>
      <c r="DW114" s="846"/>
      <c r="DX114" s="846"/>
      <c r="DY114" s="846"/>
      <c r="DZ114" s="847"/>
    </row>
    <row r="115" spans="1:130" s="199" customFormat="1" ht="26.25" customHeight="1" x14ac:dyDescent="0.15">
      <c r="A115" s="939"/>
      <c r="B115" s="940"/>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24862</v>
      </c>
      <c r="AB115" s="944"/>
      <c r="AC115" s="944"/>
      <c r="AD115" s="944"/>
      <c r="AE115" s="945"/>
      <c r="AF115" s="946">
        <v>267</v>
      </c>
      <c r="AG115" s="944"/>
      <c r="AH115" s="944"/>
      <c r="AI115" s="944"/>
      <c r="AJ115" s="945"/>
      <c r="AK115" s="946">
        <v>262</v>
      </c>
      <c r="AL115" s="944"/>
      <c r="AM115" s="944"/>
      <c r="AN115" s="944"/>
      <c r="AO115" s="945"/>
      <c r="AP115" s="947">
        <v>0</v>
      </c>
      <c r="AQ115" s="948"/>
      <c r="AR115" s="948"/>
      <c r="AS115" s="948"/>
      <c r="AT115" s="949"/>
      <c r="AU115" s="957"/>
      <c r="AV115" s="958"/>
      <c r="AW115" s="958"/>
      <c r="AX115" s="958"/>
      <c r="AY115" s="958"/>
      <c r="AZ115" s="833" t="s">
        <v>430</v>
      </c>
      <c r="BA115" s="768"/>
      <c r="BB115" s="768"/>
      <c r="BC115" s="768"/>
      <c r="BD115" s="768"/>
      <c r="BE115" s="768"/>
      <c r="BF115" s="768"/>
      <c r="BG115" s="768"/>
      <c r="BH115" s="768"/>
      <c r="BI115" s="768"/>
      <c r="BJ115" s="768"/>
      <c r="BK115" s="768"/>
      <c r="BL115" s="768"/>
      <c r="BM115" s="768"/>
      <c r="BN115" s="768"/>
      <c r="BO115" s="768"/>
      <c r="BP115" s="769"/>
      <c r="BQ115" s="834" t="s">
        <v>114</v>
      </c>
      <c r="BR115" s="835"/>
      <c r="BS115" s="835"/>
      <c r="BT115" s="835"/>
      <c r="BU115" s="835"/>
      <c r="BV115" s="835" t="s">
        <v>114</v>
      </c>
      <c r="BW115" s="835"/>
      <c r="BX115" s="835"/>
      <c r="BY115" s="835"/>
      <c r="BZ115" s="835"/>
      <c r="CA115" s="835" t="s">
        <v>114</v>
      </c>
      <c r="CB115" s="835"/>
      <c r="CC115" s="835"/>
      <c r="CD115" s="835"/>
      <c r="CE115" s="835"/>
      <c r="CF115" s="896" t="s">
        <v>114</v>
      </c>
      <c r="CG115" s="897"/>
      <c r="CH115" s="897"/>
      <c r="CI115" s="897"/>
      <c r="CJ115" s="897"/>
      <c r="CK115" s="952"/>
      <c r="CL115" s="839"/>
      <c r="CM115" s="833" t="s">
        <v>431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114</v>
      </c>
      <c r="DH115" s="798"/>
      <c r="DI115" s="798"/>
      <c r="DJ115" s="798"/>
      <c r="DK115" s="799"/>
      <c r="DL115" s="800" t="s">
        <v>114</v>
      </c>
      <c r="DM115" s="798"/>
      <c r="DN115" s="798"/>
      <c r="DO115" s="798"/>
      <c r="DP115" s="799"/>
      <c r="DQ115" s="800" t="s">
        <v>114</v>
      </c>
      <c r="DR115" s="798"/>
      <c r="DS115" s="798"/>
      <c r="DT115" s="798"/>
      <c r="DU115" s="799"/>
      <c r="DV115" s="845" t="s">
        <v>114</v>
      </c>
      <c r="DW115" s="846"/>
      <c r="DX115" s="846"/>
      <c r="DY115" s="846"/>
      <c r="DZ115" s="847"/>
    </row>
    <row r="116" spans="1:130" s="199" customFormat="1" ht="26.25" customHeight="1" x14ac:dyDescent="0.15">
      <c r="A116" s="941"/>
      <c r="B116" s="942"/>
      <c r="C116" s="901" t="s">
        <v>432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27</v>
      </c>
      <c r="AB116" s="798"/>
      <c r="AC116" s="798"/>
      <c r="AD116" s="798"/>
      <c r="AE116" s="799"/>
      <c r="AF116" s="800" t="s">
        <v>114</v>
      </c>
      <c r="AG116" s="798"/>
      <c r="AH116" s="798"/>
      <c r="AI116" s="798"/>
      <c r="AJ116" s="799"/>
      <c r="AK116" s="800" t="s">
        <v>114</v>
      </c>
      <c r="AL116" s="798"/>
      <c r="AM116" s="798"/>
      <c r="AN116" s="798"/>
      <c r="AO116" s="799"/>
      <c r="AP116" s="845" t="s">
        <v>114</v>
      </c>
      <c r="AQ116" s="846"/>
      <c r="AR116" s="846"/>
      <c r="AS116" s="846"/>
      <c r="AT116" s="847"/>
      <c r="AU116" s="957"/>
      <c r="AV116" s="958"/>
      <c r="AW116" s="958"/>
      <c r="AX116" s="958"/>
      <c r="AY116" s="958"/>
      <c r="AZ116" s="884" t="s">
        <v>433</v>
      </c>
      <c r="BA116" s="885"/>
      <c r="BB116" s="885"/>
      <c r="BC116" s="885"/>
      <c r="BD116" s="885"/>
      <c r="BE116" s="885"/>
      <c r="BF116" s="885"/>
      <c r="BG116" s="885"/>
      <c r="BH116" s="885"/>
      <c r="BI116" s="885"/>
      <c r="BJ116" s="885"/>
      <c r="BK116" s="885"/>
      <c r="BL116" s="885"/>
      <c r="BM116" s="885"/>
      <c r="BN116" s="885"/>
      <c r="BO116" s="885"/>
      <c r="BP116" s="886"/>
      <c r="BQ116" s="834" t="s">
        <v>114</v>
      </c>
      <c r="BR116" s="835"/>
      <c r="BS116" s="835"/>
      <c r="BT116" s="835"/>
      <c r="BU116" s="835"/>
      <c r="BV116" s="835" t="s">
        <v>114</v>
      </c>
      <c r="BW116" s="835"/>
      <c r="BX116" s="835"/>
      <c r="BY116" s="835"/>
      <c r="BZ116" s="835"/>
      <c r="CA116" s="835" t="s">
        <v>114</v>
      </c>
      <c r="CB116" s="835"/>
      <c r="CC116" s="835"/>
      <c r="CD116" s="835"/>
      <c r="CE116" s="835"/>
      <c r="CF116" s="896" t="s">
        <v>114</v>
      </c>
      <c r="CG116" s="897"/>
      <c r="CH116" s="897"/>
      <c r="CI116" s="897"/>
      <c r="CJ116" s="897"/>
      <c r="CK116" s="952"/>
      <c r="CL116" s="839"/>
      <c r="CM116" s="842" t="s">
        <v>434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765</v>
      </c>
      <c r="DH116" s="798"/>
      <c r="DI116" s="798"/>
      <c r="DJ116" s="798"/>
      <c r="DK116" s="799"/>
      <c r="DL116" s="800">
        <v>504</v>
      </c>
      <c r="DM116" s="798"/>
      <c r="DN116" s="798"/>
      <c r="DO116" s="798"/>
      <c r="DP116" s="799"/>
      <c r="DQ116" s="800">
        <v>253</v>
      </c>
      <c r="DR116" s="798"/>
      <c r="DS116" s="798"/>
      <c r="DT116" s="798"/>
      <c r="DU116" s="799"/>
      <c r="DV116" s="845">
        <v>0</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435</v>
      </c>
      <c r="Z117" s="924"/>
      <c r="AA117" s="929">
        <v>556741</v>
      </c>
      <c r="AB117" s="930"/>
      <c r="AC117" s="930"/>
      <c r="AD117" s="930"/>
      <c r="AE117" s="931"/>
      <c r="AF117" s="932">
        <v>545715</v>
      </c>
      <c r="AG117" s="930"/>
      <c r="AH117" s="930"/>
      <c r="AI117" s="930"/>
      <c r="AJ117" s="931"/>
      <c r="AK117" s="932">
        <v>558874</v>
      </c>
      <c r="AL117" s="930"/>
      <c r="AM117" s="930"/>
      <c r="AN117" s="930"/>
      <c r="AO117" s="931"/>
      <c r="AP117" s="933"/>
      <c r="AQ117" s="934"/>
      <c r="AR117" s="934"/>
      <c r="AS117" s="934"/>
      <c r="AT117" s="935"/>
      <c r="AU117" s="957"/>
      <c r="AV117" s="958"/>
      <c r="AW117" s="958"/>
      <c r="AX117" s="958"/>
      <c r="AY117" s="958"/>
      <c r="AZ117" s="884" t="s">
        <v>436</v>
      </c>
      <c r="BA117" s="885"/>
      <c r="BB117" s="885"/>
      <c r="BC117" s="885"/>
      <c r="BD117" s="885"/>
      <c r="BE117" s="885"/>
      <c r="BF117" s="885"/>
      <c r="BG117" s="885"/>
      <c r="BH117" s="885"/>
      <c r="BI117" s="885"/>
      <c r="BJ117" s="885"/>
      <c r="BK117" s="885"/>
      <c r="BL117" s="885"/>
      <c r="BM117" s="885"/>
      <c r="BN117" s="885"/>
      <c r="BO117" s="885"/>
      <c r="BP117" s="886"/>
      <c r="BQ117" s="834" t="s">
        <v>114</v>
      </c>
      <c r="BR117" s="835"/>
      <c r="BS117" s="835"/>
      <c r="BT117" s="835"/>
      <c r="BU117" s="835"/>
      <c r="BV117" s="835" t="s">
        <v>114</v>
      </c>
      <c r="BW117" s="835"/>
      <c r="BX117" s="835"/>
      <c r="BY117" s="835"/>
      <c r="BZ117" s="835"/>
      <c r="CA117" s="835" t="s">
        <v>114</v>
      </c>
      <c r="CB117" s="835"/>
      <c r="CC117" s="835"/>
      <c r="CD117" s="835"/>
      <c r="CE117" s="835"/>
      <c r="CF117" s="896" t="s">
        <v>114</v>
      </c>
      <c r="CG117" s="897"/>
      <c r="CH117" s="897"/>
      <c r="CI117" s="897"/>
      <c r="CJ117" s="897"/>
      <c r="CK117" s="952"/>
      <c r="CL117" s="839"/>
      <c r="CM117" s="842" t="s">
        <v>437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114</v>
      </c>
      <c r="DH117" s="798"/>
      <c r="DI117" s="798"/>
      <c r="DJ117" s="798"/>
      <c r="DK117" s="799"/>
      <c r="DL117" s="800" t="s">
        <v>114</v>
      </c>
      <c r="DM117" s="798"/>
      <c r="DN117" s="798"/>
      <c r="DO117" s="798"/>
      <c r="DP117" s="799"/>
      <c r="DQ117" s="800" t="s">
        <v>114</v>
      </c>
      <c r="DR117" s="798"/>
      <c r="DS117" s="798"/>
      <c r="DT117" s="798"/>
      <c r="DU117" s="799"/>
      <c r="DV117" s="845" t="s">
        <v>114</v>
      </c>
      <c r="DW117" s="846"/>
      <c r="DX117" s="846"/>
      <c r="DY117" s="846"/>
      <c r="DZ117" s="847"/>
    </row>
    <row r="118" spans="1:130" s="199" customFormat="1" ht="26.25" customHeight="1" x14ac:dyDescent="0.15">
      <c r="A118" s="922" t="s">
        <v>411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409</v>
      </c>
      <c r="AB118" s="923"/>
      <c r="AC118" s="923"/>
      <c r="AD118" s="923"/>
      <c r="AE118" s="924"/>
      <c r="AF118" s="925" t="s">
        <v>289</v>
      </c>
      <c r="AG118" s="923"/>
      <c r="AH118" s="923"/>
      <c r="AI118" s="923"/>
      <c r="AJ118" s="924"/>
      <c r="AK118" s="925" t="s">
        <v>288</v>
      </c>
      <c r="AL118" s="923"/>
      <c r="AM118" s="923"/>
      <c r="AN118" s="923"/>
      <c r="AO118" s="924"/>
      <c r="AP118" s="926" t="s">
        <v>410</v>
      </c>
      <c r="AQ118" s="927"/>
      <c r="AR118" s="927"/>
      <c r="AS118" s="927"/>
      <c r="AT118" s="928"/>
      <c r="AU118" s="957"/>
      <c r="AV118" s="958"/>
      <c r="AW118" s="958"/>
      <c r="AX118" s="958"/>
      <c r="AY118" s="958"/>
      <c r="AZ118" s="900" t="s">
        <v>438</v>
      </c>
      <c r="BA118" s="901"/>
      <c r="BB118" s="901"/>
      <c r="BC118" s="901"/>
      <c r="BD118" s="901"/>
      <c r="BE118" s="901"/>
      <c r="BF118" s="901"/>
      <c r="BG118" s="901"/>
      <c r="BH118" s="901"/>
      <c r="BI118" s="901"/>
      <c r="BJ118" s="901"/>
      <c r="BK118" s="901"/>
      <c r="BL118" s="901"/>
      <c r="BM118" s="901"/>
      <c r="BN118" s="901"/>
      <c r="BO118" s="901"/>
      <c r="BP118" s="902"/>
      <c r="BQ118" s="903" t="s">
        <v>114</v>
      </c>
      <c r="BR118" s="866"/>
      <c r="BS118" s="866"/>
      <c r="BT118" s="866"/>
      <c r="BU118" s="866"/>
      <c r="BV118" s="866" t="s">
        <v>114</v>
      </c>
      <c r="BW118" s="866"/>
      <c r="BX118" s="866"/>
      <c r="BY118" s="866"/>
      <c r="BZ118" s="866"/>
      <c r="CA118" s="866" t="s">
        <v>114</v>
      </c>
      <c r="CB118" s="866"/>
      <c r="CC118" s="866"/>
      <c r="CD118" s="866"/>
      <c r="CE118" s="866"/>
      <c r="CF118" s="896" t="s">
        <v>114</v>
      </c>
      <c r="CG118" s="897"/>
      <c r="CH118" s="897"/>
      <c r="CI118" s="897"/>
      <c r="CJ118" s="897"/>
      <c r="CK118" s="952"/>
      <c r="CL118" s="839"/>
      <c r="CM118" s="842" t="s">
        <v>439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114</v>
      </c>
      <c r="DH118" s="798"/>
      <c r="DI118" s="798"/>
      <c r="DJ118" s="798"/>
      <c r="DK118" s="799"/>
      <c r="DL118" s="800" t="s">
        <v>114</v>
      </c>
      <c r="DM118" s="798"/>
      <c r="DN118" s="798"/>
      <c r="DO118" s="798"/>
      <c r="DP118" s="799"/>
      <c r="DQ118" s="800" t="s">
        <v>114</v>
      </c>
      <c r="DR118" s="798"/>
      <c r="DS118" s="798"/>
      <c r="DT118" s="798"/>
      <c r="DU118" s="799"/>
      <c r="DV118" s="845" t="s">
        <v>114</v>
      </c>
      <c r="DW118" s="846"/>
      <c r="DX118" s="846"/>
      <c r="DY118" s="846"/>
      <c r="DZ118" s="847"/>
    </row>
    <row r="119" spans="1:130" s="199" customFormat="1" ht="26.25" customHeight="1" x14ac:dyDescent="0.15">
      <c r="A119" s="836" t="s">
        <v>414</v>
      </c>
      <c r="B119" s="837"/>
      <c r="C119" s="912" t="s">
        <v>415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114</v>
      </c>
      <c r="AB119" s="916"/>
      <c r="AC119" s="916"/>
      <c r="AD119" s="916"/>
      <c r="AE119" s="917"/>
      <c r="AF119" s="918" t="s">
        <v>114</v>
      </c>
      <c r="AG119" s="916"/>
      <c r="AH119" s="916"/>
      <c r="AI119" s="916"/>
      <c r="AJ119" s="917"/>
      <c r="AK119" s="918" t="s">
        <v>114</v>
      </c>
      <c r="AL119" s="916"/>
      <c r="AM119" s="916"/>
      <c r="AN119" s="916"/>
      <c r="AO119" s="917"/>
      <c r="AP119" s="919" t="s">
        <v>114</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440</v>
      </c>
      <c r="BP119" s="899"/>
      <c r="BQ119" s="903">
        <v>5383225</v>
      </c>
      <c r="BR119" s="866"/>
      <c r="BS119" s="866"/>
      <c r="BT119" s="866"/>
      <c r="BU119" s="866"/>
      <c r="BV119" s="866">
        <v>5398979</v>
      </c>
      <c r="BW119" s="866"/>
      <c r="BX119" s="866"/>
      <c r="BY119" s="866"/>
      <c r="BZ119" s="866"/>
      <c r="CA119" s="866">
        <v>5167726</v>
      </c>
      <c r="CB119" s="866"/>
      <c r="CC119" s="866"/>
      <c r="CD119" s="866"/>
      <c r="CE119" s="866"/>
      <c r="CF119" s="764"/>
      <c r="CG119" s="765"/>
      <c r="CH119" s="765"/>
      <c r="CI119" s="765"/>
      <c r="CJ119" s="855"/>
      <c r="CK119" s="953"/>
      <c r="CL119" s="841"/>
      <c r="CM119" s="859" t="s">
        <v>441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114</v>
      </c>
      <c r="DH119" s="781"/>
      <c r="DI119" s="781"/>
      <c r="DJ119" s="781"/>
      <c r="DK119" s="782"/>
      <c r="DL119" s="783" t="s">
        <v>114</v>
      </c>
      <c r="DM119" s="781"/>
      <c r="DN119" s="781"/>
      <c r="DO119" s="781"/>
      <c r="DP119" s="782"/>
      <c r="DQ119" s="783" t="s">
        <v>114</v>
      </c>
      <c r="DR119" s="781"/>
      <c r="DS119" s="781"/>
      <c r="DT119" s="781"/>
      <c r="DU119" s="782"/>
      <c r="DV119" s="869" t="s">
        <v>114</v>
      </c>
      <c r="DW119" s="870"/>
      <c r="DX119" s="870"/>
      <c r="DY119" s="870"/>
      <c r="DZ119" s="871"/>
    </row>
    <row r="120" spans="1:130" s="199" customFormat="1" ht="26.25" customHeight="1" x14ac:dyDescent="0.15">
      <c r="A120" s="838"/>
      <c r="B120" s="839"/>
      <c r="C120" s="842" t="s">
        <v>418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114</v>
      </c>
      <c r="AB120" s="798"/>
      <c r="AC120" s="798"/>
      <c r="AD120" s="798"/>
      <c r="AE120" s="799"/>
      <c r="AF120" s="800" t="s">
        <v>114</v>
      </c>
      <c r="AG120" s="798"/>
      <c r="AH120" s="798"/>
      <c r="AI120" s="798"/>
      <c r="AJ120" s="799"/>
      <c r="AK120" s="800" t="s">
        <v>114</v>
      </c>
      <c r="AL120" s="798"/>
      <c r="AM120" s="798"/>
      <c r="AN120" s="798"/>
      <c r="AO120" s="799"/>
      <c r="AP120" s="845" t="s">
        <v>114</v>
      </c>
      <c r="AQ120" s="846"/>
      <c r="AR120" s="846"/>
      <c r="AS120" s="846"/>
      <c r="AT120" s="847"/>
      <c r="AU120" s="904" t="s">
        <v>442</v>
      </c>
      <c r="AV120" s="905"/>
      <c r="AW120" s="905"/>
      <c r="AX120" s="905"/>
      <c r="AY120" s="906"/>
      <c r="AZ120" s="881" t="s">
        <v>443</v>
      </c>
      <c r="BA120" s="826"/>
      <c r="BB120" s="826"/>
      <c r="BC120" s="826"/>
      <c r="BD120" s="826"/>
      <c r="BE120" s="826"/>
      <c r="BF120" s="826"/>
      <c r="BG120" s="826"/>
      <c r="BH120" s="826"/>
      <c r="BI120" s="826"/>
      <c r="BJ120" s="826"/>
      <c r="BK120" s="826"/>
      <c r="BL120" s="826"/>
      <c r="BM120" s="826"/>
      <c r="BN120" s="826"/>
      <c r="BO120" s="826"/>
      <c r="BP120" s="827"/>
      <c r="BQ120" s="882">
        <v>3079278</v>
      </c>
      <c r="BR120" s="863"/>
      <c r="BS120" s="863"/>
      <c r="BT120" s="863"/>
      <c r="BU120" s="863"/>
      <c r="BV120" s="863">
        <v>3068125</v>
      </c>
      <c r="BW120" s="863"/>
      <c r="BX120" s="863"/>
      <c r="BY120" s="863"/>
      <c r="BZ120" s="863"/>
      <c r="CA120" s="863">
        <v>3237688</v>
      </c>
      <c r="CB120" s="863"/>
      <c r="CC120" s="863"/>
      <c r="CD120" s="863"/>
      <c r="CE120" s="863"/>
      <c r="CF120" s="887">
        <v>185.7</v>
      </c>
      <c r="CG120" s="888"/>
      <c r="CH120" s="888"/>
      <c r="CI120" s="888"/>
      <c r="CJ120" s="888"/>
      <c r="CK120" s="889" t="s">
        <v>444</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2138099</v>
      </c>
      <c r="DH120" s="863"/>
      <c r="DI120" s="863"/>
      <c r="DJ120" s="863"/>
      <c r="DK120" s="863"/>
      <c r="DL120" s="863">
        <v>2043745</v>
      </c>
      <c r="DM120" s="863"/>
      <c r="DN120" s="863"/>
      <c r="DO120" s="863"/>
      <c r="DP120" s="863"/>
      <c r="DQ120" s="863">
        <v>1905583</v>
      </c>
      <c r="DR120" s="863"/>
      <c r="DS120" s="863"/>
      <c r="DT120" s="863"/>
      <c r="DU120" s="863"/>
      <c r="DV120" s="864">
        <v>109.3</v>
      </c>
      <c r="DW120" s="864"/>
      <c r="DX120" s="864"/>
      <c r="DY120" s="864"/>
      <c r="DZ120" s="865"/>
    </row>
    <row r="121" spans="1:130" s="199" customFormat="1" ht="26.25" customHeight="1" x14ac:dyDescent="0.15">
      <c r="A121" s="838"/>
      <c r="B121" s="839"/>
      <c r="C121" s="884" t="s">
        <v>445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114</v>
      </c>
      <c r="AB121" s="798"/>
      <c r="AC121" s="798"/>
      <c r="AD121" s="798"/>
      <c r="AE121" s="799"/>
      <c r="AF121" s="800" t="s">
        <v>114</v>
      </c>
      <c r="AG121" s="798"/>
      <c r="AH121" s="798"/>
      <c r="AI121" s="798"/>
      <c r="AJ121" s="799"/>
      <c r="AK121" s="800" t="s">
        <v>114</v>
      </c>
      <c r="AL121" s="798"/>
      <c r="AM121" s="798"/>
      <c r="AN121" s="798"/>
      <c r="AO121" s="799"/>
      <c r="AP121" s="845" t="s">
        <v>114</v>
      </c>
      <c r="AQ121" s="846"/>
      <c r="AR121" s="846"/>
      <c r="AS121" s="846"/>
      <c r="AT121" s="847"/>
      <c r="AU121" s="907"/>
      <c r="AV121" s="908"/>
      <c r="AW121" s="908"/>
      <c r="AX121" s="908"/>
      <c r="AY121" s="909"/>
      <c r="AZ121" s="833" t="s">
        <v>446</v>
      </c>
      <c r="BA121" s="768"/>
      <c r="BB121" s="768"/>
      <c r="BC121" s="768"/>
      <c r="BD121" s="768"/>
      <c r="BE121" s="768"/>
      <c r="BF121" s="768"/>
      <c r="BG121" s="768"/>
      <c r="BH121" s="768"/>
      <c r="BI121" s="768"/>
      <c r="BJ121" s="768"/>
      <c r="BK121" s="768"/>
      <c r="BL121" s="768"/>
      <c r="BM121" s="768"/>
      <c r="BN121" s="768"/>
      <c r="BO121" s="768"/>
      <c r="BP121" s="769"/>
      <c r="BQ121" s="834" t="s">
        <v>114</v>
      </c>
      <c r="BR121" s="835"/>
      <c r="BS121" s="835"/>
      <c r="BT121" s="835"/>
      <c r="BU121" s="835"/>
      <c r="BV121" s="835" t="s">
        <v>114</v>
      </c>
      <c r="BW121" s="835"/>
      <c r="BX121" s="835"/>
      <c r="BY121" s="835"/>
      <c r="BZ121" s="835"/>
      <c r="CA121" s="835" t="s">
        <v>114</v>
      </c>
      <c r="CB121" s="835"/>
      <c r="CC121" s="835"/>
      <c r="CD121" s="835"/>
      <c r="CE121" s="835"/>
      <c r="CF121" s="896" t="s">
        <v>114</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203573</v>
      </c>
      <c r="DH121" s="835"/>
      <c r="DI121" s="835"/>
      <c r="DJ121" s="835"/>
      <c r="DK121" s="835"/>
      <c r="DL121" s="835">
        <v>225403</v>
      </c>
      <c r="DM121" s="835"/>
      <c r="DN121" s="835"/>
      <c r="DO121" s="835"/>
      <c r="DP121" s="835"/>
      <c r="DQ121" s="835">
        <v>235393</v>
      </c>
      <c r="DR121" s="835"/>
      <c r="DS121" s="835"/>
      <c r="DT121" s="835"/>
      <c r="DU121" s="835"/>
      <c r="DV121" s="812">
        <v>13.5</v>
      </c>
      <c r="DW121" s="812"/>
      <c r="DX121" s="812"/>
      <c r="DY121" s="812"/>
      <c r="DZ121" s="813"/>
    </row>
    <row r="122" spans="1:130" s="199" customFormat="1" ht="26.25" customHeight="1" x14ac:dyDescent="0.15">
      <c r="A122" s="838"/>
      <c r="B122" s="839"/>
      <c r="C122" s="842" t="s">
        <v>428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114</v>
      </c>
      <c r="AB122" s="798"/>
      <c r="AC122" s="798"/>
      <c r="AD122" s="798"/>
      <c r="AE122" s="799"/>
      <c r="AF122" s="800" t="s">
        <v>114</v>
      </c>
      <c r="AG122" s="798"/>
      <c r="AH122" s="798"/>
      <c r="AI122" s="798"/>
      <c r="AJ122" s="799"/>
      <c r="AK122" s="800" t="s">
        <v>114</v>
      </c>
      <c r="AL122" s="798"/>
      <c r="AM122" s="798"/>
      <c r="AN122" s="798"/>
      <c r="AO122" s="799"/>
      <c r="AP122" s="845" t="s">
        <v>114</v>
      </c>
      <c r="AQ122" s="846"/>
      <c r="AR122" s="846"/>
      <c r="AS122" s="846"/>
      <c r="AT122" s="847"/>
      <c r="AU122" s="907"/>
      <c r="AV122" s="908"/>
      <c r="AW122" s="908"/>
      <c r="AX122" s="908"/>
      <c r="AY122" s="909"/>
      <c r="AZ122" s="900" t="s">
        <v>447</v>
      </c>
      <c r="BA122" s="901"/>
      <c r="BB122" s="901"/>
      <c r="BC122" s="901"/>
      <c r="BD122" s="901"/>
      <c r="BE122" s="901"/>
      <c r="BF122" s="901"/>
      <c r="BG122" s="901"/>
      <c r="BH122" s="901"/>
      <c r="BI122" s="901"/>
      <c r="BJ122" s="901"/>
      <c r="BK122" s="901"/>
      <c r="BL122" s="901"/>
      <c r="BM122" s="901"/>
      <c r="BN122" s="901"/>
      <c r="BO122" s="901"/>
      <c r="BP122" s="902"/>
      <c r="BQ122" s="903">
        <v>3870481</v>
      </c>
      <c r="BR122" s="866"/>
      <c r="BS122" s="866"/>
      <c r="BT122" s="866"/>
      <c r="BU122" s="866"/>
      <c r="BV122" s="866">
        <v>3692983</v>
      </c>
      <c r="BW122" s="866"/>
      <c r="BX122" s="866"/>
      <c r="BY122" s="866"/>
      <c r="BZ122" s="866"/>
      <c r="CA122" s="866">
        <v>3791860</v>
      </c>
      <c r="CB122" s="866"/>
      <c r="CC122" s="866"/>
      <c r="CD122" s="866"/>
      <c r="CE122" s="866"/>
      <c r="CF122" s="867">
        <v>217.5</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v>173394</v>
      </c>
      <c r="DH122" s="835"/>
      <c r="DI122" s="835"/>
      <c r="DJ122" s="835"/>
      <c r="DK122" s="835"/>
      <c r="DL122" s="835">
        <v>139445</v>
      </c>
      <c r="DM122" s="835"/>
      <c r="DN122" s="835"/>
      <c r="DO122" s="835"/>
      <c r="DP122" s="835"/>
      <c r="DQ122" s="835">
        <v>111259</v>
      </c>
      <c r="DR122" s="835"/>
      <c r="DS122" s="835"/>
      <c r="DT122" s="835"/>
      <c r="DU122" s="835"/>
      <c r="DV122" s="812">
        <v>6.4</v>
      </c>
      <c r="DW122" s="812"/>
      <c r="DX122" s="812"/>
      <c r="DY122" s="812"/>
      <c r="DZ122" s="813"/>
    </row>
    <row r="123" spans="1:130" s="199" customFormat="1" ht="26.25" customHeight="1" x14ac:dyDescent="0.15">
      <c r="A123" s="838"/>
      <c r="B123" s="839"/>
      <c r="C123" s="842" t="s">
        <v>434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273</v>
      </c>
      <c r="AB123" s="798"/>
      <c r="AC123" s="798"/>
      <c r="AD123" s="798"/>
      <c r="AE123" s="799"/>
      <c r="AF123" s="800">
        <v>267</v>
      </c>
      <c r="AG123" s="798"/>
      <c r="AH123" s="798"/>
      <c r="AI123" s="798"/>
      <c r="AJ123" s="799"/>
      <c r="AK123" s="800">
        <v>262</v>
      </c>
      <c r="AL123" s="798"/>
      <c r="AM123" s="798"/>
      <c r="AN123" s="798"/>
      <c r="AO123" s="799"/>
      <c r="AP123" s="845">
        <v>0</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448</v>
      </c>
      <c r="BP123" s="899"/>
      <c r="BQ123" s="853">
        <v>6949759</v>
      </c>
      <c r="BR123" s="854"/>
      <c r="BS123" s="854"/>
      <c r="BT123" s="854"/>
      <c r="BU123" s="854"/>
      <c r="BV123" s="854">
        <v>6761108</v>
      </c>
      <c r="BW123" s="854"/>
      <c r="BX123" s="854"/>
      <c r="BY123" s="854"/>
      <c r="BZ123" s="854"/>
      <c r="CA123" s="854">
        <v>7029548</v>
      </c>
      <c r="CB123" s="854"/>
      <c r="CC123" s="854"/>
      <c r="CD123" s="854"/>
      <c r="CE123" s="854"/>
      <c r="CF123" s="764"/>
      <c r="CG123" s="765"/>
      <c r="CH123" s="765"/>
      <c r="CI123" s="765"/>
      <c r="CJ123" s="855"/>
      <c r="CK123" s="890"/>
      <c r="CL123" s="876"/>
      <c r="CM123" s="876"/>
      <c r="CN123" s="876"/>
      <c r="CO123" s="877"/>
      <c r="CP123" s="856" t="s">
        <v>449</v>
      </c>
      <c r="CQ123" s="857"/>
      <c r="CR123" s="857"/>
      <c r="CS123" s="857"/>
      <c r="CT123" s="857"/>
      <c r="CU123" s="857"/>
      <c r="CV123" s="857"/>
      <c r="CW123" s="857"/>
      <c r="CX123" s="857"/>
      <c r="CY123" s="857"/>
      <c r="CZ123" s="857"/>
      <c r="DA123" s="857"/>
      <c r="DB123" s="857"/>
      <c r="DC123" s="857"/>
      <c r="DD123" s="857"/>
      <c r="DE123" s="857"/>
      <c r="DF123" s="858"/>
      <c r="DG123" s="797" t="s">
        <v>371</v>
      </c>
      <c r="DH123" s="798"/>
      <c r="DI123" s="798"/>
      <c r="DJ123" s="798"/>
      <c r="DK123" s="799"/>
      <c r="DL123" s="800" t="s">
        <v>371</v>
      </c>
      <c r="DM123" s="798"/>
      <c r="DN123" s="798"/>
      <c r="DO123" s="798"/>
      <c r="DP123" s="799"/>
      <c r="DQ123" s="800" t="s">
        <v>371</v>
      </c>
      <c r="DR123" s="798"/>
      <c r="DS123" s="798"/>
      <c r="DT123" s="798"/>
      <c r="DU123" s="799"/>
      <c r="DV123" s="845" t="s">
        <v>371</v>
      </c>
      <c r="DW123" s="846"/>
      <c r="DX123" s="846"/>
      <c r="DY123" s="846"/>
      <c r="DZ123" s="847"/>
    </row>
    <row r="124" spans="1:130" s="199" customFormat="1" ht="26.25" customHeight="1" thickBot="1" x14ac:dyDescent="0.2">
      <c r="A124" s="838"/>
      <c r="B124" s="839"/>
      <c r="C124" s="842" t="s">
        <v>437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371</v>
      </c>
      <c r="AB124" s="798"/>
      <c r="AC124" s="798"/>
      <c r="AD124" s="798"/>
      <c r="AE124" s="799"/>
      <c r="AF124" s="800" t="s">
        <v>371</v>
      </c>
      <c r="AG124" s="798"/>
      <c r="AH124" s="798"/>
      <c r="AI124" s="798"/>
      <c r="AJ124" s="799"/>
      <c r="AK124" s="800" t="s">
        <v>371</v>
      </c>
      <c r="AL124" s="798"/>
      <c r="AM124" s="798"/>
      <c r="AN124" s="798"/>
      <c r="AO124" s="799"/>
      <c r="AP124" s="845" t="s">
        <v>371</v>
      </c>
      <c r="AQ124" s="846"/>
      <c r="AR124" s="846"/>
      <c r="AS124" s="846"/>
      <c r="AT124" s="847"/>
      <c r="AU124" s="848" t="s">
        <v>450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371</v>
      </c>
      <c r="BR124" s="852"/>
      <c r="BS124" s="852"/>
      <c r="BT124" s="852"/>
      <c r="BU124" s="852"/>
      <c r="BV124" s="852" t="s">
        <v>371</v>
      </c>
      <c r="BW124" s="852"/>
      <c r="BX124" s="852"/>
      <c r="BY124" s="852"/>
      <c r="BZ124" s="852"/>
      <c r="CA124" s="852" t="s">
        <v>371</v>
      </c>
      <c r="CB124" s="852"/>
      <c r="CC124" s="852"/>
      <c r="CD124" s="852"/>
      <c r="CE124" s="852"/>
      <c r="CF124" s="742"/>
      <c r="CG124" s="743"/>
      <c r="CH124" s="743"/>
      <c r="CI124" s="743"/>
      <c r="CJ124" s="883"/>
      <c r="CK124" s="891"/>
      <c r="CL124" s="891"/>
      <c r="CM124" s="891"/>
      <c r="CN124" s="891"/>
      <c r="CO124" s="892"/>
      <c r="CP124" s="856" t="s">
        <v>451</v>
      </c>
      <c r="CQ124" s="857"/>
      <c r="CR124" s="857"/>
      <c r="CS124" s="857"/>
      <c r="CT124" s="857"/>
      <c r="CU124" s="857"/>
      <c r="CV124" s="857"/>
      <c r="CW124" s="857"/>
      <c r="CX124" s="857"/>
      <c r="CY124" s="857"/>
      <c r="CZ124" s="857"/>
      <c r="DA124" s="857"/>
      <c r="DB124" s="857"/>
      <c r="DC124" s="857"/>
      <c r="DD124" s="857"/>
      <c r="DE124" s="857"/>
      <c r="DF124" s="858"/>
      <c r="DG124" s="780" t="s">
        <v>114</v>
      </c>
      <c r="DH124" s="781"/>
      <c r="DI124" s="781"/>
      <c r="DJ124" s="781"/>
      <c r="DK124" s="782"/>
      <c r="DL124" s="783" t="s">
        <v>114</v>
      </c>
      <c r="DM124" s="781"/>
      <c r="DN124" s="781"/>
      <c r="DO124" s="781"/>
      <c r="DP124" s="782"/>
      <c r="DQ124" s="783" t="s">
        <v>114</v>
      </c>
      <c r="DR124" s="781"/>
      <c r="DS124" s="781"/>
      <c r="DT124" s="781"/>
      <c r="DU124" s="782"/>
      <c r="DV124" s="869" t="s">
        <v>114</v>
      </c>
      <c r="DW124" s="870"/>
      <c r="DX124" s="870"/>
      <c r="DY124" s="870"/>
      <c r="DZ124" s="871"/>
    </row>
    <row r="125" spans="1:130" s="199" customFormat="1" ht="26.25" customHeight="1" x14ac:dyDescent="0.15">
      <c r="A125" s="838"/>
      <c r="B125" s="839"/>
      <c r="C125" s="842" t="s">
        <v>439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114</v>
      </c>
      <c r="AB125" s="798"/>
      <c r="AC125" s="798"/>
      <c r="AD125" s="798"/>
      <c r="AE125" s="799"/>
      <c r="AF125" s="800" t="s">
        <v>114</v>
      </c>
      <c r="AG125" s="798"/>
      <c r="AH125" s="798"/>
      <c r="AI125" s="798"/>
      <c r="AJ125" s="799"/>
      <c r="AK125" s="800" t="s">
        <v>114</v>
      </c>
      <c r="AL125" s="798"/>
      <c r="AM125" s="798"/>
      <c r="AN125" s="798"/>
      <c r="AO125" s="799"/>
      <c r="AP125" s="845" t="s">
        <v>114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452</v>
      </c>
      <c r="CL125" s="873"/>
      <c r="CM125" s="873"/>
      <c r="CN125" s="873"/>
      <c r="CO125" s="874"/>
      <c r="CP125" s="881" t="s">
        <v>453</v>
      </c>
      <c r="CQ125" s="826"/>
      <c r="CR125" s="826"/>
      <c r="CS125" s="826"/>
      <c r="CT125" s="826"/>
      <c r="CU125" s="826"/>
      <c r="CV125" s="826"/>
      <c r="CW125" s="826"/>
      <c r="CX125" s="826"/>
      <c r="CY125" s="826"/>
      <c r="CZ125" s="826"/>
      <c r="DA125" s="826"/>
      <c r="DB125" s="826"/>
      <c r="DC125" s="826"/>
      <c r="DD125" s="826"/>
      <c r="DE125" s="826"/>
      <c r="DF125" s="827"/>
      <c r="DG125" s="882" t="s">
        <v>114</v>
      </c>
      <c r="DH125" s="863"/>
      <c r="DI125" s="863"/>
      <c r="DJ125" s="863"/>
      <c r="DK125" s="863"/>
      <c r="DL125" s="863" t="s">
        <v>114</v>
      </c>
      <c r="DM125" s="863"/>
      <c r="DN125" s="863"/>
      <c r="DO125" s="863"/>
      <c r="DP125" s="863"/>
      <c r="DQ125" s="863" t="s">
        <v>114</v>
      </c>
      <c r="DR125" s="863"/>
      <c r="DS125" s="863"/>
      <c r="DT125" s="863"/>
      <c r="DU125" s="863"/>
      <c r="DV125" s="864" t="s">
        <v>114</v>
      </c>
      <c r="DW125" s="864"/>
      <c r="DX125" s="864"/>
      <c r="DY125" s="864"/>
      <c r="DZ125" s="865"/>
    </row>
    <row r="126" spans="1:130" s="199" customFormat="1" ht="26.25" customHeight="1" thickBot="1" x14ac:dyDescent="0.2">
      <c r="A126" s="838"/>
      <c r="B126" s="839"/>
      <c r="C126" s="842" t="s">
        <v>441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23280</v>
      </c>
      <c r="AB126" s="798"/>
      <c r="AC126" s="798"/>
      <c r="AD126" s="798"/>
      <c r="AE126" s="799"/>
      <c r="AF126" s="800" t="s">
        <v>114</v>
      </c>
      <c r="AG126" s="798"/>
      <c r="AH126" s="798"/>
      <c r="AI126" s="798"/>
      <c r="AJ126" s="799"/>
      <c r="AK126" s="800" t="s">
        <v>114</v>
      </c>
      <c r="AL126" s="798"/>
      <c r="AM126" s="798"/>
      <c r="AN126" s="798"/>
      <c r="AO126" s="799"/>
      <c r="AP126" s="845" t="s">
        <v>114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454</v>
      </c>
      <c r="CQ126" s="768"/>
      <c r="CR126" s="768"/>
      <c r="CS126" s="768"/>
      <c r="CT126" s="768"/>
      <c r="CU126" s="768"/>
      <c r="CV126" s="768"/>
      <c r="CW126" s="768"/>
      <c r="CX126" s="768"/>
      <c r="CY126" s="768"/>
      <c r="CZ126" s="768"/>
      <c r="DA126" s="768"/>
      <c r="DB126" s="768"/>
      <c r="DC126" s="768"/>
      <c r="DD126" s="768"/>
      <c r="DE126" s="768"/>
      <c r="DF126" s="769"/>
      <c r="DG126" s="834" t="s">
        <v>114</v>
      </c>
      <c r="DH126" s="835"/>
      <c r="DI126" s="835"/>
      <c r="DJ126" s="835"/>
      <c r="DK126" s="835"/>
      <c r="DL126" s="835" t="s">
        <v>114</v>
      </c>
      <c r="DM126" s="835"/>
      <c r="DN126" s="835"/>
      <c r="DO126" s="835"/>
      <c r="DP126" s="835"/>
      <c r="DQ126" s="835" t="s">
        <v>114</v>
      </c>
      <c r="DR126" s="835"/>
      <c r="DS126" s="835"/>
      <c r="DT126" s="835"/>
      <c r="DU126" s="835"/>
      <c r="DV126" s="812" t="s">
        <v>114</v>
      </c>
      <c r="DW126" s="812"/>
      <c r="DX126" s="812"/>
      <c r="DY126" s="812"/>
      <c r="DZ126" s="813"/>
    </row>
    <row r="127" spans="1:130" s="199" customFormat="1" ht="26.25" customHeight="1" x14ac:dyDescent="0.15">
      <c r="A127" s="840"/>
      <c r="B127" s="841"/>
      <c r="C127" s="859" t="s">
        <v>455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1309</v>
      </c>
      <c r="AB127" s="798"/>
      <c r="AC127" s="798"/>
      <c r="AD127" s="798"/>
      <c r="AE127" s="799"/>
      <c r="AF127" s="800" t="s">
        <v>114</v>
      </c>
      <c r="AG127" s="798"/>
      <c r="AH127" s="798"/>
      <c r="AI127" s="798"/>
      <c r="AJ127" s="799"/>
      <c r="AK127" s="800" t="s">
        <v>114</v>
      </c>
      <c r="AL127" s="798"/>
      <c r="AM127" s="798"/>
      <c r="AN127" s="798"/>
      <c r="AO127" s="799"/>
      <c r="AP127" s="845" t="s">
        <v>114</v>
      </c>
      <c r="AQ127" s="846"/>
      <c r="AR127" s="846"/>
      <c r="AS127" s="846"/>
      <c r="AT127" s="847"/>
      <c r="AU127" s="235"/>
      <c r="AV127" s="235"/>
      <c r="AW127" s="235"/>
      <c r="AX127" s="862" t="s">
        <v>456</v>
      </c>
      <c r="AY127" s="830"/>
      <c r="AZ127" s="830"/>
      <c r="BA127" s="830"/>
      <c r="BB127" s="830"/>
      <c r="BC127" s="830"/>
      <c r="BD127" s="830"/>
      <c r="BE127" s="831"/>
      <c r="BF127" s="829" t="s">
        <v>457</v>
      </c>
      <c r="BG127" s="830"/>
      <c r="BH127" s="830"/>
      <c r="BI127" s="830"/>
      <c r="BJ127" s="830"/>
      <c r="BK127" s="830"/>
      <c r="BL127" s="831"/>
      <c r="BM127" s="829" t="s">
        <v>458</v>
      </c>
      <c r="BN127" s="830"/>
      <c r="BO127" s="830"/>
      <c r="BP127" s="830"/>
      <c r="BQ127" s="830"/>
      <c r="BR127" s="830"/>
      <c r="BS127" s="831"/>
      <c r="BT127" s="829" t="s">
        <v>459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460</v>
      </c>
      <c r="CQ127" s="768"/>
      <c r="CR127" s="768"/>
      <c r="CS127" s="768"/>
      <c r="CT127" s="768"/>
      <c r="CU127" s="768"/>
      <c r="CV127" s="768"/>
      <c r="CW127" s="768"/>
      <c r="CX127" s="768"/>
      <c r="CY127" s="768"/>
      <c r="CZ127" s="768"/>
      <c r="DA127" s="768"/>
      <c r="DB127" s="768"/>
      <c r="DC127" s="768"/>
      <c r="DD127" s="768"/>
      <c r="DE127" s="768"/>
      <c r="DF127" s="769"/>
      <c r="DG127" s="834" t="s">
        <v>114</v>
      </c>
      <c r="DH127" s="835"/>
      <c r="DI127" s="835"/>
      <c r="DJ127" s="835"/>
      <c r="DK127" s="835"/>
      <c r="DL127" s="835" t="s">
        <v>114</v>
      </c>
      <c r="DM127" s="835"/>
      <c r="DN127" s="835"/>
      <c r="DO127" s="835"/>
      <c r="DP127" s="835"/>
      <c r="DQ127" s="835" t="s">
        <v>114</v>
      </c>
      <c r="DR127" s="835"/>
      <c r="DS127" s="835"/>
      <c r="DT127" s="835"/>
      <c r="DU127" s="835"/>
      <c r="DV127" s="812" t="s">
        <v>114</v>
      </c>
      <c r="DW127" s="812"/>
      <c r="DX127" s="812"/>
      <c r="DY127" s="812"/>
      <c r="DZ127" s="813"/>
    </row>
    <row r="128" spans="1:130" s="199" customFormat="1" ht="26.25" customHeight="1" thickBot="1" x14ac:dyDescent="0.2">
      <c r="A128" s="814" t="s">
        <v>461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462</v>
      </c>
      <c r="X128" s="816"/>
      <c r="Y128" s="816"/>
      <c r="Z128" s="817"/>
      <c r="AA128" s="818" t="s">
        <v>114</v>
      </c>
      <c r="AB128" s="819"/>
      <c r="AC128" s="819"/>
      <c r="AD128" s="819"/>
      <c r="AE128" s="820"/>
      <c r="AF128" s="821" t="s">
        <v>114</v>
      </c>
      <c r="AG128" s="819"/>
      <c r="AH128" s="819"/>
      <c r="AI128" s="819"/>
      <c r="AJ128" s="820"/>
      <c r="AK128" s="821" t="s">
        <v>114</v>
      </c>
      <c r="AL128" s="819"/>
      <c r="AM128" s="819"/>
      <c r="AN128" s="819"/>
      <c r="AO128" s="820"/>
      <c r="AP128" s="822"/>
      <c r="AQ128" s="823"/>
      <c r="AR128" s="823"/>
      <c r="AS128" s="823"/>
      <c r="AT128" s="824"/>
      <c r="AU128" s="235"/>
      <c r="AV128" s="235"/>
      <c r="AW128" s="235"/>
      <c r="AX128" s="825" t="s">
        <v>463</v>
      </c>
      <c r="AY128" s="826"/>
      <c r="AZ128" s="826"/>
      <c r="BA128" s="826"/>
      <c r="BB128" s="826"/>
      <c r="BC128" s="826"/>
      <c r="BD128" s="826"/>
      <c r="BE128" s="827"/>
      <c r="BF128" s="804" t="s">
        <v>114</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464</v>
      </c>
      <c r="CQ128" s="746"/>
      <c r="CR128" s="746"/>
      <c r="CS128" s="746"/>
      <c r="CT128" s="746"/>
      <c r="CU128" s="746"/>
      <c r="CV128" s="746"/>
      <c r="CW128" s="746"/>
      <c r="CX128" s="746"/>
      <c r="CY128" s="746"/>
      <c r="CZ128" s="746"/>
      <c r="DA128" s="746"/>
      <c r="DB128" s="746"/>
      <c r="DC128" s="746"/>
      <c r="DD128" s="746"/>
      <c r="DE128" s="746"/>
      <c r="DF128" s="747"/>
      <c r="DG128" s="808" t="s">
        <v>114</v>
      </c>
      <c r="DH128" s="809"/>
      <c r="DI128" s="809"/>
      <c r="DJ128" s="809"/>
      <c r="DK128" s="809"/>
      <c r="DL128" s="809" t="s">
        <v>465</v>
      </c>
      <c r="DM128" s="809"/>
      <c r="DN128" s="809"/>
      <c r="DO128" s="809"/>
      <c r="DP128" s="809"/>
      <c r="DQ128" s="809" t="s">
        <v>465</v>
      </c>
      <c r="DR128" s="809"/>
      <c r="DS128" s="809"/>
      <c r="DT128" s="809"/>
      <c r="DU128" s="809"/>
      <c r="DV128" s="810" t="s">
        <v>465</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466</v>
      </c>
      <c r="X129" s="795"/>
      <c r="Y129" s="795"/>
      <c r="Z129" s="796"/>
      <c r="AA129" s="797">
        <v>2139573</v>
      </c>
      <c r="AB129" s="798"/>
      <c r="AC129" s="798"/>
      <c r="AD129" s="798"/>
      <c r="AE129" s="799"/>
      <c r="AF129" s="800">
        <v>2210987</v>
      </c>
      <c r="AG129" s="798"/>
      <c r="AH129" s="798"/>
      <c r="AI129" s="798"/>
      <c r="AJ129" s="799"/>
      <c r="AK129" s="800">
        <v>2172968</v>
      </c>
      <c r="AL129" s="798"/>
      <c r="AM129" s="798"/>
      <c r="AN129" s="798"/>
      <c r="AO129" s="799"/>
      <c r="AP129" s="801"/>
      <c r="AQ129" s="802"/>
      <c r="AR129" s="802"/>
      <c r="AS129" s="802"/>
      <c r="AT129" s="803"/>
      <c r="AU129" s="237"/>
      <c r="AV129" s="237"/>
      <c r="AW129" s="237"/>
      <c r="AX129" s="767" t="s">
        <v>467</v>
      </c>
      <c r="AY129" s="768"/>
      <c r="AZ129" s="768"/>
      <c r="BA129" s="768"/>
      <c r="BB129" s="768"/>
      <c r="BC129" s="768"/>
      <c r="BD129" s="768"/>
      <c r="BE129" s="769"/>
      <c r="BF129" s="787" t="s">
        <v>114</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469</v>
      </c>
      <c r="X130" s="795"/>
      <c r="Y130" s="795"/>
      <c r="Z130" s="796"/>
      <c r="AA130" s="797">
        <v>435928</v>
      </c>
      <c r="AB130" s="798"/>
      <c r="AC130" s="798"/>
      <c r="AD130" s="798"/>
      <c r="AE130" s="799"/>
      <c r="AF130" s="800">
        <v>431136</v>
      </c>
      <c r="AG130" s="798"/>
      <c r="AH130" s="798"/>
      <c r="AI130" s="798"/>
      <c r="AJ130" s="799"/>
      <c r="AK130" s="800">
        <v>429893</v>
      </c>
      <c r="AL130" s="798"/>
      <c r="AM130" s="798"/>
      <c r="AN130" s="798"/>
      <c r="AO130" s="799"/>
      <c r="AP130" s="801"/>
      <c r="AQ130" s="802"/>
      <c r="AR130" s="802"/>
      <c r="AS130" s="802"/>
      <c r="AT130" s="803"/>
      <c r="AU130" s="237"/>
      <c r="AV130" s="237"/>
      <c r="AW130" s="237"/>
      <c r="AX130" s="767" t="s">
        <v>470</v>
      </c>
      <c r="AY130" s="768"/>
      <c r="AZ130" s="768"/>
      <c r="BA130" s="768"/>
      <c r="BB130" s="768"/>
      <c r="BC130" s="768"/>
      <c r="BD130" s="768"/>
      <c r="BE130" s="769"/>
      <c r="BF130" s="770">
        <v>6.9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471</v>
      </c>
      <c r="X131" s="778"/>
      <c r="Y131" s="778"/>
      <c r="Z131" s="779"/>
      <c r="AA131" s="780">
        <v>1703645</v>
      </c>
      <c r="AB131" s="781"/>
      <c r="AC131" s="781"/>
      <c r="AD131" s="781"/>
      <c r="AE131" s="782"/>
      <c r="AF131" s="783">
        <v>1779851</v>
      </c>
      <c r="AG131" s="781"/>
      <c r="AH131" s="781"/>
      <c r="AI131" s="781"/>
      <c r="AJ131" s="782"/>
      <c r="AK131" s="783">
        <v>1743075</v>
      </c>
      <c r="AL131" s="781"/>
      <c r="AM131" s="781"/>
      <c r="AN131" s="781"/>
      <c r="AO131" s="782"/>
      <c r="AP131" s="784"/>
      <c r="AQ131" s="785"/>
      <c r="AR131" s="785"/>
      <c r="AS131" s="785"/>
      <c r="AT131" s="786"/>
      <c r="AU131" s="237"/>
      <c r="AV131" s="237"/>
      <c r="AW131" s="237"/>
      <c r="AX131" s="745" t="s">
        <v>472</v>
      </c>
      <c r="AY131" s="746"/>
      <c r="AZ131" s="746"/>
      <c r="BA131" s="746"/>
      <c r="BB131" s="746"/>
      <c r="BC131" s="746"/>
      <c r="BD131" s="746"/>
      <c r="BE131" s="747"/>
      <c r="BF131" s="748" t="s">
        <v>114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474</v>
      </c>
      <c r="W132" s="758"/>
      <c r="X132" s="758"/>
      <c r="Y132" s="758"/>
      <c r="Z132" s="759"/>
      <c r="AA132" s="760">
        <v>7.0914421729999999</v>
      </c>
      <c r="AB132" s="761"/>
      <c r="AC132" s="761"/>
      <c r="AD132" s="761"/>
      <c r="AE132" s="762"/>
      <c r="AF132" s="763">
        <v>6.4375613459999999</v>
      </c>
      <c r="AG132" s="761"/>
      <c r="AH132" s="761"/>
      <c r="AI132" s="761"/>
      <c r="AJ132" s="762"/>
      <c r="AK132" s="763">
        <v>7.3996242270000003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475</v>
      </c>
      <c r="W133" s="737"/>
      <c r="X133" s="737"/>
      <c r="Y133" s="737"/>
      <c r="Z133" s="738"/>
      <c r="AA133" s="739">
        <v>7.6</v>
      </c>
      <c r="AB133" s="740"/>
      <c r="AC133" s="740"/>
      <c r="AD133" s="740"/>
      <c r="AE133" s="741"/>
      <c r="AF133" s="739">
        <v>7.3</v>
      </c>
      <c r="AG133" s="740"/>
      <c r="AH133" s="740"/>
      <c r="AI133" s="740"/>
      <c r="AJ133" s="741"/>
      <c r="AK133" s="739">
        <v>6.9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476</v>
      </c>
      <c r="B5" s="248"/>
      <c r="C5" s="248"/>
      <c r="D5" s="248"/>
      <c r="E5" s="248"/>
      <c r="F5" s="248"/>
      <c r="G5" s="248"/>
      <c r="H5" s="248"/>
      <c r="I5" s="248"/>
      <c r="J5" s="248"/>
      <c r="K5" s="248"/>
      <c r="L5" s="248"/>
      <c r="M5" s="248"/>
      <c r="N5" s="248"/>
      <c r="O5" s="249"/>
    </row>
    <row r="6" spans="1:16" x14ac:dyDescent="0.15">
      <c r="A6" s="250"/>
      <c r="B6" s="246"/>
      <c r="C6" s="246"/>
      <c r="D6" s="246"/>
      <c r="E6" s="246"/>
      <c r="F6" s="246"/>
      <c r="G6" s="251" t="s">
        <v>477</v>
      </c>
      <c r="H6" s="251"/>
      <c r="I6" s="251"/>
      <c r="J6" s="251"/>
      <c r="K6" s="246"/>
      <c r="L6" s="246"/>
      <c r="M6" s="246"/>
      <c r="N6" s="246"/>
    </row>
    <row r="7" spans="1:16" x14ac:dyDescent="0.15">
      <c r="A7" s="250"/>
      <c r="B7" s="246"/>
      <c r="C7" s="246"/>
      <c r="D7" s="246"/>
      <c r="E7" s="246"/>
      <c r="F7" s="246"/>
      <c r="G7" s="253"/>
      <c r="H7" s="254"/>
      <c r="I7" s="254"/>
      <c r="J7" s="255"/>
      <c r="K7" s="1152" t="s">
        <v>478</v>
      </c>
      <c r="L7" s="256"/>
      <c r="M7" s="257" t="s">
        <v>479</v>
      </c>
      <c r="N7" s="258"/>
    </row>
    <row r="8" spans="1:16" x14ac:dyDescent="0.15">
      <c r="A8" s="250"/>
      <c r="B8" s="246"/>
      <c r="C8" s="246"/>
      <c r="D8" s="246"/>
      <c r="E8" s="246"/>
      <c r="F8" s="246"/>
      <c r="G8" s="259"/>
      <c r="H8" s="260"/>
      <c r="I8" s="260"/>
      <c r="J8" s="261"/>
      <c r="K8" s="1153"/>
      <c r="L8" s="262" t="s">
        <v>480</v>
      </c>
      <c r="M8" s="263" t="s">
        <v>481</v>
      </c>
      <c r="N8" s="264" t="s">
        <v>482</v>
      </c>
    </row>
    <row r="9" spans="1:16" x14ac:dyDescent="0.15">
      <c r="A9" s="250"/>
      <c r="B9" s="246"/>
      <c r="C9" s="246"/>
      <c r="D9" s="246"/>
      <c r="E9" s="246"/>
      <c r="F9" s="246"/>
      <c r="G9" s="1166" t="s">
        <v>483</v>
      </c>
      <c r="H9" s="1167"/>
      <c r="I9" s="1167"/>
      <c r="J9" s="1168"/>
      <c r="K9" s="265">
        <v>423359</v>
      </c>
      <c r="L9" s="266">
        <v>90986</v>
      </c>
      <c r="M9" s="267">
        <v>189696</v>
      </c>
      <c r="N9" s="268">
        <v>-52</v>
      </c>
    </row>
    <row r="10" spans="1:16" x14ac:dyDescent="0.15">
      <c r="A10" s="250"/>
      <c r="B10" s="246"/>
      <c r="C10" s="246"/>
      <c r="D10" s="246"/>
      <c r="E10" s="246"/>
      <c r="F10" s="246"/>
      <c r="G10" s="1166" t="s">
        <v>484</v>
      </c>
      <c r="H10" s="1167"/>
      <c r="I10" s="1167"/>
      <c r="J10" s="1168"/>
      <c r="K10" s="269">
        <v>83045</v>
      </c>
      <c r="L10" s="270">
        <v>17848</v>
      </c>
      <c r="M10" s="271">
        <v>21936</v>
      </c>
      <c r="N10" s="272">
        <v>-18.600000000000001</v>
      </c>
    </row>
    <row r="11" spans="1:16" ht="13.5" customHeight="1" x14ac:dyDescent="0.15">
      <c r="A11" s="250"/>
      <c r="B11" s="246"/>
      <c r="C11" s="246"/>
      <c r="D11" s="246"/>
      <c r="E11" s="246"/>
      <c r="F11" s="246"/>
      <c r="G11" s="1166" t="s">
        <v>485</v>
      </c>
      <c r="H11" s="1167"/>
      <c r="I11" s="1167"/>
      <c r="J11" s="1168"/>
      <c r="K11" s="269">
        <v>84087</v>
      </c>
      <c r="L11" s="270">
        <v>18072</v>
      </c>
      <c r="M11" s="271">
        <v>29437</v>
      </c>
      <c r="N11" s="272">
        <v>-38.6</v>
      </c>
    </row>
    <row r="12" spans="1:16" ht="13.5" customHeight="1" x14ac:dyDescent="0.15">
      <c r="A12" s="250"/>
      <c r="B12" s="246"/>
      <c r="C12" s="246"/>
      <c r="D12" s="246"/>
      <c r="E12" s="246"/>
      <c r="F12" s="246"/>
      <c r="G12" s="1166" t="s">
        <v>486</v>
      </c>
      <c r="H12" s="1167"/>
      <c r="I12" s="1167"/>
      <c r="J12" s="1168"/>
      <c r="K12" s="269" t="s">
        <v>487</v>
      </c>
      <c r="L12" s="270" t="s">
        <v>487</v>
      </c>
      <c r="M12" s="271">
        <v>3160</v>
      </c>
      <c r="N12" s="272" t="s">
        <v>487</v>
      </c>
    </row>
    <row r="13" spans="1:16" ht="13.5" customHeight="1" x14ac:dyDescent="0.15">
      <c r="A13" s="250"/>
      <c r="B13" s="246"/>
      <c r="C13" s="246"/>
      <c r="D13" s="246"/>
      <c r="E13" s="246"/>
      <c r="F13" s="246"/>
      <c r="G13" s="1166" t="s">
        <v>488</v>
      </c>
      <c r="H13" s="1167"/>
      <c r="I13" s="1167"/>
      <c r="J13" s="1168"/>
      <c r="K13" s="269" t="s">
        <v>487</v>
      </c>
      <c r="L13" s="270" t="s">
        <v>487</v>
      </c>
      <c r="M13" s="271" t="s">
        <v>487</v>
      </c>
      <c r="N13" s="272" t="s">
        <v>487</v>
      </c>
    </row>
    <row r="14" spans="1:16" ht="13.5" customHeight="1" x14ac:dyDescent="0.15">
      <c r="A14" s="250"/>
      <c r="B14" s="246"/>
      <c r="C14" s="246"/>
      <c r="D14" s="246"/>
      <c r="E14" s="246"/>
      <c r="F14" s="246"/>
      <c r="G14" s="1166" t="s">
        <v>489</v>
      </c>
      <c r="H14" s="1167"/>
      <c r="I14" s="1167"/>
      <c r="J14" s="1168"/>
      <c r="K14" s="269">
        <v>15693</v>
      </c>
      <c r="L14" s="270">
        <v>3373</v>
      </c>
      <c r="M14" s="271">
        <v>9091</v>
      </c>
      <c r="N14" s="272">
        <v>-62.9</v>
      </c>
    </row>
    <row r="15" spans="1:16" ht="13.5" customHeight="1" x14ac:dyDescent="0.15">
      <c r="A15" s="250"/>
      <c r="B15" s="246"/>
      <c r="C15" s="246"/>
      <c r="D15" s="246"/>
      <c r="E15" s="246"/>
      <c r="F15" s="246"/>
      <c r="G15" s="1166" t="s">
        <v>490</v>
      </c>
      <c r="H15" s="1167"/>
      <c r="I15" s="1167"/>
      <c r="J15" s="1168"/>
      <c r="K15" s="269">
        <v>15138</v>
      </c>
      <c r="L15" s="270">
        <v>3253</v>
      </c>
      <c r="M15" s="271">
        <v>4470</v>
      </c>
      <c r="N15" s="272">
        <v>-27.2</v>
      </c>
    </row>
    <row r="16" spans="1:16" x14ac:dyDescent="0.15">
      <c r="A16" s="250"/>
      <c r="B16" s="246"/>
      <c r="C16" s="246"/>
      <c r="D16" s="246"/>
      <c r="E16" s="246"/>
      <c r="F16" s="246"/>
      <c r="G16" s="1169" t="s">
        <v>491</v>
      </c>
      <c r="H16" s="1170"/>
      <c r="I16" s="1170"/>
      <c r="J16" s="1171"/>
      <c r="K16" s="270">
        <v>-34001</v>
      </c>
      <c r="L16" s="270">
        <v>-7307</v>
      </c>
      <c r="M16" s="271">
        <v>-19414</v>
      </c>
      <c r="N16" s="272">
        <v>-62.4</v>
      </c>
    </row>
    <row r="17" spans="1:16" x14ac:dyDescent="0.15">
      <c r="A17" s="250"/>
      <c r="B17" s="246"/>
      <c r="C17" s="246"/>
      <c r="D17" s="246"/>
      <c r="E17" s="246"/>
      <c r="F17" s="246"/>
      <c r="G17" s="1169" t="s">
        <v>172</v>
      </c>
      <c r="H17" s="1170"/>
      <c r="I17" s="1170"/>
      <c r="J17" s="1171"/>
      <c r="K17" s="270">
        <v>587321</v>
      </c>
      <c r="L17" s="270">
        <v>126224</v>
      </c>
      <c r="M17" s="271">
        <v>238376</v>
      </c>
      <c r="N17" s="272">
        <v>-47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492</v>
      </c>
      <c r="H19" s="246"/>
      <c r="I19" s="246"/>
      <c r="J19" s="246"/>
      <c r="K19" s="246"/>
      <c r="L19" s="246"/>
      <c r="M19" s="246"/>
      <c r="N19" s="246"/>
    </row>
    <row r="20" spans="1:16" x14ac:dyDescent="0.15">
      <c r="A20" s="250"/>
      <c r="B20" s="246"/>
      <c r="C20" s="246"/>
      <c r="D20" s="246"/>
      <c r="E20" s="246"/>
      <c r="F20" s="246"/>
      <c r="G20" s="274"/>
      <c r="H20" s="275"/>
      <c r="I20" s="275"/>
      <c r="J20" s="276"/>
      <c r="K20" s="277" t="s">
        <v>493</v>
      </c>
      <c r="L20" s="278" t="s">
        <v>494</v>
      </c>
      <c r="M20" s="279" t="s">
        <v>495</v>
      </c>
      <c r="N20" s="280"/>
    </row>
    <row r="21" spans="1:16" s="286" customFormat="1" x14ac:dyDescent="0.15">
      <c r="A21" s="281"/>
      <c r="B21" s="251"/>
      <c r="C21" s="251"/>
      <c r="D21" s="251"/>
      <c r="E21" s="251"/>
      <c r="F21" s="251"/>
      <c r="G21" s="1163" t="s">
        <v>496</v>
      </c>
      <c r="H21" s="1164"/>
      <c r="I21" s="1164"/>
      <c r="J21" s="1165"/>
      <c r="K21" s="282">
        <v>10.1</v>
      </c>
      <c r="L21" s="283">
        <v>21.75</v>
      </c>
      <c r="M21" s="284">
        <v>-11.65</v>
      </c>
      <c r="N21" s="251"/>
      <c r="O21" s="285"/>
      <c r="P21" s="281"/>
    </row>
    <row r="22" spans="1:16" s="286" customFormat="1" x14ac:dyDescent="0.15">
      <c r="A22" s="281"/>
      <c r="B22" s="251"/>
      <c r="C22" s="251"/>
      <c r="D22" s="251"/>
      <c r="E22" s="251"/>
      <c r="F22" s="251"/>
      <c r="G22" s="1163" t="s">
        <v>497</v>
      </c>
      <c r="H22" s="1164"/>
      <c r="I22" s="1164"/>
      <c r="J22" s="1165"/>
      <c r="K22" s="287">
        <v>91.7</v>
      </c>
      <c r="L22" s="288">
        <v>95.2</v>
      </c>
      <c r="M22" s="289">
        <v>-3.5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500</v>
      </c>
      <c r="H29" s="251"/>
      <c r="I29" s="251"/>
      <c r="J29" s="251"/>
      <c r="K29" s="246"/>
      <c r="L29" s="246"/>
      <c r="M29" s="246"/>
      <c r="N29" s="246"/>
      <c r="O29" s="295"/>
    </row>
    <row r="30" spans="1:16" x14ac:dyDescent="0.15">
      <c r="A30" s="250"/>
      <c r="B30" s="246"/>
      <c r="C30" s="246"/>
      <c r="D30" s="246"/>
      <c r="E30" s="246"/>
      <c r="F30" s="246"/>
      <c r="G30" s="253"/>
      <c r="H30" s="254"/>
      <c r="I30" s="254"/>
      <c r="J30" s="255"/>
      <c r="K30" s="1152" t="s">
        <v>478</v>
      </c>
      <c r="L30" s="256"/>
      <c r="M30" s="257" t="s">
        <v>479</v>
      </c>
      <c r="N30" s="258"/>
    </row>
    <row r="31" spans="1:16" x14ac:dyDescent="0.15">
      <c r="A31" s="250"/>
      <c r="B31" s="246"/>
      <c r="C31" s="246"/>
      <c r="D31" s="246"/>
      <c r="E31" s="246"/>
      <c r="F31" s="246"/>
      <c r="G31" s="259"/>
      <c r="H31" s="260"/>
      <c r="I31" s="260"/>
      <c r="J31" s="261"/>
      <c r="K31" s="1153"/>
      <c r="L31" s="262" t="s">
        <v>480</v>
      </c>
      <c r="M31" s="263" t="s">
        <v>481</v>
      </c>
      <c r="N31" s="264" t="s">
        <v>482</v>
      </c>
    </row>
    <row r="32" spans="1:16" ht="27" customHeight="1" x14ac:dyDescent="0.15">
      <c r="A32" s="250"/>
      <c r="B32" s="246"/>
      <c r="C32" s="246"/>
      <c r="D32" s="246"/>
      <c r="E32" s="246"/>
      <c r="F32" s="246"/>
      <c r="G32" s="1154" t="s">
        <v>501</v>
      </c>
      <c r="H32" s="1155"/>
      <c r="I32" s="1155"/>
      <c r="J32" s="1156"/>
      <c r="K32" s="296">
        <v>229043</v>
      </c>
      <c r="L32" s="296">
        <v>49225</v>
      </c>
      <c r="M32" s="297">
        <v>139853</v>
      </c>
      <c r="N32" s="298">
        <v>-64.8</v>
      </c>
    </row>
    <row r="33" spans="1:16" ht="13.5" customHeight="1" x14ac:dyDescent="0.15">
      <c r="A33" s="250"/>
      <c r="B33" s="246"/>
      <c r="C33" s="246"/>
      <c r="D33" s="246"/>
      <c r="E33" s="246"/>
      <c r="F33" s="246"/>
      <c r="G33" s="1154" t="s">
        <v>502</v>
      </c>
      <c r="H33" s="1155"/>
      <c r="I33" s="1155"/>
      <c r="J33" s="1156"/>
      <c r="K33" s="296" t="s">
        <v>487</v>
      </c>
      <c r="L33" s="296" t="s">
        <v>487</v>
      </c>
      <c r="M33" s="297" t="s">
        <v>487</v>
      </c>
      <c r="N33" s="298" t="s">
        <v>487</v>
      </c>
    </row>
    <row r="34" spans="1:16" ht="27" customHeight="1" x14ac:dyDescent="0.15">
      <c r="A34" s="250"/>
      <c r="B34" s="246"/>
      <c r="C34" s="246"/>
      <c r="D34" s="246"/>
      <c r="E34" s="246"/>
      <c r="F34" s="246"/>
      <c r="G34" s="1154" t="s">
        <v>503</v>
      </c>
      <c r="H34" s="1155"/>
      <c r="I34" s="1155"/>
      <c r="J34" s="1156"/>
      <c r="K34" s="296" t="s">
        <v>487</v>
      </c>
      <c r="L34" s="296" t="s">
        <v>487</v>
      </c>
      <c r="M34" s="297">
        <v>4</v>
      </c>
      <c r="N34" s="298" t="s">
        <v>487</v>
      </c>
    </row>
    <row r="35" spans="1:16" ht="27" customHeight="1" x14ac:dyDescent="0.15">
      <c r="A35" s="250"/>
      <c r="B35" s="246"/>
      <c r="C35" s="246"/>
      <c r="D35" s="246"/>
      <c r="E35" s="246"/>
      <c r="F35" s="246"/>
      <c r="G35" s="1154" t="s">
        <v>504</v>
      </c>
      <c r="H35" s="1155"/>
      <c r="I35" s="1155"/>
      <c r="J35" s="1156"/>
      <c r="K35" s="296">
        <v>296438</v>
      </c>
      <c r="L35" s="296">
        <v>63709</v>
      </c>
      <c r="M35" s="297">
        <v>31890</v>
      </c>
      <c r="N35" s="298">
        <v>99.8</v>
      </c>
    </row>
    <row r="36" spans="1:16" ht="27" customHeight="1" x14ac:dyDescent="0.15">
      <c r="A36" s="250"/>
      <c r="B36" s="246"/>
      <c r="C36" s="246"/>
      <c r="D36" s="246"/>
      <c r="E36" s="246"/>
      <c r="F36" s="246"/>
      <c r="G36" s="1154" t="s">
        <v>505</v>
      </c>
      <c r="H36" s="1155"/>
      <c r="I36" s="1155"/>
      <c r="J36" s="1156"/>
      <c r="K36" s="296">
        <v>33131</v>
      </c>
      <c r="L36" s="296">
        <v>7120</v>
      </c>
      <c r="M36" s="297">
        <v>5316</v>
      </c>
      <c r="N36" s="298">
        <v>33.9</v>
      </c>
    </row>
    <row r="37" spans="1:16" ht="13.5" customHeight="1" x14ac:dyDescent="0.15">
      <c r="A37" s="250"/>
      <c r="B37" s="246"/>
      <c r="C37" s="246"/>
      <c r="D37" s="246"/>
      <c r="E37" s="246"/>
      <c r="F37" s="246"/>
      <c r="G37" s="1154" t="s">
        <v>506</v>
      </c>
      <c r="H37" s="1155"/>
      <c r="I37" s="1155"/>
      <c r="J37" s="1156"/>
      <c r="K37" s="296">
        <v>262</v>
      </c>
      <c r="L37" s="296">
        <v>56</v>
      </c>
      <c r="M37" s="297">
        <v>1757</v>
      </c>
      <c r="N37" s="298">
        <v>-96.8</v>
      </c>
    </row>
    <row r="38" spans="1:16" ht="27" customHeight="1" x14ac:dyDescent="0.15">
      <c r="A38" s="250"/>
      <c r="B38" s="246"/>
      <c r="C38" s="246"/>
      <c r="D38" s="246"/>
      <c r="E38" s="246"/>
      <c r="F38" s="246"/>
      <c r="G38" s="1157" t="s">
        <v>507</v>
      </c>
      <c r="H38" s="1158"/>
      <c r="I38" s="1158"/>
      <c r="J38" s="1159"/>
      <c r="K38" s="299" t="s">
        <v>487</v>
      </c>
      <c r="L38" s="299" t="s">
        <v>487</v>
      </c>
      <c r="M38" s="300">
        <v>42</v>
      </c>
      <c r="N38" s="301" t="s">
        <v>487</v>
      </c>
      <c r="O38" s="295"/>
    </row>
    <row r="39" spans="1:16" x14ac:dyDescent="0.15">
      <c r="A39" s="250"/>
      <c r="B39" s="246"/>
      <c r="C39" s="246"/>
      <c r="D39" s="246"/>
      <c r="E39" s="246"/>
      <c r="F39" s="246"/>
      <c r="G39" s="1157" t="s">
        <v>508</v>
      </c>
      <c r="H39" s="1158"/>
      <c r="I39" s="1158"/>
      <c r="J39" s="1159"/>
      <c r="K39" s="302" t="s">
        <v>487</v>
      </c>
      <c r="L39" s="302" t="s">
        <v>487</v>
      </c>
      <c r="M39" s="303">
        <v>-8426</v>
      </c>
      <c r="N39" s="304" t="s">
        <v>487</v>
      </c>
      <c r="O39" s="295"/>
    </row>
    <row r="40" spans="1:16" ht="27" customHeight="1" x14ac:dyDescent="0.15">
      <c r="A40" s="250"/>
      <c r="B40" s="246"/>
      <c r="C40" s="246"/>
      <c r="D40" s="246"/>
      <c r="E40" s="246"/>
      <c r="F40" s="246"/>
      <c r="G40" s="1154" t="s">
        <v>509</v>
      </c>
      <c r="H40" s="1155"/>
      <c r="I40" s="1155"/>
      <c r="J40" s="1156"/>
      <c r="K40" s="302">
        <v>-429893</v>
      </c>
      <c r="L40" s="302">
        <v>-92391</v>
      </c>
      <c r="M40" s="303">
        <v>-127711</v>
      </c>
      <c r="N40" s="304">
        <v>-27.7</v>
      </c>
      <c r="O40" s="295"/>
    </row>
    <row r="41" spans="1:16" x14ac:dyDescent="0.15">
      <c r="A41" s="250"/>
      <c r="B41" s="246"/>
      <c r="C41" s="246"/>
      <c r="D41" s="246"/>
      <c r="E41" s="246"/>
      <c r="F41" s="246"/>
      <c r="G41" s="1160" t="s">
        <v>283</v>
      </c>
      <c r="H41" s="1161"/>
      <c r="I41" s="1161"/>
      <c r="J41" s="1162"/>
      <c r="K41" s="296">
        <v>128981</v>
      </c>
      <c r="L41" s="302">
        <v>27720</v>
      </c>
      <c r="M41" s="303">
        <v>42725</v>
      </c>
      <c r="N41" s="304">
        <v>-35.1</v>
      </c>
      <c r="O41" s="295"/>
    </row>
    <row r="42" spans="1:16" x14ac:dyDescent="0.15">
      <c r="A42" s="250"/>
      <c r="B42" s="246"/>
      <c r="C42" s="246"/>
      <c r="D42" s="246"/>
      <c r="E42" s="246"/>
      <c r="F42" s="246"/>
      <c r="G42" s="305" t="s">
        <v>510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512</v>
      </c>
      <c r="H48" s="310"/>
      <c r="I48" s="310"/>
      <c r="J48" s="310"/>
      <c r="K48" s="310"/>
      <c r="L48" s="310"/>
      <c r="M48" s="311"/>
      <c r="N48" s="310"/>
    </row>
    <row r="49" spans="1:14" ht="13.5" customHeight="1" x14ac:dyDescent="0.15">
      <c r="A49" s="250"/>
      <c r="B49" s="246"/>
      <c r="C49" s="246"/>
      <c r="D49" s="246"/>
      <c r="E49" s="246"/>
      <c r="F49" s="246"/>
      <c r="G49" s="312"/>
      <c r="H49" s="313"/>
      <c r="I49" s="1147" t="s">
        <v>478</v>
      </c>
      <c r="J49" s="1149" t="s">
        <v>513</v>
      </c>
      <c r="K49" s="1150"/>
      <c r="L49" s="1150"/>
      <c r="M49" s="1150"/>
      <c r="N49" s="1151"/>
    </row>
    <row r="50" spans="1:14" x14ac:dyDescent="0.15">
      <c r="A50" s="250"/>
      <c r="B50" s="246"/>
      <c r="C50" s="246"/>
      <c r="D50" s="246"/>
      <c r="E50" s="246"/>
      <c r="F50" s="246"/>
      <c r="G50" s="314"/>
      <c r="H50" s="315"/>
      <c r="I50" s="1148"/>
      <c r="J50" s="316" t="s">
        <v>514</v>
      </c>
      <c r="K50" s="317" t="s">
        <v>515</v>
      </c>
      <c r="L50" s="318" t="s">
        <v>516</v>
      </c>
      <c r="M50" s="319" t="s">
        <v>517</v>
      </c>
      <c r="N50" s="320" t="s">
        <v>518</v>
      </c>
    </row>
    <row r="51" spans="1:14" x14ac:dyDescent="0.15">
      <c r="A51" s="250"/>
      <c r="B51" s="246"/>
      <c r="C51" s="246"/>
      <c r="D51" s="246"/>
      <c r="E51" s="246"/>
      <c r="F51" s="246"/>
      <c r="G51" s="312" t="s">
        <v>519</v>
      </c>
      <c r="H51" s="313"/>
      <c r="I51" s="321">
        <v>170455</v>
      </c>
      <c r="J51" s="322">
        <v>35526</v>
      </c>
      <c r="K51" s="323">
        <v>-19.8</v>
      </c>
      <c r="L51" s="324">
        <v>228305</v>
      </c>
      <c r="M51" s="325">
        <v>5.6</v>
      </c>
      <c r="N51" s="326">
        <v>-25.4</v>
      </c>
    </row>
    <row r="52" spans="1:14" x14ac:dyDescent="0.15">
      <c r="A52" s="250"/>
      <c r="B52" s="246"/>
      <c r="C52" s="246"/>
      <c r="D52" s="246"/>
      <c r="E52" s="246"/>
      <c r="F52" s="246"/>
      <c r="G52" s="327"/>
      <c r="H52" s="328" t="s">
        <v>520</v>
      </c>
      <c r="I52" s="329">
        <v>43044</v>
      </c>
      <c r="J52" s="330">
        <v>8971</v>
      </c>
      <c r="K52" s="331">
        <v>-38.799999999999997</v>
      </c>
      <c r="L52" s="332">
        <v>86611</v>
      </c>
      <c r="M52" s="333">
        <v>-20.399999999999999</v>
      </c>
      <c r="N52" s="334">
        <v>-18.399999999999999</v>
      </c>
    </row>
    <row r="53" spans="1:14" x14ac:dyDescent="0.15">
      <c r="A53" s="250"/>
      <c r="B53" s="246"/>
      <c r="C53" s="246"/>
      <c r="D53" s="246"/>
      <c r="E53" s="246"/>
      <c r="F53" s="246"/>
      <c r="G53" s="312" t="s">
        <v>521</v>
      </c>
      <c r="H53" s="313"/>
      <c r="I53" s="321">
        <v>418881</v>
      </c>
      <c r="J53" s="322">
        <v>88093</v>
      </c>
      <c r="K53" s="323">
        <v>148</v>
      </c>
      <c r="L53" s="324">
        <v>316331</v>
      </c>
      <c r="M53" s="325">
        <v>38.6</v>
      </c>
      <c r="N53" s="326">
        <v>109.4</v>
      </c>
    </row>
    <row r="54" spans="1:14" x14ac:dyDescent="0.15">
      <c r="A54" s="250"/>
      <c r="B54" s="246"/>
      <c r="C54" s="246"/>
      <c r="D54" s="246"/>
      <c r="E54" s="246"/>
      <c r="F54" s="246"/>
      <c r="G54" s="327"/>
      <c r="H54" s="328" t="s">
        <v>520</v>
      </c>
      <c r="I54" s="329">
        <v>245175</v>
      </c>
      <c r="J54" s="330">
        <v>51562</v>
      </c>
      <c r="K54" s="331">
        <v>474.8</v>
      </c>
      <c r="L54" s="332">
        <v>106387</v>
      </c>
      <c r="M54" s="333">
        <v>22.8</v>
      </c>
      <c r="N54" s="334">
        <v>452</v>
      </c>
    </row>
    <row r="55" spans="1:14" x14ac:dyDescent="0.15">
      <c r="A55" s="250"/>
      <c r="B55" s="246"/>
      <c r="C55" s="246"/>
      <c r="D55" s="246"/>
      <c r="E55" s="246"/>
      <c r="F55" s="246"/>
      <c r="G55" s="312" t="s">
        <v>522</v>
      </c>
      <c r="H55" s="313"/>
      <c r="I55" s="321">
        <v>1278784</v>
      </c>
      <c r="J55" s="322">
        <v>271966</v>
      </c>
      <c r="K55" s="323">
        <v>208.7</v>
      </c>
      <c r="L55" s="324">
        <v>333013</v>
      </c>
      <c r="M55" s="325">
        <v>5.3</v>
      </c>
      <c r="N55" s="326">
        <v>203.4</v>
      </c>
    </row>
    <row r="56" spans="1:14" x14ac:dyDescent="0.15">
      <c r="A56" s="250"/>
      <c r="B56" s="246"/>
      <c r="C56" s="246"/>
      <c r="D56" s="246"/>
      <c r="E56" s="246"/>
      <c r="F56" s="246"/>
      <c r="G56" s="327"/>
      <c r="H56" s="328" t="s">
        <v>520</v>
      </c>
      <c r="I56" s="329">
        <v>612967</v>
      </c>
      <c r="J56" s="330">
        <v>130363</v>
      </c>
      <c r="K56" s="331">
        <v>152.80000000000001</v>
      </c>
      <c r="L56" s="332">
        <v>126732</v>
      </c>
      <c r="M56" s="333">
        <v>19.100000000000001</v>
      </c>
      <c r="N56" s="334">
        <v>133.69999999999999</v>
      </c>
    </row>
    <row r="57" spans="1:14" x14ac:dyDescent="0.15">
      <c r="A57" s="250"/>
      <c r="B57" s="246"/>
      <c r="C57" s="246"/>
      <c r="D57" s="246"/>
      <c r="E57" s="246"/>
      <c r="F57" s="246"/>
      <c r="G57" s="312" t="s">
        <v>523</v>
      </c>
      <c r="H57" s="313"/>
      <c r="I57" s="321">
        <v>732226</v>
      </c>
      <c r="J57" s="322">
        <v>156995</v>
      </c>
      <c r="K57" s="323">
        <v>-42.3</v>
      </c>
      <c r="L57" s="324">
        <v>280458</v>
      </c>
      <c r="M57" s="325">
        <v>-15.8</v>
      </c>
      <c r="N57" s="326">
        <v>-26.5</v>
      </c>
    </row>
    <row r="58" spans="1:14" x14ac:dyDescent="0.15">
      <c r="A58" s="250"/>
      <c r="B58" s="246"/>
      <c r="C58" s="246"/>
      <c r="D58" s="246"/>
      <c r="E58" s="246"/>
      <c r="F58" s="246"/>
      <c r="G58" s="327"/>
      <c r="H58" s="328" t="s">
        <v>520</v>
      </c>
      <c r="I58" s="329">
        <v>631144</v>
      </c>
      <c r="J58" s="330">
        <v>135322</v>
      </c>
      <c r="K58" s="331">
        <v>3.8</v>
      </c>
      <c r="L58" s="332">
        <v>127286</v>
      </c>
      <c r="M58" s="333">
        <v>0.4</v>
      </c>
      <c r="N58" s="334">
        <v>3.4</v>
      </c>
    </row>
    <row r="59" spans="1:14" x14ac:dyDescent="0.15">
      <c r="A59" s="250"/>
      <c r="B59" s="246"/>
      <c r="C59" s="246"/>
      <c r="D59" s="246"/>
      <c r="E59" s="246"/>
      <c r="F59" s="246"/>
      <c r="G59" s="312" t="s">
        <v>524</v>
      </c>
      <c r="H59" s="313"/>
      <c r="I59" s="321">
        <v>725737</v>
      </c>
      <c r="J59" s="322">
        <v>155972</v>
      </c>
      <c r="K59" s="323">
        <v>-0.7</v>
      </c>
      <c r="L59" s="324">
        <v>291945</v>
      </c>
      <c r="M59" s="325">
        <v>4.0999999999999996</v>
      </c>
      <c r="N59" s="326">
        <v>-4.8</v>
      </c>
    </row>
    <row r="60" spans="1:14" x14ac:dyDescent="0.15">
      <c r="A60" s="250"/>
      <c r="B60" s="246"/>
      <c r="C60" s="246"/>
      <c r="D60" s="246"/>
      <c r="E60" s="246"/>
      <c r="F60" s="246"/>
      <c r="G60" s="327"/>
      <c r="H60" s="328" t="s">
        <v>520</v>
      </c>
      <c r="I60" s="335">
        <v>465352</v>
      </c>
      <c r="J60" s="330">
        <v>100011</v>
      </c>
      <c r="K60" s="331">
        <v>-26.1</v>
      </c>
      <c r="L60" s="332">
        <v>127651</v>
      </c>
      <c r="M60" s="333">
        <v>0.3</v>
      </c>
      <c r="N60" s="334">
        <v>-26.4</v>
      </c>
    </row>
    <row r="61" spans="1:14" x14ac:dyDescent="0.15">
      <c r="A61" s="250"/>
      <c r="B61" s="246"/>
      <c r="C61" s="246"/>
      <c r="D61" s="246"/>
      <c r="E61" s="246"/>
      <c r="F61" s="246"/>
      <c r="G61" s="312" t="s">
        <v>525</v>
      </c>
      <c r="H61" s="336"/>
      <c r="I61" s="337">
        <v>665217</v>
      </c>
      <c r="J61" s="338">
        <v>141710</v>
      </c>
      <c r="K61" s="339">
        <v>58.8</v>
      </c>
      <c r="L61" s="340">
        <v>290010</v>
      </c>
      <c r="M61" s="341">
        <v>7.6</v>
      </c>
      <c r="N61" s="326">
        <v>51.2</v>
      </c>
    </row>
    <row r="62" spans="1:14" x14ac:dyDescent="0.15">
      <c r="A62" s="250"/>
      <c r="B62" s="246"/>
      <c r="C62" s="246"/>
      <c r="D62" s="246"/>
      <c r="E62" s="246"/>
      <c r="F62" s="246"/>
      <c r="G62" s="327"/>
      <c r="H62" s="328" t="s">
        <v>520</v>
      </c>
      <c r="I62" s="329">
        <v>399536</v>
      </c>
      <c r="J62" s="330">
        <v>85246</v>
      </c>
      <c r="K62" s="331">
        <v>113.3</v>
      </c>
      <c r="L62" s="332">
        <v>114933</v>
      </c>
      <c r="M62" s="333">
        <v>4.4000000000000004</v>
      </c>
      <c r="N62" s="334">
        <v>108.9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72" t="s">
        <v>3</v>
      </c>
      <c r="D47" s="1172"/>
      <c r="E47" s="1173"/>
      <c r="F47" s="11">
        <v>82.01</v>
      </c>
      <c r="G47" s="12">
        <v>52.01</v>
      </c>
      <c r="H47" s="12">
        <v>52.68</v>
      </c>
      <c r="I47" s="12">
        <v>51.09</v>
      </c>
      <c r="J47" s="13">
        <v>54.59</v>
      </c>
    </row>
    <row r="48" spans="2:10" ht="57.75" customHeight="1" x14ac:dyDescent="0.15">
      <c r="B48" s="14"/>
      <c r="C48" s="1174" t="s">
        <v>4</v>
      </c>
      <c r="D48" s="1174"/>
      <c r="E48" s="1175"/>
      <c r="F48" s="15">
        <v>5.0199999999999996</v>
      </c>
      <c r="G48" s="16">
        <v>6.52</v>
      </c>
      <c r="H48" s="16">
        <v>6.39</v>
      </c>
      <c r="I48" s="16">
        <v>6.07</v>
      </c>
      <c r="J48" s="17">
        <v>7.41</v>
      </c>
    </row>
    <row r="49" spans="2:10" ht="57.75" customHeight="1" thickBot="1" x14ac:dyDescent="0.2">
      <c r="B49" s="18"/>
      <c r="C49" s="1176" t="s">
        <v>5</v>
      </c>
      <c r="D49" s="1176"/>
      <c r="E49" s="1177"/>
      <c r="F49" s="19">
        <v>22.13</v>
      </c>
      <c r="G49" s="20" t="s">
        <v>532</v>
      </c>
      <c r="H49" s="20">
        <v>10.38</v>
      </c>
      <c r="I49" s="20">
        <v>3.35</v>
      </c>
      <c r="J49" s="21">
        <v>6.85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2018-10-24T04:34:35Z</cp:lastPrinted>
  <dcterms:created xsi:type="dcterms:W3CDTF">2018-01-24T05:01:12Z</dcterms:created>
  <dcterms:modified xsi:type="dcterms:W3CDTF">2018-10-30T07:03:52Z</dcterms:modified>
</cp:coreProperties>
</file>