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S6" i="5"/>
  <c r="AY8" i="4" s="1"/>
  <c r="R6" i="5"/>
  <c r="AQ8" i="4" s="1"/>
  <c r="Q6" i="5"/>
  <c r="P6" i="5"/>
  <c r="O6" i="5"/>
  <c r="N6" i="5"/>
  <c r="M6" i="5"/>
  <c r="L6" i="5"/>
  <c r="K6" i="5"/>
  <c r="R8" i="4" s="1"/>
  <c r="J6" i="5"/>
  <c r="J8" i="4" s="1"/>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AI10" i="4"/>
  <c r="Z10" i="4"/>
  <c r="R10" i="4"/>
  <c r="J10" i="4"/>
  <c r="B10" i="4"/>
  <c r="AI8" i="4"/>
  <c r="Z8" i="4"/>
  <c r="B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<sst xmlns="http://schemas.openxmlformats.org/spreadsheetml/2006/main" count="218" uniqueCount="108">
  <si>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</si>
  <si>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</si>
  <si>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</si>
  <si>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</si>
  <si>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</si>
  <si>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</si>
  <si>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</si>
  <si>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</si>
  <si>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</si>
  <si>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</si>
  <si>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</si>
  <si>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</si>
  <si>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</si>
  <si>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</si>
  <si>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</si>
  <si>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</si>
  <si>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</si>
  <si>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</si>
  <si>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</si>
  <si>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</si>
  <si>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</si>
  <si>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</si>
  <si>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</si>
  <si>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</si>
  <si>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</si>
  <si>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</si>
  <si>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</si>
  <si>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</si>
  <si>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</si>
  <si>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</si>
  <si>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</si>
  <si>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</si>
  <si>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</si>
  <si>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</si>
  <si>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</si>
  <si>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</si>
  <si>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</si>
  <si>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</si>
  <si>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</si>
  <si>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</si>
  <si>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</si>
  <si>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</si>
  <si>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</si>
  <si>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</si>
  <si>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</si>
  <si>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</si>
  <si>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</si>
  <si>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</si>
  <si>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</si>
  <si>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</si>
  <si>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</si>
  <si>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</si>
  <si>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</si>
  <si>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</si>
  <si>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</si>
  <si>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</si>
  <si>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</si>
  <si>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</si>
  <si>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</si>
  <si>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</si>
  <si>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</si>
  <si>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</si>
  <si>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</si>
  <si>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</si>
  <si>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</si>
  <si>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</si>
  <si>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</si>
  <si>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</si>
  <si>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</si>
  <si>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</si>
  <si>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</si>
  <si>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</si>
  <si>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</si>
  <si>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</si>
  <si>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</si>
  <si>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</si>
  <si>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</si>
  <si>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</si>
  <si>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</si>
  <si>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</si>
  <si>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</si>
  <si>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</si>
  <si>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</si>
  <si>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</si>
  <si>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</si>
  <si>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</si>
  <si>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</si>
  <si>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</si>
  <si>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</si>
  <si>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</si>
  <si>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</si>
  <si>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</si>
  <si>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</si>
  <si>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長野県　青木村</t>
  </si>
  <si>
    <t>法非適用</t>
  </si>
  <si>
    <t>水道事業</t>
  </si>
  <si>
    <t>簡易水道事業</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</si>
  <si>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</si>
  <si>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</si>
  <si>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</si>
  <si>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</si>
  <si>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</si>
  <si>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</si>
  <si>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</si>
  <si>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</si>
  <si>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将来的に住民の方に安全で安心な水の供給ができるように施設、管路等の計画を策定し現状の状態を把握する必要がある。固定資産台帳や公営企業会計に移行することでより現状を把握しやすくしていく。</t>
    <rPh sb="0" eb="2">
      <t>ショウライ</t>
    </rPh>
    <rPh sb="2" eb="3">
      <t>テキ</t>
    </rPh>
    <rPh sb="4" eb="6">
      <t>ジュウミン</t>
    </rPh>
    <rPh sb="7" eb="8">
      <t>カタ</t>
    </rPh>
    <rPh sb="9" eb="11">
      <t>アンゼン</t>
    </rPh>
    <rPh sb="12" eb="14">
      <t>アンシン</t>
    </rPh>
    <rPh sb="15" eb="16">
      <t>ミズ</t>
    </rPh>
    <rPh sb="17" eb="19">
      <t>キョウキュウ</t>
    </rPh>
    <rPh sb="26" eb="28">
      <t>シセツ</t>
    </rPh>
    <rPh sb="29" eb="31">
      <t>カンロ</t>
    </rPh>
    <rPh sb="31" eb="32">
      <t>トウ</t>
    </rPh>
    <rPh sb="33" eb="35">
      <t>ケイカク</t>
    </rPh>
    <rPh sb="36" eb="38">
      <t>サクテイ</t>
    </rPh>
    <rPh sb="39" eb="41">
      <t>ゲンジョウ</t>
    </rPh>
    <rPh sb="42" eb="44">
      <t>ジョウタイ</t>
    </rPh>
    <rPh sb="45" eb="47">
      <t>ハアク</t>
    </rPh>
    <rPh sb="49" eb="51">
      <t>ヒツヨウ</t>
    </rPh>
    <rPh sb="55" eb="57">
      <t>コテイ</t>
    </rPh>
    <rPh sb="57" eb="59">
      <t>シサン</t>
    </rPh>
    <rPh sb="59" eb="61">
      <t>ダイチョウ</t>
    </rPh>
    <rPh sb="62" eb="64">
      <t>コウエイ</t>
    </rPh>
    <rPh sb="64" eb="66">
      <t>キギョウ</t>
    </rPh>
    <rPh sb="66" eb="68">
      <t>カイケイ</t>
    </rPh>
    <rPh sb="69" eb="71">
      <t>イコウ</t>
    </rPh>
    <rPh sb="78" eb="80">
      <t>ゲンジョウ</t>
    </rPh>
    <rPh sb="81" eb="83">
      <t>ハアク</t>
    </rPh>
    <phoneticPr fontId="4"/>
  </si>
  <si>
    <t>　施設、水道管については計画的な更新をしていかなければいけない状況であり今現在は固定資産台帳等の整備をする予定である、水道管や水道施設の計画的な更新をする必要性があるが国庫補助金等の財源が不可欠である。
　平成26年度では平成25年度から平成29年度で行われている建設事業より安全で安心の水道を供給できるように水道管を布設しているため管路更新率は上がっている状況であるが、耐用年数を超える管についても定期的に更新する必要がある。</t>
    <rPh sb="1" eb="3">
      <t>シセツ</t>
    </rPh>
    <rPh sb="4" eb="6">
      <t>スイドウ</t>
    </rPh>
    <rPh sb="6" eb="7">
      <t>カン</t>
    </rPh>
    <rPh sb="12" eb="15">
      <t>ケイカクテキ</t>
    </rPh>
    <rPh sb="16" eb="18">
      <t>コウシン</t>
    </rPh>
    <rPh sb="31" eb="33">
      <t>ジョウキョウ</t>
    </rPh>
    <rPh sb="36" eb="39">
      <t>イマゲンザイ</t>
    </rPh>
    <rPh sb="40" eb="42">
      <t>コテイ</t>
    </rPh>
    <rPh sb="42" eb="44">
      <t>シサン</t>
    </rPh>
    <rPh sb="44" eb="46">
      <t>ダイチョウ</t>
    </rPh>
    <rPh sb="46" eb="47">
      <t>トウ</t>
    </rPh>
    <rPh sb="48" eb="50">
      <t>セイビ</t>
    </rPh>
    <rPh sb="53" eb="55">
      <t>ヨテイ</t>
    </rPh>
    <rPh sb="59" eb="61">
      <t>スイドウ</t>
    </rPh>
    <rPh sb="61" eb="62">
      <t>カン</t>
    </rPh>
    <rPh sb="63" eb="65">
      <t>スイドウ</t>
    </rPh>
    <rPh sb="65" eb="67">
      <t>シセツ</t>
    </rPh>
    <rPh sb="68" eb="70">
      <t>ケイカク</t>
    </rPh>
    <rPh sb="70" eb="71">
      <t>テキ</t>
    </rPh>
    <rPh sb="72" eb="74">
      <t>コウシン</t>
    </rPh>
    <rPh sb="77" eb="79">
      <t>ヒツヨウ</t>
    </rPh>
    <rPh sb="79" eb="80">
      <t>セイ</t>
    </rPh>
    <rPh sb="84" eb="86">
      <t>コッコ</t>
    </rPh>
    <rPh sb="86" eb="89">
      <t>ホジョキン</t>
    </rPh>
    <rPh sb="89" eb="90">
      <t>トウ</t>
    </rPh>
    <rPh sb="91" eb="93">
      <t>ザイゲン</t>
    </rPh>
    <rPh sb="94" eb="97">
      <t>フカケツ</t>
    </rPh>
    <rPh sb="103" eb="105">
      <t>ヘイセイ</t>
    </rPh>
    <rPh sb="107" eb="109">
      <t>ネンド</t>
    </rPh>
    <rPh sb="111" eb="113">
      <t>ヘイセイ</t>
    </rPh>
    <rPh sb="115" eb="117">
      <t>ネンド</t>
    </rPh>
    <rPh sb="119" eb="121">
      <t>ヘイセイ</t>
    </rPh>
    <rPh sb="123" eb="125">
      <t>ネンド</t>
    </rPh>
    <rPh sb="126" eb="127">
      <t>オコナ</t>
    </rPh>
    <rPh sb="132" eb="134">
      <t>ケンセツ</t>
    </rPh>
    <rPh sb="134" eb="136">
      <t>ジギョウ</t>
    </rPh>
    <rPh sb="138" eb="140">
      <t>アンゼン</t>
    </rPh>
    <rPh sb="141" eb="143">
      <t>アンシン</t>
    </rPh>
    <rPh sb="144" eb="146">
      <t>スイドウ</t>
    </rPh>
    <rPh sb="147" eb="149">
      <t>キョウキュウ</t>
    </rPh>
    <rPh sb="155" eb="157">
      <t>スイドウ</t>
    </rPh>
    <rPh sb="157" eb="158">
      <t>カン</t>
    </rPh>
    <rPh sb="159" eb="161">
      <t>フセツ</t>
    </rPh>
    <rPh sb="167" eb="169">
      <t>カンロ</t>
    </rPh>
    <rPh sb="169" eb="171">
      <t>コウシン</t>
    </rPh>
    <rPh sb="171" eb="172">
      <t>リツ</t>
    </rPh>
    <rPh sb="173" eb="174">
      <t>ア</t>
    </rPh>
    <rPh sb="179" eb="181">
      <t>ジョウキョウ</t>
    </rPh>
    <rPh sb="186" eb="188">
      <t>タイヨウ</t>
    </rPh>
    <rPh sb="188" eb="190">
      <t>ネンスウ</t>
    </rPh>
    <rPh sb="191" eb="192">
      <t>コ</t>
    </rPh>
    <rPh sb="194" eb="195">
      <t>カン</t>
    </rPh>
    <rPh sb="200" eb="202">
      <t>テイキ</t>
    </rPh>
    <rPh sb="202" eb="203">
      <t>テキ</t>
    </rPh>
    <rPh sb="204" eb="206">
      <t>コウシン</t>
    </rPh>
    <rPh sb="208" eb="210">
      <t>ヒツヨウ</t>
    </rPh>
    <phoneticPr fontId="4"/>
  </si>
  <si>
    <t>①収益的収支比率については、今のところは横ばい状況であるが、人口減少に伴い減少してくると考えられる。
④企業債残高対給水収益比率については平成２５年度から平成２９年度にかけて建設事業費を施工しており１０年後をピークに増え続ける。
⑤料金回収率ついては、効率のよい施設や水道管を長く活用できるようにすることにより給水原価を下げ料金回収率を将来的に良くしていきたい。
⑦施設利用率については、消火栓の活用や有収水量等を研究しダウンサイジングを視野に入れ運営できるようにする。
⑧有収率については人口減少により有収水量が減っていくため無駄のない給水をできるように水量調整できる施設を整備していく。</t>
    <rPh sb="1" eb="3">
      <t>シュウエキ</t>
    </rPh>
    <rPh sb="3" eb="4">
      <t>テキ</t>
    </rPh>
    <rPh sb="4" eb="6">
      <t>シュウシ</t>
    </rPh>
    <rPh sb="6" eb="8">
      <t>ヒリツ</t>
    </rPh>
    <rPh sb="14" eb="15">
      <t>イマ</t>
    </rPh>
    <rPh sb="20" eb="21">
      <t>ヨコ</t>
    </rPh>
    <rPh sb="23" eb="25">
      <t>ジョウキョウ</t>
    </rPh>
    <rPh sb="30" eb="32">
      <t>ジンコウ</t>
    </rPh>
    <rPh sb="32" eb="34">
      <t>ゲンショウ</t>
    </rPh>
    <rPh sb="35" eb="36">
      <t>トモナ</t>
    </rPh>
    <rPh sb="37" eb="39">
      <t>ゲンショウ</t>
    </rPh>
    <rPh sb="44" eb="45">
      <t>カンガ</t>
    </rPh>
    <rPh sb="52" eb="54">
      <t>キギョウ</t>
    </rPh>
    <rPh sb="54" eb="55">
      <t>サイ</t>
    </rPh>
    <rPh sb="55" eb="57">
      <t>ザンダカ</t>
    </rPh>
    <rPh sb="57" eb="58">
      <t>タイ</t>
    </rPh>
    <rPh sb="58" eb="60">
      <t>キュウスイ</t>
    </rPh>
    <rPh sb="60" eb="62">
      <t>シュウエキ</t>
    </rPh>
    <rPh sb="62" eb="64">
      <t>ヒリツ</t>
    </rPh>
    <rPh sb="69" eb="71">
      <t>ヘイセイ</t>
    </rPh>
    <rPh sb="73" eb="75">
      <t>ネンド</t>
    </rPh>
    <rPh sb="77" eb="79">
      <t>ヘイセイ</t>
    </rPh>
    <rPh sb="81" eb="83">
      <t>ネンド</t>
    </rPh>
    <rPh sb="87" eb="89">
      <t>ケンセツ</t>
    </rPh>
    <rPh sb="89" eb="91">
      <t>ジギョウ</t>
    </rPh>
    <rPh sb="91" eb="92">
      <t>ヒ</t>
    </rPh>
    <rPh sb="93" eb="95">
      <t>セコウ</t>
    </rPh>
    <rPh sb="101" eb="103">
      <t>ネンゴ</t>
    </rPh>
    <rPh sb="108" eb="109">
      <t>フ</t>
    </rPh>
    <rPh sb="110" eb="111">
      <t>ツヅ</t>
    </rPh>
    <rPh sb="116" eb="118">
      <t>リョウキン</t>
    </rPh>
    <rPh sb="118" eb="120">
      <t>カイシュウ</t>
    </rPh>
    <rPh sb="120" eb="121">
      <t>リツ</t>
    </rPh>
    <rPh sb="126" eb="128">
      <t>コウリツ</t>
    </rPh>
    <rPh sb="131" eb="133">
      <t>シセツ</t>
    </rPh>
    <rPh sb="134" eb="135">
      <t>スイ</t>
    </rPh>
    <rPh sb="135" eb="136">
      <t>ドウ</t>
    </rPh>
    <rPh sb="136" eb="137">
      <t>カン</t>
    </rPh>
    <rPh sb="138" eb="139">
      <t>ナガ</t>
    </rPh>
    <rPh sb="140" eb="142">
      <t>カツヨウ</t>
    </rPh>
    <rPh sb="155" eb="157">
      <t>キュウスイ</t>
    </rPh>
    <rPh sb="157" eb="159">
      <t>ゲンカ</t>
    </rPh>
    <rPh sb="160" eb="161">
      <t>サ</t>
    </rPh>
    <rPh sb="162" eb="164">
      <t>リョウキン</t>
    </rPh>
    <rPh sb="164" eb="166">
      <t>カイシュウ</t>
    </rPh>
    <rPh sb="166" eb="167">
      <t>リツ</t>
    </rPh>
    <rPh sb="168" eb="170">
      <t>ショウライ</t>
    </rPh>
    <rPh sb="170" eb="171">
      <t>テキ</t>
    </rPh>
    <rPh sb="172" eb="173">
      <t>ヨ</t>
    </rPh>
    <rPh sb="183" eb="185">
      <t>シセツ</t>
    </rPh>
    <rPh sb="185" eb="187">
      <t>リヨウ</t>
    </rPh>
    <rPh sb="187" eb="188">
      <t>リツ</t>
    </rPh>
    <rPh sb="194" eb="197">
      <t>ショウカセン</t>
    </rPh>
    <rPh sb="198" eb="200">
      <t>カツヨウ</t>
    </rPh>
    <rPh sb="201" eb="203">
      <t>ユウシュウ</t>
    </rPh>
    <rPh sb="203" eb="205">
      <t>スイリョウ</t>
    </rPh>
    <rPh sb="205" eb="206">
      <t>トウ</t>
    </rPh>
    <rPh sb="207" eb="209">
      <t>ケンキュウ</t>
    </rPh>
    <rPh sb="219" eb="221">
      <t>シヤ</t>
    </rPh>
    <rPh sb="222" eb="223">
      <t>イ</t>
    </rPh>
    <rPh sb="224" eb="226">
      <t>ウンエイ</t>
    </rPh>
    <rPh sb="237" eb="239">
      <t>ユウシュウ</t>
    </rPh>
    <rPh sb="239" eb="240">
      <t>リツ</t>
    </rPh>
    <rPh sb="245" eb="247">
      <t>ジンコウ</t>
    </rPh>
    <rPh sb="247" eb="249">
      <t>ゲンショウ</t>
    </rPh>
    <rPh sb="252" eb="254">
      <t>ユウシュウ</t>
    </rPh>
    <rPh sb="254" eb="256">
      <t>スイリョウ</t>
    </rPh>
    <rPh sb="257" eb="258">
      <t>ヘ</t>
    </rPh>
    <rPh sb="264" eb="266">
      <t>ムダ</t>
    </rPh>
    <rPh sb="269" eb="271">
      <t>キュウスイ</t>
    </rPh>
    <rPh sb="278" eb="280">
      <t>スイリョウ</t>
    </rPh>
    <rPh sb="280" eb="282">
      <t>チョウセイ</t>
    </rPh>
    <rPh sb="285" eb="287">
      <t>シセツ</t>
    </rPh>
    <rPh sb="288" eb="290">
      <t>セイビ</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</si>
</sst>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8" fillId="0" borderId="9"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10" xfId="0" applyFont="1" applyBorder="1" applyAlignment="1" applyProtection="1">
      <alignment horizontal="left" vertical="top" wrapText="1"/>
      <protection locked="0"/>
    </xf>
    <xf numFmtId="0" fontId="18" fillId="0" borderId="11"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12" xfId="0" applyFont="1" applyBorder="1" applyAlignment="1" applyProtection="1">
      <alignment horizontal="left" vertical="top" wrapText="1"/>
      <protection locked="0"/>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c:v>
                </c:pt>
                <c:pt idx="1">
                  <c:v>0</c:v>
                </c:pt>
                <c:pt idx="2" formatCode="#,##0.00;&quot;△&quot;#,##0.00;&quot;-&quot;">
                  <c:v>0.28000000000000003</c:v>
                </c:pt>
                <c:pt idx="3" formatCode="#,##0.00;&quot;△&quot;#,##0.00;&quot;-&quot;">
                  <c:v>3.71</c:v>
                </c:pt>
                <c:pt idx="4" formatCode="#,##0.00;&quot;△&quot;#,##0.00;&quot;-&quot;">
                  <c:v>0.38</c:v>
                </c:pt>
              </c:numCache>
            </c:numRef>
          </c:val>
        </c:ser>
        <c:dLbls>
          <c:showLegendKey val="0"/>
          <c:showVal val="0"/>
          <c:showCatName val="0"/>
          <c:showSerName val="0"/>
          <c:showPercent val="0"/>
          <c:showBubbleSize val="0"/>
        </c:dLbls>
        <c:gapWidth val="150"/>
        <c:axId val="91817472"/>
        <c:axId val="91819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0.47</c:v>
                </c:pt>
                <c:pt idx="1">
                  <c:v>0.46</c:v>
                </c:pt>
                <c:pt idx="2">
                  <c:v>0.8</c:v>
                </c:pt>
                <c:pt idx="3">
                  <c:v>0.69</c:v>
                </c:pt>
                <c:pt idx="4">
                  <c:v>0.65</c:v>
                </c:pt>
              </c:numCache>
            </c:numRef>
          </c:val>
          <c:smooth val="0"/>
        </c:ser>
        <c:dLbls>
          <c:showLegendKey val="0"/>
          <c:showVal val="0"/>
          <c:showCatName val="0"/>
          <c:showSerName val="0"/>
          <c:showPercent val="0"/>
          <c:showBubbleSize val="0"/>
        </c:dLbls>
        <c:marker val="1"/>
        <c:smooth val="0"/>
        <c:axId val="91817472"/>
        <c:axId val="91819392"/>
      </c:lineChart>
      <c:dateAx>
        <c:axId val="91817472"/>
        <c:scaling>
          <c:orientation val="minMax"/>
        </c:scaling>
        <c:delete val="1"/>
        <c:axPos val="b"/>
        <c:numFmt formatCode="ge" sourceLinked="1"/>
        <c:majorTickMark val="none"/>
        <c:minorTickMark val="none"/>
        <c:tickLblPos val="none"/>
        <c:crossAx val="91819392"/>
        <c:crosses val="autoZero"/>
        <c:auto val="1"/>
        <c:lblOffset val="100"/>
        <c:baseTimeUnit val="years"/>
      </c:dateAx>
      <c:valAx>
        <c:axId val="91819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817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95.25</c:v>
                </c:pt>
                <c:pt idx="1">
                  <c:v>93.61</c:v>
                </c:pt>
                <c:pt idx="2">
                  <c:v>84.66</c:v>
                </c:pt>
                <c:pt idx="3">
                  <c:v>86.96</c:v>
                </c:pt>
                <c:pt idx="4">
                  <c:v>85.45</c:v>
                </c:pt>
              </c:numCache>
            </c:numRef>
          </c:val>
        </c:ser>
        <c:dLbls>
          <c:showLegendKey val="0"/>
          <c:showVal val="0"/>
          <c:showCatName val="0"/>
          <c:showSerName val="0"/>
          <c:showPercent val="0"/>
          <c:showBubbleSize val="0"/>
        </c:dLbls>
        <c:gapWidth val="150"/>
        <c:axId val="91862144"/>
        <c:axId val="91864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75.89</c:v>
                </c:pt>
                <c:pt idx="1">
                  <c:v>74.52</c:v>
                </c:pt>
                <c:pt idx="2">
                  <c:v>76.09</c:v>
                </c:pt>
                <c:pt idx="3">
                  <c:v>75.87</c:v>
                </c:pt>
                <c:pt idx="4">
                  <c:v>76.27</c:v>
                </c:pt>
              </c:numCache>
            </c:numRef>
          </c:val>
          <c:smooth val="0"/>
        </c:ser>
        <c:dLbls>
          <c:showLegendKey val="0"/>
          <c:showVal val="0"/>
          <c:showCatName val="0"/>
          <c:showSerName val="0"/>
          <c:showPercent val="0"/>
          <c:showBubbleSize val="0"/>
        </c:dLbls>
        <c:marker val="1"/>
        <c:smooth val="0"/>
        <c:axId val="91862144"/>
        <c:axId val="91864064"/>
      </c:lineChart>
      <c:dateAx>
        <c:axId val="91862144"/>
        <c:scaling>
          <c:orientation val="minMax"/>
        </c:scaling>
        <c:delete val="1"/>
        <c:axPos val="b"/>
        <c:numFmt formatCode="ge" sourceLinked="1"/>
        <c:majorTickMark val="none"/>
        <c:minorTickMark val="none"/>
        <c:tickLblPos val="none"/>
        <c:crossAx val="91864064"/>
        <c:crosses val="autoZero"/>
        <c:auto val="1"/>
        <c:lblOffset val="100"/>
        <c:baseTimeUnit val="years"/>
      </c:dateAx>
      <c:valAx>
        <c:axId val="91864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862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410048"/>
        <c:axId val="93411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410048"/>
        <c:axId val="93411968"/>
      </c:lineChart>
      <c:dateAx>
        <c:axId val="93410048"/>
        <c:scaling>
          <c:orientation val="minMax"/>
        </c:scaling>
        <c:delete val="1"/>
        <c:axPos val="b"/>
        <c:numFmt formatCode="ge" sourceLinked="1"/>
        <c:majorTickMark val="none"/>
        <c:minorTickMark val="none"/>
        <c:tickLblPos val="none"/>
        <c:crossAx val="93411968"/>
        <c:crosses val="autoZero"/>
        <c:auto val="1"/>
        <c:lblOffset val="100"/>
        <c:baseTimeUnit val="years"/>
      </c:dateAx>
      <c:valAx>
        <c:axId val="93411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410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454720"/>
        <c:axId val="93456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454720"/>
        <c:axId val="93456640"/>
      </c:lineChart>
      <c:dateAx>
        <c:axId val="93454720"/>
        <c:scaling>
          <c:orientation val="minMax"/>
        </c:scaling>
        <c:delete val="1"/>
        <c:axPos val="b"/>
        <c:numFmt formatCode="ge" sourceLinked="1"/>
        <c:majorTickMark val="none"/>
        <c:minorTickMark val="none"/>
        <c:tickLblPos val="none"/>
        <c:crossAx val="93456640"/>
        <c:crosses val="autoZero"/>
        <c:auto val="1"/>
        <c:lblOffset val="100"/>
        <c:baseTimeUnit val="years"/>
      </c:dateAx>
      <c:valAx>
        <c:axId val="934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4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501696"/>
        <c:axId val="93512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501696"/>
        <c:axId val="93512064"/>
      </c:lineChart>
      <c:dateAx>
        <c:axId val="93501696"/>
        <c:scaling>
          <c:orientation val="minMax"/>
        </c:scaling>
        <c:delete val="1"/>
        <c:axPos val="b"/>
        <c:numFmt formatCode="ge" sourceLinked="1"/>
        <c:majorTickMark val="none"/>
        <c:minorTickMark val="none"/>
        <c:tickLblPos val="none"/>
        <c:crossAx val="93512064"/>
        <c:crosses val="autoZero"/>
        <c:auto val="1"/>
        <c:lblOffset val="100"/>
        <c:baseTimeUnit val="years"/>
      </c:dateAx>
      <c:valAx>
        <c:axId val="93512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501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542272"/>
        <c:axId val="93544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542272"/>
        <c:axId val="93544448"/>
      </c:lineChart>
      <c:dateAx>
        <c:axId val="93542272"/>
        <c:scaling>
          <c:orientation val="minMax"/>
        </c:scaling>
        <c:delete val="1"/>
        <c:axPos val="b"/>
        <c:numFmt formatCode="ge" sourceLinked="1"/>
        <c:majorTickMark val="none"/>
        <c:minorTickMark val="none"/>
        <c:tickLblPos val="none"/>
        <c:crossAx val="93544448"/>
        <c:crosses val="autoZero"/>
        <c:auto val="1"/>
        <c:lblOffset val="100"/>
        <c:baseTimeUnit val="years"/>
      </c:dateAx>
      <c:valAx>
        <c:axId val="93544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542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983.68</c:v>
                </c:pt>
                <c:pt idx="1">
                  <c:v>936.72</c:v>
                </c:pt>
                <c:pt idx="2">
                  <c:v>913.04</c:v>
                </c:pt>
                <c:pt idx="3">
                  <c:v>1082.6199999999999</c:v>
                </c:pt>
                <c:pt idx="4">
                  <c:v>1168.96</c:v>
                </c:pt>
              </c:numCache>
            </c:numRef>
          </c:val>
        </c:ser>
        <c:dLbls>
          <c:showLegendKey val="0"/>
          <c:showVal val="0"/>
          <c:showCatName val="0"/>
          <c:showSerName val="0"/>
          <c:showPercent val="0"/>
          <c:showBubbleSize val="0"/>
        </c:dLbls>
        <c:gapWidth val="150"/>
        <c:axId val="93570560"/>
        <c:axId val="93572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1124.6400000000001</c:v>
                </c:pt>
                <c:pt idx="1">
                  <c:v>1108.26</c:v>
                </c:pt>
                <c:pt idx="2">
                  <c:v>1113.76</c:v>
                </c:pt>
                <c:pt idx="3">
                  <c:v>1125.69</c:v>
                </c:pt>
                <c:pt idx="4">
                  <c:v>1134.67</c:v>
                </c:pt>
              </c:numCache>
            </c:numRef>
          </c:val>
          <c:smooth val="0"/>
        </c:ser>
        <c:dLbls>
          <c:showLegendKey val="0"/>
          <c:showVal val="0"/>
          <c:showCatName val="0"/>
          <c:showSerName val="0"/>
          <c:showPercent val="0"/>
          <c:showBubbleSize val="0"/>
        </c:dLbls>
        <c:marker val="1"/>
        <c:smooth val="0"/>
        <c:axId val="93570560"/>
        <c:axId val="93572480"/>
      </c:lineChart>
      <c:dateAx>
        <c:axId val="93570560"/>
        <c:scaling>
          <c:orientation val="minMax"/>
        </c:scaling>
        <c:delete val="1"/>
        <c:axPos val="b"/>
        <c:numFmt formatCode="ge" sourceLinked="1"/>
        <c:majorTickMark val="none"/>
        <c:minorTickMark val="none"/>
        <c:tickLblPos val="none"/>
        <c:crossAx val="93572480"/>
        <c:crosses val="autoZero"/>
        <c:auto val="1"/>
        <c:lblOffset val="100"/>
        <c:baseTimeUnit val="years"/>
      </c:dateAx>
      <c:valAx>
        <c:axId val="93572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570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79.08</c:v>
                </c:pt>
                <c:pt idx="1">
                  <c:v>81.92</c:v>
                </c:pt>
                <c:pt idx="2">
                  <c:v>75.33</c:v>
                </c:pt>
                <c:pt idx="3">
                  <c:v>77.91</c:v>
                </c:pt>
                <c:pt idx="4">
                  <c:v>75.62</c:v>
                </c:pt>
              </c:numCache>
            </c:numRef>
          </c:val>
        </c:ser>
        <c:dLbls>
          <c:showLegendKey val="0"/>
          <c:showVal val="0"/>
          <c:showCatName val="0"/>
          <c:showSerName val="0"/>
          <c:showPercent val="0"/>
          <c:showBubbleSize val="0"/>
        </c:dLbls>
        <c:gapWidth val="150"/>
        <c:axId val="93676672"/>
        <c:axId val="93678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56.46</c:v>
                </c:pt>
                <c:pt idx="1">
                  <c:v>19.77</c:v>
                </c:pt>
                <c:pt idx="2">
                  <c:v>34.25</c:v>
                </c:pt>
                <c:pt idx="3">
                  <c:v>46.48</c:v>
                </c:pt>
                <c:pt idx="4">
                  <c:v>40.6</c:v>
                </c:pt>
              </c:numCache>
            </c:numRef>
          </c:val>
          <c:smooth val="0"/>
        </c:ser>
        <c:dLbls>
          <c:showLegendKey val="0"/>
          <c:showVal val="0"/>
          <c:showCatName val="0"/>
          <c:showSerName val="0"/>
          <c:showPercent val="0"/>
          <c:showBubbleSize val="0"/>
        </c:dLbls>
        <c:marker val="1"/>
        <c:smooth val="0"/>
        <c:axId val="93676672"/>
        <c:axId val="93678592"/>
      </c:lineChart>
      <c:dateAx>
        <c:axId val="93676672"/>
        <c:scaling>
          <c:orientation val="minMax"/>
        </c:scaling>
        <c:delete val="1"/>
        <c:axPos val="b"/>
        <c:numFmt formatCode="ge" sourceLinked="1"/>
        <c:majorTickMark val="none"/>
        <c:minorTickMark val="none"/>
        <c:tickLblPos val="none"/>
        <c:crossAx val="93678592"/>
        <c:crosses val="autoZero"/>
        <c:auto val="1"/>
        <c:lblOffset val="100"/>
        <c:baseTimeUnit val="years"/>
      </c:dateAx>
      <c:valAx>
        <c:axId val="93678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676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275.94</c:v>
                </c:pt>
                <c:pt idx="1">
                  <c:v>269.81</c:v>
                </c:pt>
                <c:pt idx="2">
                  <c:v>288.93</c:v>
                </c:pt>
                <c:pt idx="3">
                  <c:v>289.13</c:v>
                </c:pt>
                <c:pt idx="4">
                  <c:v>297.89</c:v>
                </c:pt>
              </c:numCache>
            </c:numRef>
          </c:val>
        </c:ser>
        <c:dLbls>
          <c:showLegendKey val="0"/>
          <c:showVal val="0"/>
          <c:showCatName val="0"/>
          <c:showSerName val="0"/>
          <c:showPercent val="0"/>
          <c:showBubbleSize val="0"/>
        </c:dLbls>
        <c:gapWidth val="150"/>
        <c:axId val="93694592"/>
        <c:axId val="93713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306.49</c:v>
                </c:pt>
                <c:pt idx="1">
                  <c:v>878.73</c:v>
                </c:pt>
                <c:pt idx="2">
                  <c:v>501.18</c:v>
                </c:pt>
                <c:pt idx="3">
                  <c:v>376.61</c:v>
                </c:pt>
                <c:pt idx="4">
                  <c:v>440.03</c:v>
                </c:pt>
              </c:numCache>
            </c:numRef>
          </c:val>
          <c:smooth val="0"/>
        </c:ser>
        <c:dLbls>
          <c:showLegendKey val="0"/>
          <c:showVal val="0"/>
          <c:showCatName val="0"/>
          <c:showSerName val="0"/>
          <c:showPercent val="0"/>
          <c:showBubbleSize val="0"/>
        </c:dLbls>
        <c:marker val="1"/>
        <c:smooth val="0"/>
        <c:axId val="93694592"/>
        <c:axId val="93713152"/>
      </c:lineChart>
      <c:dateAx>
        <c:axId val="93694592"/>
        <c:scaling>
          <c:orientation val="minMax"/>
        </c:scaling>
        <c:delete val="1"/>
        <c:axPos val="b"/>
        <c:numFmt formatCode="ge" sourceLinked="1"/>
        <c:majorTickMark val="none"/>
        <c:minorTickMark val="none"/>
        <c:tickLblPos val="none"/>
        <c:crossAx val="93713152"/>
        <c:crosses val="autoZero"/>
        <c:auto val="1"/>
        <c:lblOffset val="100"/>
        <c:baseTimeUnit val="years"/>
      </c:dateAx>
      <c:valAx>
        <c:axId val="93713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694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56.63</c:v>
                </c:pt>
                <c:pt idx="1">
                  <c:v>55.6</c:v>
                </c:pt>
                <c:pt idx="2">
                  <c:v>54.34</c:v>
                </c:pt>
                <c:pt idx="3">
                  <c:v>54.35</c:v>
                </c:pt>
                <c:pt idx="4">
                  <c:v>53.78</c:v>
                </c:pt>
              </c:numCache>
            </c:numRef>
          </c:val>
        </c:ser>
        <c:dLbls>
          <c:showLegendKey val="0"/>
          <c:showVal val="0"/>
          <c:showCatName val="0"/>
          <c:showSerName val="0"/>
          <c:showPercent val="0"/>
          <c:showBubbleSize val="0"/>
        </c:dLbls>
        <c:gapWidth val="150"/>
        <c:axId val="99166080"/>
        <c:axId val="99184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58.25</c:v>
                </c:pt>
                <c:pt idx="1">
                  <c:v>57.17</c:v>
                </c:pt>
                <c:pt idx="2">
                  <c:v>57.55</c:v>
                </c:pt>
                <c:pt idx="3">
                  <c:v>57.43</c:v>
                </c:pt>
                <c:pt idx="4">
                  <c:v>57.29</c:v>
                </c:pt>
              </c:numCache>
            </c:numRef>
          </c:val>
          <c:smooth val="0"/>
        </c:ser>
        <c:dLbls>
          <c:showLegendKey val="0"/>
          <c:showVal val="0"/>
          <c:showCatName val="0"/>
          <c:showSerName val="0"/>
          <c:showPercent val="0"/>
          <c:showBubbleSize val="0"/>
        </c:dLbls>
        <c:marker val="1"/>
        <c:smooth val="0"/>
        <c:axId val="99166080"/>
        <c:axId val="99184640"/>
      </c:lineChart>
      <c:dateAx>
        <c:axId val="99166080"/>
        <c:scaling>
          <c:orientation val="minMax"/>
        </c:scaling>
        <c:delete val="1"/>
        <c:axPos val="b"/>
        <c:numFmt formatCode="ge" sourceLinked="1"/>
        <c:majorTickMark val="none"/>
        <c:minorTickMark val="none"/>
        <c:tickLblPos val="none"/>
        <c:crossAx val="99184640"/>
        <c:crosses val="autoZero"/>
        <c:auto val="1"/>
        <c:lblOffset val="100"/>
        <c:baseTimeUnit val="years"/>
      </c:dateAx>
      <c:valAx>
        <c:axId val="99184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166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80.81</c:v>
                </c:pt>
                <c:pt idx="1">
                  <c:v>80.94</c:v>
                </c:pt>
                <c:pt idx="2">
                  <c:v>79.709999999999994</c:v>
                </c:pt>
                <c:pt idx="3">
                  <c:v>78.400000000000006</c:v>
                </c:pt>
                <c:pt idx="4">
                  <c:v>78.37</c:v>
                </c:pt>
              </c:numCache>
            </c:numRef>
          </c:val>
        </c:ser>
        <c:dLbls>
          <c:showLegendKey val="0"/>
          <c:showVal val="0"/>
          <c:showCatName val="0"/>
          <c:showSerName val="0"/>
          <c:showPercent val="0"/>
          <c:showBubbleSize val="0"/>
        </c:dLbls>
        <c:gapWidth val="150"/>
        <c:axId val="99218944"/>
        <c:axId val="99220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74.53</c:v>
                </c:pt>
                <c:pt idx="1">
                  <c:v>74.94</c:v>
                </c:pt>
                <c:pt idx="2">
                  <c:v>74.14</c:v>
                </c:pt>
                <c:pt idx="3">
                  <c:v>73.83</c:v>
                </c:pt>
                <c:pt idx="4">
                  <c:v>73.69</c:v>
                </c:pt>
              </c:numCache>
            </c:numRef>
          </c:val>
          <c:smooth val="0"/>
        </c:ser>
        <c:dLbls>
          <c:showLegendKey val="0"/>
          <c:showVal val="0"/>
          <c:showCatName val="0"/>
          <c:showSerName val="0"/>
          <c:showPercent val="0"/>
          <c:showBubbleSize val="0"/>
        </c:dLbls>
        <c:marker val="1"/>
        <c:smooth val="0"/>
        <c:axId val="99218944"/>
        <c:axId val="99220864"/>
      </c:lineChart>
      <c:dateAx>
        <c:axId val="99218944"/>
        <c:scaling>
          <c:orientation val="minMax"/>
        </c:scaling>
        <c:delete val="1"/>
        <c:axPos val="b"/>
        <c:numFmt formatCode="ge" sourceLinked="1"/>
        <c:majorTickMark val="none"/>
        <c:minorTickMark val="none"/>
        <c:tickLblPos val="none"/>
        <c:crossAx val="99220864"/>
        <c:crosses val="autoZero"/>
        <c:auto val="1"/>
        <c:lblOffset val="100"/>
        <c:baseTimeUnit val="years"/>
      </c:dateAx>
      <c:valAx>
        <c:axId val="99220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218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N9" zoomScale="70" zoomScaleNormal="70" workbookViewId="0">
      <selection activeCell="BG11" sqref="BG11"/>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長野県　青木村</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3"/>
      <c r="D7" s="43"/>
      <c r="E7" s="43"/>
      <c r="F7" s="43"/>
      <c r="G7" s="43"/>
      <c r="H7" s="43"/>
      <c r="I7" s="44"/>
      <c r="J7" s="42" t="s">
        <v>2</v>
      </c>
      <c r="K7" s="43"/>
      <c r="L7" s="43"/>
      <c r="M7" s="43"/>
      <c r="N7" s="43"/>
      <c r="O7" s="43"/>
      <c r="P7" s="43"/>
      <c r="Q7" s="44"/>
      <c r="R7" s="42" t="s">
        <v>3</v>
      </c>
      <c r="S7" s="43"/>
      <c r="T7" s="43"/>
      <c r="U7" s="43"/>
      <c r="V7" s="43"/>
      <c r="W7" s="43"/>
      <c r="X7" s="43"/>
      <c r="Y7" s="44"/>
      <c r="Z7" s="42" t="s">
        <v>4</v>
      </c>
      <c r="AA7" s="43"/>
      <c r="AB7" s="43"/>
      <c r="AC7" s="43"/>
      <c r="AD7" s="43"/>
      <c r="AE7" s="43"/>
      <c r="AF7" s="43"/>
      <c r="AG7" s="44"/>
      <c r="AH7" s="3"/>
      <c r="AI7" s="42" t="s">
        <v>5</v>
      </c>
      <c r="AJ7" s="43"/>
      <c r="AK7" s="43"/>
      <c r="AL7" s="43"/>
      <c r="AM7" s="43"/>
      <c r="AN7" s="43"/>
      <c r="AO7" s="43"/>
      <c r="AP7" s="44"/>
      <c r="AQ7" s="45" t="s">
        <v>6</v>
      </c>
      <c r="AR7" s="45"/>
      <c r="AS7" s="45"/>
      <c r="AT7" s="45"/>
      <c r="AU7" s="45"/>
      <c r="AV7" s="45"/>
      <c r="AW7" s="45"/>
      <c r="AX7" s="45"/>
      <c r="AY7" s="45" t="s">
        <v>7</v>
      </c>
      <c r="AZ7" s="45"/>
      <c r="BA7" s="45"/>
      <c r="BB7" s="45"/>
      <c r="BC7" s="45"/>
      <c r="BD7" s="45"/>
      <c r="BE7" s="45"/>
      <c r="BF7" s="45"/>
      <c r="BG7" s="3"/>
      <c r="BH7" s="3"/>
      <c r="BI7" s="3"/>
      <c r="BJ7" s="3"/>
      <c r="BK7" s="3"/>
      <c r="BL7" s="4" t="s">
        <v>8</v>
      </c>
      <c r="BM7" s="5"/>
      <c r="BN7" s="5"/>
      <c r="BO7" s="5"/>
      <c r="BP7" s="5"/>
      <c r="BQ7" s="5"/>
      <c r="BR7" s="5"/>
      <c r="BS7" s="5"/>
      <c r="BT7" s="5"/>
      <c r="BU7" s="5"/>
      <c r="BV7" s="5"/>
      <c r="BW7" s="5"/>
      <c r="BX7" s="5"/>
      <c r="BY7" s="6"/>
    </row>
    <row r="8" spans="1:78" ht="18.75" customHeight="1">
      <c r="A8" s="2"/>
      <c r="B8" s="51" t="str">
        <f>データ!I6</f>
        <v>法非適用</v>
      </c>
      <c r="C8" s="52"/>
      <c r="D8" s="52"/>
      <c r="E8" s="52"/>
      <c r="F8" s="52"/>
      <c r="G8" s="52"/>
      <c r="H8" s="52"/>
      <c r="I8" s="53"/>
      <c r="J8" s="51" t="str">
        <f>データ!J6</f>
        <v>水道事業</v>
      </c>
      <c r="K8" s="52"/>
      <c r="L8" s="52"/>
      <c r="M8" s="52"/>
      <c r="N8" s="52"/>
      <c r="O8" s="52"/>
      <c r="P8" s="52"/>
      <c r="Q8" s="53"/>
      <c r="R8" s="51" t="str">
        <f>データ!K6</f>
        <v>簡易水道事業</v>
      </c>
      <c r="S8" s="52"/>
      <c r="T8" s="52"/>
      <c r="U8" s="52"/>
      <c r="V8" s="52"/>
      <c r="W8" s="52"/>
      <c r="X8" s="52"/>
      <c r="Y8" s="53"/>
      <c r="Z8" s="51" t="str">
        <f>データ!L6</f>
        <v>D3</v>
      </c>
      <c r="AA8" s="52"/>
      <c r="AB8" s="52"/>
      <c r="AC8" s="52"/>
      <c r="AD8" s="52"/>
      <c r="AE8" s="52"/>
      <c r="AF8" s="52"/>
      <c r="AG8" s="53"/>
      <c r="AH8" s="3"/>
      <c r="AI8" s="54">
        <f>データ!Q6</f>
        <v>4574</v>
      </c>
      <c r="AJ8" s="55"/>
      <c r="AK8" s="55"/>
      <c r="AL8" s="55"/>
      <c r="AM8" s="55"/>
      <c r="AN8" s="55"/>
      <c r="AO8" s="55"/>
      <c r="AP8" s="56"/>
      <c r="AQ8" s="46">
        <f>データ!R6</f>
        <v>57.1</v>
      </c>
      <c r="AR8" s="46"/>
      <c r="AS8" s="46"/>
      <c r="AT8" s="46"/>
      <c r="AU8" s="46"/>
      <c r="AV8" s="46"/>
      <c r="AW8" s="46"/>
      <c r="AX8" s="46"/>
      <c r="AY8" s="46">
        <f>データ!S6</f>
        <v>80.11</v>
      </c>
      <c r="AZ8" s="46"/>
      <c r="BA8" s="46"/>
      <c r="BB8" s="46"/>
      <c r="BC8" s="46"/>
      <c r="BD8" s="46"/>
      <c r="BE8" s="46"/>
      <c r="BF8" s="46"/>
      <c r="BG8" s="3"/>
      <c r="BH8" s="3"/>
      <c r="BI8" s="3"/>
      <c r="BJ8" s="3"/>
      <c r="BK8" s="3"/>
      <c r="BL8" s="47" t="s">
        <v>9</v>
      </c>
      <c r="BM8" s="48"/>
      <c r="BN8" s="7" t="s">
        <v>10</v>
      </c>
      <c r="BO8" s="8"/>
      <c r="BP8" s="8"/>
      <c r="BQ8" s="8"/>
      <c r="BR8" s="8"/>
      <c r="BS8" s="8"/>
      <c r="BT8" s="8"/>
      <c r="BU8" s="8"/>
      <c r="BV8" s="8"/>
      <c r="BW8" s="8"/>
      <c r="BX8" s="8"/>
      <c r="BY8" s="9"/>
    </row>
    <row r="9" spans="1:78" ht="18.75" customHeight="1">
      <c r="A9" s="2"/>
      <c r="B9" s="45" t="s">
        <v>11</v>
      </c>
      <c r="C9" s="45"/>
      <c r="D9" s="45"/>
      <c r="E9" s="45"/>
      <c r="F9" s="45"/>
      <c r="G9" s="45"/>
      <c r="H9" s="45"/>
      <c r="I9" s="45"/>
      <c r="J9" s="45" t="s">
        <v>12</v>
      </c>
      <c r="K9" s="45"/>
      <c r="L9" s="45"/>
      <c r="M9" s="45"/>
      <c r="N9" s="45"/>
      <c r="O9" s="45"/>
      <c r="P9" s="45"/>
      <c r="Q9" s="45"/>
      <c r="R9" s="45" t="s">
        <v>13</v>
      </c>
      <c r="S9" s="45"/>
      <c r="T9" s="45"/>
      <c r="U9" s="45"/>
      <c r="V9" s="45"/>
      <c r="W9" s="45"/>
      <c r="X9" s="45"/>
      <c r="Y9" s="45"/>
      <c r="Z9" s="45" t="s">
        <v>14</v>
      </c>
      <c r="AA9" s="45"/>
      <c r="AB9" s="45"/>
      <c r="AC9" s="45"/>
      <c r="AD9" s="45"/>
      <c r="AE9" s="45"/>
      <c r="AF9" s="45"/>
      <c r="AG9" s="45"/>
      <c r="AH9" s="3"/>
      <c r="AI9" s="45" t="s">
        <v>15</v>
      </c>
      <c r="AJ9" s="45"/>
      <c r="AK9" s="45"/>
      <c r="AL9" s="45"/>
      <c r="AM9" s="45"/>
      <c r="AN9" s="45"/>
      <c r="AO9" s="45"/>
      <c r="AP9" s="45"/>
      <c r="AQ9" s="45" t="s">
        <v>16</v>
      </c>
      <c r="AR9" s="45"/>
      <c r="AS9" s="45"/>
      <c r="AT9" s="45"/>
      <c r="AU9" s="45"/>
      <c r="AV9" s="45"/>
      <c r="AW9" s="45"/>
      <c r="AX9" s="45"/>
      <c r="AY9" s="45" t="s">
        <v>17</v>
      </c>
      <c r="AZ9" s="45"/>
      <c r="BA9" s="45"/>
      <c r="BB9" s="45"/>
      <c r="BC9" s="45"/>
      <c r="BD9" s="45"/>
      <c r="BE9" s="45"/>
      <c r="BF9" s="45"/>
      <c r="BG9" s="3"/>
      <c r="BH9" s="3"/>
      <c r="BI9" s="3"/>
      <c r="BJ9" s="3"/>
      <c r="BK9" s="3"/>
      <c r="BL9" s="49" t="s">
        <v>18</v>
      </c>
      <c r="BM9" s="50"/>
      <c r="BN9" s="10" t="s">
        <v>19</v>
      </c>
      <c r="BO9" s="11"/>
      <c r="BP9" s="11"/>
      <c r="BQ9" s="11"/>
      <c r="BR9" s="11"/>
      <c r="BS9" s="11"/>
      <c r="BT9" s="11"/>
      <c r="BU9" s="11"/>
      <c r="BV9" s="11"/>
      <c r="BW9" s="11"/>
      <c r="BX9" s="11"/>
      <c r="BY9" s="12"/>
    </row>
    <row r="10" spans="1:78" ht="18.75" customHeight="1">
      <c r="A10" s="2"/>
      <c r="B10" s="46" t="str">
        <f>データ!M6</f>
        <v>-</v>
      </c>
      <c r="C10" s="46"/>
      <c r="D10" s="46"/>
      <c r="E10" s="46"/>
      <c r="F10" s="46"/>
      <c r="G10" s="46"/>
      <c r="H10" s="46"/>
      <c r="I10" s="46"/>
      <c r="J10" s="46" t="str">
        <f>データ!N6</f>
        <v>該当数値なし</v>
      </c>
      <c r="K10" s="46"/>
      <c r="L10" s="46"/>
      <c r="M10" s="46"/>
      <c r="N10" s="46"/>
      <c r="O10" s="46"/>
      <c r="P10" s="46"/>
      <c r="Q10" s="46"/>
      <c r="R10" s="46">
        <f>データ!O6</f>
        <v>100</v>
      </c>
      <c r="S10" s="46"/>
      <c r="T10" s="46"/>
      <c r="U10" s="46"/>
      <c r="V10" s="46"/>
      <c r="W10" s="46"/>
      <c r="X10" s="46"/>
      <c r="Y10" s="46"/>
      <c r="Z10" s="80">
        <f>データ!P6</f>
        <v>3933</v>
      </c>
      <c r="AA10" s="80"/>
      <c r="AB10" s="80"/>
      <c r="AC10" s="80"/>
      <c r="AD10" s="80"/>
      <c r="AE10" s="80"/>
      <c r="AF10" s="80"/>
      <c r="AG10" s="80"/>
      <c r="AH10" s="2"/>
      <c r="AI10" s="80">
        <f>データ!T6</f>
        <v>4553</v>
      </c>
      <c r="AJ10" s="80"/>
      <c r="AK10" s="80"/>
      <c r="AL10" s="80"/>
      <c r="AM10" s="80"/>
      <c r="AN10" s="80"/>
      <c r="AO10" s="80"/>
      <c r="AP10" s="80"/>
      <c r="AQ10" s="46">
        <f>データ!U6</f>
        <v>19.3</v>
      </c>
      <c r="AR10" s="46"/>
      <c r="AS10" s="46"/>
      <c r="AT10" s="46"/>
      <c r="AU10" s="46"/>
      <c r="AV10" s="46"/>
      <c r="AW10" s="46"/>
      <c r="AX10" s="46"/>
      <c r="AY10" s="46">
        <f>データ!V6</f>
        <v>235.91</v>
      </c>
      <c r="AZ10" s="46"/>
      <c r="BA10" s="46"/>
      <c r="BB10" s="46"/>
      <c r="BC10" s="46"/>
      <c r="BD10" s="46"/>
      <c r="BE10" s="46"/>
      <c r="BF10" s="46"/>
      <c r="BG10" s="3"/>
      <c r="BH10" s="3"/>
      <c r="BI10" s="3"/>
      <c r="BJ10" s="2"/>
      <c r="BK10" s="2"/>
      <c r="BL10" s="64" t="s">
        <v>20</v>
      </c>
      <c r="BM10" s="65"/>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22</v>
      </c>
      <c r="BM11" s="66"/>
      <c r="BN11" s="66"/>
      <c r="BO11" s="66"/>
      <c r="BP11" s="66"/>
      <c r="BQ11" s="66"/>
      <c r="BR11" s="66"/>
      <c r="BS11" s="66"/>
      <c r="BT11" s="66"/>
      <c r="BU11" s="66"/>
      <c r="BV11" s="66"/>
      <c r="BW11" s="66"/>
      <c r="BX11" s="66"/>
      <c r="BY11" s="66"/>
      <c r="BZ11" s="6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c r="A14" s="2"/>
      <c r="B14" s="68" t="s">
        <v>23</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24</v>
      </c>
      <c r="BM14" s="75"/>
      <c r="BN14" s="75"/>
      <c r="BO14" s="75"/>
      <c r="BP14" s="75"/>
      <c r="BQ14" s="75"/>
      <c r="BR14" s="75"/>
      <c r="BS14" s="75"/>
      <c r="BT14" s="75"/>
      <c r="BU14" s="75"/>
      <c r="BV14" s="75"/>
      <c r="BW14" s="75"/>
      <c r="BX14" s="75"/>
      <c r="BY14" s="75"/>
      <c r="BZ14" s="76"/>
    </row>
    <row r="15" spans="1:78" ht="13.5" customHeight="1">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9" t="s">
        <v>107</v>
      </c>
      <c r="BM16" s="90"/>
      <c r="BN16" s="90"/>
      <c r="BO16" s="90"/>
      <c r="BP16" s="90"/>
      <c r="BQ16" s="90"/>
      <c r="BR16" s="90"/>
      <c r="BS16" s="90"/>
      <c r="BT16" s="90"/>
      <c r="BU16" s="90"/>
      <c r="BV16" s="90"/>
      <c r="BW16" s="90"/>
      <c r="BX16" s="90"/>
      <c r="BY16" s="90"/>
      <c r="BZ16" s="91"/>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9"/>
      <c r="BM17" s="90"/>
      <c r="BN17" s="90"/>
      <c r="BO17" s="90"/>
      <c r="BP17" s="90"/>
      <c r="BQ17" s="90"/>
      <c r="BR17" s="90"/>
      <c r="BS17" s="90"/>
      <c r="BT17" s="90"/>
      <c r="BU17" s="90"/>
      <c r="BV17" s="90"/>
      <c r="BW17" s="90"/>
      <c r="BX17" s="90"/>
      <c r="BY17" s="90"/>
      <c r="BZ17" s="91"/>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9"/>
      <c r="BM18" s="90"/>
      <c r="BN18" s="90"/>
      <c r="BO18" s="90"/>
      <c r="BP18" s="90"/>
      <c r="BQ18" s="90"/>
      <c r="BR18" s="90"/>
      <c r="BS18" s="90"/>
      <c r="BT18" s="90"/>
      <c r="BU18" s="90"/>
      <c r="BV18" s="90"/>
      <c r="BW18" s="90"/>
      <c r="BX18" s="90"/>
      <c r="BY18" s="90"/>
      <c r="BZ18" s="91"/>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9"/>
      <c r="BM19" s="90"/>
      <c r="BN19" s="90"/>
      <c r="BO19" s="90"/>
      <c r="BP19" s="90"/>
      <c r="BQ19" s="90"/>
      <c r="BR19" s="90"/>
      <c r="BS19" s="90"/>
      <c r="BT19" s="90"/>
      <c r="BU19" s="90"/>
      <c r="BV19" s="90"/>
      <c r="BW19" s="90"/>
      <c r="BX19" s="90"/>
      <c r="BY19" s="90"/>
      <c r="BZ19" s="91"/>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9"/>
      <c r="BM20" s="90"/>
      <c r="BN20" s="90"/>
      <c r="BO20" s="90"/>
      <c r="BP20" s="90"/>
      <c r="BQ20" s="90"/>
      <c r="BR20" s="90"/>
      <c r="BS20" s="90"/>
      <c r="BT20" s="90"/>
      <c r="BU20" s="90"/>
      <c r="BV20" s="90"/>
      <c r="BW20" s="90"/>
      <c r="BX20" s="90"/>
      <c r="BY20" s="90"/>
      <c r="BZ20" s="91"/>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9"/>
      <c r="BM21" s="90"/>
      <c r="BN21" s="90"/>
      <c r="BO21" s="90"/>
      <c r="BP21" s="90"/>
      <c r="BQ21" s="90"/>
      <c r="BR21" s="90"/>
      <c r="BS21" s="90"/>
      <c r="BT21" s="90"/>
      <c r="BU21" s="90"/>
      <c r="BV21" s="90"/>
      <c r="BW21" s="90"/>
      <c r="BX21" s="90"/>
      <c r="BY21" s="90"/>
      <c r="BZ21" s="91"/>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9"/>
      <c r="BM22" s="90"/>
      <c r="BN22" s="90"/>
      <c r="BO22" s="90"/>
      <c r="BP22" s="90"/>
      <c r="BQ22" s="90"/>
      <c r="BR22" s="90"/>
      <c r="BS22" s="90"/>
      <c r="BT22" s="90"/>
      <c r="BU22" s="90"/>
      <c r="BV22" s="90"/>
      <c r="BW22" s="90"/>
      <c r="BX22" s="90"/>
      <c r="BY22" s="90"/>
      <c r="BZ22" s="91"/>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9"/>
      <c r="BM23" s="90"/>
      <c r="BN23" s="90"/>
      <c r="BO23" s="90"/>
      <c r="BP23" s="90"/>
      <c r="BQ23" s="90"/>
      <c r="BR23" s="90"/>
      <c r="BS23" s="90"/>
      <c r="BT23" s="90"/>
      <c r="BU23" s="90"/>
      <c r="BV23" s="90"/>
      <c r="BW23" s="90"/>
      <c r="BX23" s="90"/>
      <c r="BY23" s="90"/>
      <c r="BZ23" s="91"/>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9"/>
      <c r="BM24" s="90"/>
      <c r="BN24" s="90"/>
      <c r="BO24" s="90"/>
      <c r="BP24" s="90"/>
      <c r="BQ24" s="90"/>
      <c r="BR24" s="90"/>
      <c r="BS24" s="90"/>
      <c r="BT24" s="90"/>
      <c r="BU24" s="90"/>
      <c r="BV24" s="90"/>
      <c r="BW24" s="90"/>
      <c r="BX24" s="90"/>
      <c r="BY24" s="90"/>
      <c r="BZ24" s="91"/>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9"/>
      <c r="BM25" s="90"/>
      <c r="BN25" s="90"/>
      <c r="BO25" s="90"/>
      <c r="BP25" s="90"/>
      <c r="BQ25" s="90"/>
      <c r="BR25" s="90"/>
      <c r="BS25" s="90"/>
      <c r="BT25" s="90"/>
      <c r="BU25" s="90"/>
      <c r="BV25" s="90"/>
      <c r="BW25" s="90"/>
      <c r="BX25" s="90"/>
      <c r="BY25" s="90"/>
      <c r="BZ25" s="91"/>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9"/>
      <c r="BM26" s="90"/>
      <c r="BN26" s="90"/>
      <c r="BO26" s="90"/>
      <c r="BP26" s="90"/>
      <c r="BQ26" s="90"/>
      <c r="BR26" s="90"/>
      <c r="BS26" s="90"/>
      <c r="BT26" s="90"/>
      <c r="BU26" s="90"/>
      <c r="BV26" s="90"/>
      <c r="BW26" s="90"/>
      <c r="BX26" s="90"/>
      <c r="BY26" s="90"/>
      <c r="BZ26" s="91"/>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9"/>
      <c r="BM27" s="90"/>
      <c r="BN27" s="90"/>
      <c r="BO27" s="90"/>
      <c r="BP27" s="90"/>
      <c r="BQ27" s="90"/>
      <c r="BR27" s="90"/>
      <c r="BS27" s="90"/>
      <c r="BT27" s="90"/>
      <c r="BU27" s="90"/>
      <c r="BV27" s="90"/>
      <c r="BW27" s="90"/>
      <c r="BX27" s="90"/>
      <c r="BY27" s="90"/>
      <c r="BZ27" s="91"/>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9"/>
      <c r="BM28" s="90"/>
      <c r="BN28" s="90"/>
      <c r="BO28" s="90"/>
      <c r="BP28" s="90"/>
      <c r="BQ28" s="90"/>
      <c r="BR28" s="90"/>
      <c r="BS28" s="90"/>
      <c r="BT28" s="90"/>
      <c r="BU28" s="90"/>
      <c r="BV28" s="90"/>
      <c r="BW28" s="90"/>
      <c r="BX28" s="90"/>
      <c r="BY28" s="90"/>
      <c r="BZ28" s="91"/>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9"/>
      <c r="BM29" s="90"/>
      <c r="BN29" s="90"/>
      <c r="BO29" s="90"/>
      <c r="BP29" s="90"/>
      <c r="BQ29" s="90"/>
      <c r="BR29" s="90"/>
      <c r="BS29" s="90"/>
      <c r="BT29" s="90"/>
      <c r="BU29" s="90"/>
      <c r="BV29" s="90"/>
      <c r="BW29" s="90"/>
      <c r="BX29" s="90"/>
      <c r="BY29" s="90"/>
      <c r="BZ29" s="91"/>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9"/>
      <c r="BM30" s="90"/>
      <c r="BN30" s="90"/>
      <c r="BO30" s="90"/>
      <c r="BP30" s="90"/>
      <c r="BQ30" s="90"/>
      <c r="BR30" s="90"/>
      <c r="BS30" s="90"/>
      <c r="BT30" s="90"/>
      <c r="BU30" s="90"/>
      <c r="BV30" s="90"/>
      <c r="BW30" s="90"/>
      <c r="BX30" s="90"/>
      <c r="BY30" s="90"/>
      <c r="BZ30" s="91"/>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9"/>
      <c r="BM31" s="90"/>
      <c r="BN31" s="90"/>
      <c r="BO31" s="90"/>
      <c r="BP31" s="90"/>
      <c r="BQ31" s="90"/>
      <c r="BR31" s="90"/>
      <c r="BS31" s="90"/>
      <c r="BT31" s="90"/>
      <c r="BU31" s="90"/>
      <c r="BV31" s="90"/>
      <c r="BW31" s="90"/>
      <c r="BX31" s="90"/>
      <c r="BY31" s="90"/>
      <c r="BZ31" s="91"/>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9"/>
      <c r="BM32" s="90"/>
      <c r="BN32" s="90"/>
      <c r="BO32" s="90"/>
      <c r="BP32" s="90"/>
      <c r="BQ32" s="90"/>
      <c r="BR32" s="90"/>
      <c r="BS32" s="90"/>
      <c r="BT32" s="90"/>
      <c r="BU32" s="90"/>
      <c r="BV32" s="90"/>
      <c r="BW32" s="90"/>
      <c r="BX32" s="90"/>
      <c r="BY32" s="90"/>
      <c r="BZ32" s="91"/>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9"/>
      <c r="BM33" s="90"/>
      <c r="BN33" s="90"/>
      <c r="BO33" s="90"/>
      <c r="BP33" s="90"/>
      <c r="BQ33" s="90"/>
      <c r="BR33" s="90"/>
      <c r="BS33" s="90"/>
      <c r="BT33" s="90"/>
      <c r="BU33" s="90"/>
      <c r="BV33" s="90"/>
      <c r="BW33" s="90"/>
      <c r="BX33" s="90"/>
      <c r="BY33" s="90"/>
      <c r="BZ33" s="91"/>
    </row>
    <row r="34" spans="1:78" ht="13.5" customHeight="1">
      <c r="A34" s="2"/>
      <c r="B34" s="16"/>
      <c r="C34" s="63" t="s">
        <v>25</v>
      </c>
      <c r="D34" s="63"/>
      <c r="E34" s="63"/>
      <c r="F34" s="63"/>
      <c r="G34" s="63"/>
      <c r="H34" s="63"/>
      <c r="I34" s="63"/>
      <c r="J34" s="63"/>
      <c r="K34" s="63"/>
      <c r="L34" s="63"/>
      <c r="M34" s="63"/>
      <c r="N34" s="63"/>
      <c r="O34" s="63"/>
      <c r="P34" s="63"/>
      <c r="Q34" s="19"/>
      <c r="R34" s="63" t="s">
        <v>26</v>
      </c>
      <c r="S34" s="63"/>
      <c r="T34" s="63"/>
      <c r="U34" s="63"/>
      <c r="V34" s="63"/>
      <c r="W34" s="63"/>
      <c r="X34" s="63"/>
      <c r="Y34" s="63"/>
      <c r="Z34" s="63"/>
      <c r="AA34" s="63"/>
      <c r="AB34" s="63"/>
      <c r="AC34" s="63"/>
      <c r="AD34" s="63"/>
      <c r="AE34" s="63"/>
      <c r="AF34" s="19"/>
      <c r="AG34" s="63" t="s">
        <v>27</v>
      </c>
      <c r="AH34" s="63"/>
      <c r="AI34" s="63"/>
      <c r="AJ34" s="63"/>
      <c r="AK34" s="63"/>
      <c r="AL34" s="63"/>
      <c r="AM34" s="63"/>
      <c r="AN34" s="63"/>
      <c r="AO34" s="63"/>
      <c r="AP34" s="63"/>
      <c r="AQ34" s="63"/>
      <c r="AR34" s="63"/>
      <c r="AS34" s="63"/>
      <c r="AT34" s="63"/>
      <c r="AU34" s="19"/>
      <c r="AV34" s="63" t="s">
        <v>28</v>
      </c>
      <c r="AW34" s="63"/>
      <c r="AX34" s="63"/>
      <c r="AY34" s="63"/>
      <c r="AZ34" s="63"/>
      <c r="BA34" s="63"/>
      <c r="BB34" s="63"/>
      <c r="BC34" s="63"/>
      <c r="BD34" s="63"/>
      <c r="BE34" s="63"/>
      <c r="BF34" s="63"/>
      <c r="BG34" s="63"/>
      <c r="BH34" s="63"/>
      <c r="BI34" s="63"/>
      <c r="BJ34" s="18"/>
      <c r="BK34" s="2"/>
      <c r="BL34" s="89"/>
      <c r="BM34" s="90"/>
      <c r="BN34" s="90"/>
      <c r="BO34" s="90"/>
      <c r="BP34" s="90"/>
      <c r="BQ34" s="90"/>
      <c r="BR34" s="90"/>
      <c r="BS34" s="90"/>
      <c r="BT34" s="90"/>
      <c r="BU34" s="90"/>
      <c r="BV34" s="90"/>
      <c r="BW34" s="90"/>
      <c r="BX34" s="90"/>
      <c r="BY34" s="90"/>
      <c r="BZ34" s="91"/>
    </row>
    <row r="35" spans="1:78" ht="13.5" customHeight="1">
      <c r="A35" s="2"/>
      <c r="B35" s="16"/>
      <c r="C35" s="63"/>
      <c r="D35" s="63"/>
      <c r="E35" s="63"/>
      <c r="F35" s="63"/>
      <c r="G35" s="63"/>
      <c r="H35" s="63"/>
      <c r="I35" s="63"/>
      <c r="J35" s="63"/>
      <c r="K35" s="63"/>
      <c r="L35" s="63"/>
      <c r="M35" s="63"/>
      <c r="N35" s="63"/>
      <c r="O35" s="63"/>
      <c r="P35" s="63"/>
      <c r="Q35" s="19"/>
      <c r="R35" s="63"/>
      <c r="S35" s="63"/>
      <c r="T35" s="63"/>
      <c r="U35" s="63"/>
      <c r="V35" s="63"/>
      <c r="W35" s="63"/>
      <c r="X35" s="63"/>
      <c r="Y35" s="63"/>
      <c r="Z35" s="63"/>
      <c r="AA35" s="63"/>
      <c r="AB35" s="63"/>
      <c r="AC35" s="63"/>
      <c r="AD35" s="63"/>
      <c r="AE35" s="63"/>
      <c r="AF35" s="19"/>
      <c r="AG35" s="63"/>
      <c r="AH35" s="63"/>
      <c r="AI35" s="63"/>
      <c r="AJ35" s="63"/>
      <c r="AK35" s="63"/>
      <c r="AL35" s="63"/>
      <c r="AM35" s="63"/>
      <c r="AN35" s="63"/>
      <c r="AO35" s="63"/>
      <c r="AP35" s="63"/>
      <c r="AQ35" s="63"/>
      <c r="AR35" s="63"/>
      <c r="AS35" s="63"/>
      <c r="AT35" s="63"/>
      <c r="AU35" s="19"/>
      <c r="AV35" s="63"/>
      <c r="AW35" s="63"/>
      <c r="AX35" s="63"/>
      <c r="AY35" s="63"/>
      <c r="AZ35" s="63"/>
      <c r="BA35" s="63"/>
      <c r="BB35" s="63"/>
      <c r="BC35" s="63"/>
      <c r="BD35" s="63"/>
      <c r="BE35" s="63"/>
      <c r="BF35" s="63"/>
      <c r="BG35" s="63"/>
      <c r="BH35" s="63"/>
      <c r="BI35" s="63"/>
      <c r="BJ35" s="18"/>
      <c r="BK35" s="2"/>
      <c r="BL35" s="89"/>
      <c r="BM35" s="90"/>
      <c r="BN35" s="90"/>
      <c r="BO35" s="90"/>
      <c r="BP35" s="90"/>
      <c r="BQ35" s="90"/>
      <c r="BR35" s="90"/>
      <c r="BS35" s="90"/>
      <c r="BT35" s="90"/>
      <c r="BU35" s="90"/>
      <c r="BV35" s="90"/>
      <c r="BW35" s="90"/>
      <c r="BX35" s="90"/>
      <c r="BY35" s="90"/>
      <c r="BZ35" s="91"/>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9"/>
      <c r="BM36" s="90"/>
      <c r="BN36" s="90"/>
      <c r="BO36" s="90"/>
      <c r="BP36" s="90"/>
      <c r="BQ36" s="90"/>
      <c r="BR36" s="90"/>
      <c r="BS36" s="90"/>
      <c r="BT36" s="90"/>
      <c r="BU36" s="90"/>
      <c r="BV36" s="90"/>
      <c r="BW36" s="90"/>
      <c r="BX36" s="90"/>
      <c r="BY36" s="90"/>
      <c r="BZ36" s="91"/>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9"/>
      <c r="BM37" s="90"/>
      <c r="BN37" s="90"/>
      <c r="BO37" s="90"/>
      <c r="BP37" s="90"/>
      <c r="BQ37" s="90"/>
      <c r="BR37" s="90"/>
      <c r="BS37" s="90"/>
      <c r="BT37" s="90"/>
      <c r="BU37" s="90"/>
      <c r="BV37" s="90"/>
      <c r="BW37" s="90"/>
      <c r="BX37" s="90"/>
      <c r="BY37" s="90"/>
      <c r="BZ37" s="91"/>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9"/>
      <c r="BM38" s="90"/>
      <c r="BN38" s="90"/>
      <c r="BO38" s="90"/>
      <c r="BP38" s="90"/>
      <c r="BQ38" s="90"/>
      <c r="BR38" s="90"/>
      <c r="BS38" s="90"/>
      <c r="BT38" s="90"/>
      <c r="BU38" s="90"/>
      <c r="BV38" s="90"/>
      <c r="BW38" s="90"/>
      <c r="BX38" s="90"/>
      <c r="BY38" s="90"/>
      <c r="BZ38" s="91"/>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9"/>
      <c r="BM39" s="90"/>
      <c r="BN39" s="90"/>
      <c r="BO39" s="90"/>
      <c r="BP39" s="90"/>
      <c r="BQ39" s="90"/>
      <c r="BR39" s="90"/>
      <c r="BS39" s="90"/>
      <c r="BT39" s="90"/>
      <c r="BU39" s="90"/>
      <c r="BV39" s="90"/>
      <c r="BW39" s="90"/>
      <c r="BX39" s="90"/>
      <c r="BY39" s="90"/>
      <c r="BZ39" s="91"/>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9"/>
      <c r="BM40" s="90"/>
      <c r="BN40" s="90"/>
      <c r="BO40" s="90"/>
      <c r="BP40" s="90"/>
      <c r="BQ40" s="90"/>
      <c r="BR40" s="90"/>
      <c r="BS40" s="90"/>
      <c r="BT40" s="90"/>
      <c r="BU40" s="90"/>
      <c r="BV40" s="90"/>
      <c r="BW40" s="90"/>
      <c r="BX40" s="90"/>
      <c r="BY40" s="90"/>
      <c r="BZ40" s="91"/>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9"/>
      <c r="BM41" s="90"/>
      <c r="BN41" s="90"/>
      <c r="BO41" s="90"/>
      <c r="BP41" s="90"/>
      <c r="BQ41" s="90"/>
      <c r="BR41" s="90"/>
      <c r="BS41" s="90"/>
      <c r="BT41" s="90"/>
      <c r="BU41" s="90"/>
      <c r="BV41" s="90"/>
      <c r="BW41" s="90"/>
      <c r="BX41" s="90"/>
      <c r="BY41" s="90"/>
      <c r="BZ41" s="91"/>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9"/>
      <c r="BM42" s="90"/>
      <c r="BN42" s="90"/>
      <c r="BO42" s="90"/>
      <c r="BP42" s="90"/>
      <c r="BQ42" s="90"/>
      <c r="BR42" s="90"/>
      <c r="BS42" s="90"/>
      <c r="BT42" s="90"/>
      <c r="BU42" s="90"/>
      <c r="BV42" s="90"/>
      <c r="BW42" s="90"/>
      <c r="BX42" s="90"/>
      <c r="BY42" s="90"/>
      <c r="BZ42" s="91"/>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9"/>
      <c r="BM43" s="90"/>
      <c r="BN43" s="90"/>
      <c r="BO43" s="90"/>
      <c r="BP43" s="90"/>
      <c r="BQ43" s="90"/>
      <c r="BR43" s="90"/>
      <c r="BS43" s="90"/>
      <c r="BT43" s="90"/>
      <c r="BU43" s="90"/>
      <c r="BV43" s="90"/>
      <c r="BW43" s="90"/>
      <c r="BX43" s="90"/>
      <c r="BY43" s="90"/>
      <c r="BZ43" s="91"/>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92"/>
      <c r="BM44" s="93"/>
      <c r="BN44" s="93"/>
      <c r="BO44" s="93"/>
      <c r="BP44" s="93"/>
      <c r="BQ44" s="93"/>
      <c r="BR44" s="93"/>
      <c r="BS44" s="93"/>
      <c r="BT44" s="93"/>
      <c r="BU44" s="93"/>
      <c r="BV44" s="93"/>
      <c r="BW44" s="93"/>
      <c r="BX44" s="93"/>
      <c r="BY44" s="93"/>
      <c r="BZ44" s="94"/>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4" t="s">
        <v>29</v>
      </c>
      <c r="BM45" s="75"/>
      <c r="BN45" s="75"/>
      <c r="BO45" s="75"/>
      <c r="BP45" s="75"/>
      <c r="BQ45" s="75"/>
      <c r="BR45" s="75"/>
      <c r="BS45" s="75"/>
      <c r="BT45" s="75"/>
      <c r="BU45" s="75"/>
      <c r="BV45" s="75"/>
      <c r="BW45" s="75"/>
      <c r="BX45" s="75"/>
      <c r="BY45" s="75"/>
      <c r="BZ45" s="76"/>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7"/>
      <c r="BM46" s="78"/>
      <c r="BN46" s="78"/>
      <c r="BO46" s="78"/>
      <c r="BP46" s="78"/>
      <c r="BQ46" s="78"/>
      <c r="BR46" s="78"/>
      <c r="BS46" s="78"/>
      <c r="BT46" s="78"/>
      <c r="BU46" s="78"/>
      <c r="BV46" s="78"/>
      <c r="BW46" s="78"/>
      <c r="BX46" s="78"/>
      <c r="BY46" s="78"/>
      <c r="BZ46" s="79"/>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7" t="s">
        <v>106</v>
      </c>
      <c r="BM47" s="58"/>
      <c r="BN47" s="58"/>
      <c r="BO47" s="58"/>
      <c r="BP47" s="58"/>
      <c r="BQ47" s="58"/>
      <c r="BR47" s="58"/>
      <c r="BS47" s="58"/>
      <c r="BT47" s="58"/>
      <c r="BU47" s="58"/>
      <c r="BV47" s="58"/>
      <c r="BW47" s="58"/>
      <c r="BX47" s="58"/>
      <c r="BY47" s="58"/>
      <c r="BZ47" s="5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7"/>
      <c r="BM48" s="58"/>
      <c r="BN48" s="58"/>
      <c r="BO48" s="58"/>
      <c r="BP48" s="58"/>
      <c r="BQ48" s="58"/>
      <c r="BR48" s="58"/>
      <c r="BS48" s="58"/>
      <c r="BT48" s="58"/>
      <c r="BU48" s="58"/>
      <c r="BV48" s="58"/>
      <c r="BW48" s="58"/>
      <c r="BX48" s="58"/>
      <c r="BY48" s="58"/>
      <c r="BZ48" s="5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7"/>
      <c r="BM49" s="58"/>
      <c r="BN49" s="58"/>
      <c r="BO49" s="58"/>
      <c r="BP49" s="58"/>
      <c r="BQ49" s="58"/>
      <c r="BR49" s="58"/>
      <c r="BS49" s="58"/>
      <c r="BT49" s="58"/>
      <c r="BU49" s="58"/>
      <c r="BV49" s="58"/>
      <c r="BW49" s="58"/>
      <c r="BX49" s="58"/>
      <c r="BY49" s="58"/>
      <c r="BZ49" s="5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7"/>
      <c r="BM50" s="58"/>
      <c r="BN50" s="58"/>
      <c r="BO50" s="58"/>
      <c r="BP50" s="58"/>
      <c r="BQ50" s="58"/>
      <c r="BR50" s="58"/>
      <c r="BS50" s="58"/>
      <c r="BT50" s="58"/>
      <c r="BU50" s="58"/>
      <c r="BV50" s="58"/>
      <c r="BW50" s="58"/>
      <c r="BX50" s="58"/>
      <c r="BY50" s="58"/>
      <c r="BZ50" s="5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7"/>
      <c r="BM51" s="58"/>
      <c r="BN51" s="58"/>
      <c r="BO51" s="58"/>
      <c r="BP51" s="58"/>
      <c r="BQ51" s="58"/>
      <c r="BR51" s="58"/>
      <c r="BS51" s="58"/>
      <c r="BT51" s="58"/>
      <c r="BU51" s="58"/>
      <c r="BV51" s="58"/>
      <c r="BW51" s="58"/>
      <c r="BX51" s="58"/>
      <c r="BY51" s="58"/>
      <c r="BZ51" s="5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7"/>
      <c r="BM52" s="58"/>
      <c r="BN52" s="58"/>
      <c r="BO52" s="58"/>
      <c r="BP52" s="58"/>
      <c r="BQ52" s="58"/>
      <c r="BR52" s="58"/>
      <c r="BS52" s="58"/>
      <c r="BT52" s="58"/>
      <c r="BU52" s="58"/>
      <c r="BV52" s="58"/>
      <c r="BW52" s="58"/>
      <c r="BX52" s="58"/>
      <c r="BY52" s="58"/>
      <c r="BZ52" s="5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7"/>
      <c r="BM53" s="58"/>
      <c r="BN53" s="58"/>
      <c r="BO53" s="58"/>
      <c r="BP53" s="58"/>
      <c r="BQ53" s="58"/>
      <c r="BR53" s="58"/>
      <c r="BS53" s="58"/>
      <c r="BT53" s="58"/>
      <c r="BU53" s="58"/>
      <c r="BV53" s="58"/>
      <c r="BW53" s="58"/>
      <c r="BX53" s="58"/>
      <c r="BY53" s="58"/>
      <c r="BZ53" s="5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7"/>
      <c r="BM54" s="58"/>
      <c r="BN54" s="58"/>
      <c r="BO54" s="58"/>
      <c r="BP54" s="58"/>
      <c r="BQ54" s="58"/>
      <c r="BR54" s="58"/>
      <c r="BS54" s="58"/>
      <c r="BT54" s="58"/>
      <c r="BU54" s="58"/>
      <c r="BV54" s="58"/>
      <c r="BW54" s="58"/>
      <c r="BX54" s="58"/>
      <c r="BY54" s="58"/>
      <c r="BZ54" s="5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7"/>
      <c r="BM55" s="58"/>
      <c r="BN55" s="58"/>
      <c r="BO55" s="58"/>
      <c r="BP55" s="58"/>
      <c r="BQ55" s="58"/>
      <c r="BR55" s="58"/>
      <c r="BS55" s="58"/>
      <c r="BT55" s="58"/>
      <c r="BU55" s="58"/>
      <c r="BV55" s="58"/>
      <c r="BW55" s="58"/>
      <c r="BX55" s="58"/>
      <c r="BY55" s="58"/>
      <c r="BZ55" s="59"/>
    </row>
    <row r="56" spans="1:78" ht="13.5" customHeight="1">
      <c r="A56" s="2"/>
      <c r="B56" s="16"/>
      <c r="C56" s="63" t="s">
        <v>30</v>
      </c>
      <c r="D56" s="63"/>
      <c r="E56" s="63"/>
      <c r="F56" s="63"/>
      <c r="G56" s="63"/>
      <c r="H56" s="63"/>
      <c r="I56" s="63"/>
      <c r="J56" s="63"/>
      <c r="K56" s="63"/>
      <c r="L56" s="63"/>
      <c r="M56" s="63"/>
      <c r="N56" s="63"/>
      <c r="O56" s="63"/>
      <c r="P56" s="63"/>
      <c r="Q56" s="19"/>
      <c r="R56" s="63" t="s">
        <v>31</v>
      </c>
      <c r="S56" s="63"/>
      <c r="T56" s="63"/>
      <c r="U56" s="63"/>
      <c r="V56" s="63"/>
      <c r="W56" s="63"/>
      <c r="X56" s="63"/>
      <c r="Y56" s="63"/>
      <c r="Z56" s="63"/>
      <c r="AA56" s="63"/>
      <c r="AB56" s="63"/>
      <c r="AC56" s="63"/>
      <c r="AD56" s="63"/>
      <c r="AE56" s="63"/>
      <c r="AF56" s="19"/>
      <c r="AG56" s="63" t="s">
        <v>32</v>
      </c>
      <c r="AH56" s="63"/>
      <c r="AI56" s="63"/>
      <c r="AJ56" s="63"/>
      <c r="AK56" s="63"/>
      <c r="AL56" s="63"/>
      <c r="AM56" s="63"/>
      <c r="AN56" s="63"/>
      <c r="AO56" s="63"/>
      <c r="AP56" s="63"/>
      <c r="AQ56" s="63"/>
      <c r="AR56" s="63"/>
      <c r="AS56" s="63"/>
      <c r="AT56" s="63"/>
      <c r="AU56" s="19"/>
      <c r="AV56" s="63" t="s">
        <v>33</v>
      </c>
      <c r="AW56" s="63"/>
      <c r="AX56" s="63"/>
      <c r="AY56" s="63"/>
      <c r="AZ56" s="63"/>
      <c r="BA56" s="63"/>
      <c r="BB56" s="63"/>
      <c r="BC56" s="63"/>
      <c r="BD56" s="63"/>
      <c r="BE56" s="63"/>
      <c r="BF56" s="63"/>
      <c r="BG56" s="63"/>
      <c r="BH56" s="63"/>
      <c r="BI56" s="63"/>
      <c r="BJ56" s="18"/>
      <c r="BK56" s="2"/>
      <c r="BL56" s="57"/>
      <c r="BM56" s="58"/>
      <c r="BN56" s="58"/>
      <c r="BO56" s="58"/>
      <c r="BP56" s="58"/>
      <c r="BQ56" s="58"/>
      <c r="BR56" s="58"/>
      <c r="BS56" s="58"/>
      <c r="BT56" s="58"/>
      <c r="BU56" s="58"/>
      <c r="BV56" s="58"/>
      <c r="BW56" s="58"/>
      <c r="BX56" s="58"/>
      <c r="BY56" s="58"/>
      <c r="BZ56" s="59"/>
    </row>
    <row r="57" spans="1:78" ht="13.5" customHeight="1">
      <c r="A57" s="2"/>
      <c r="B57" s="16"/>
      <c r="C57" s="63"/>
      <c r="D57" s="63"/>
      <c r="E57" s="63"/>
      <c r="F57" s="63"/>
      <c r="G57" s="63"/>
      <c r="H57" s="63"/>
      <c r="I57" s="63"/>
      <c r="J57" s="63"/>
      <c r="K57" s="63"/>
      <c r="L57" s="63"/>
      <c r="M57" s="63"/>
      <c r="N57" s="63"/>
      <c r="O57" s="63"/>
      <c r="P57" s="63"/>
      <c r="Q57" s="19"/>
      <c r="R57" s="63"/>
      <c r="S57" s="63"/>
      <c r="T57" s="63"/>
      <c r="U57" s="63"/>
      <c r="V57" s="63"/>
      <c r="W57" s="63"/>
      <c r="X57" s="63"/>
      <c r="Y57" s="63"/>
      <c r="Z57" s="63"/>
      <c r="AA57" s="63"/>
      <c r="AB57" s="63"/>
      <c r="AC57" s="63"/>
      <c r="AD57" s="63"/>
      <c r="AE57" s="63"/>
      <c r="AF57" s="19"/>
      <c r="AG57" s="63"/>
      <c r="AH57" s="63"/>
      <c r="AI57" s="63"/>
      <c r="AJ57" s="63"/>
      <c r="AK57" s="63"/>
      <c r="AL57" s="63"/>
      <c r="AM57" s="63"/>
      <c r="AN57" s="63"/>
      <c r="AO57" s="63"/>
      <c r="AP57" s="63"/>
      <c r="AQ57" s="63"/>
      <c r="AR57" s="63"/>
      <c r="AS57" s="63"/>
      <c r="AT57" s="63"/>
      <c r="AU57" s="19"/>
      <c r="AV57" s="63"/>
      <c r="AW57" s="63"/>
      <c r="AX57" s="63"/>
      <c r="AY57" s="63"/>
      <c r="AZ57" s="63"/>
      <c r="BA57" s="63"/>
      <c r="BB57" s="63"/>
      <c r="BC57" s="63"/>
      <c r="BD57" s="63"/>
      <c r="BE57" s="63"/>
      <c r="BF57" s="63"/>
      <c r="BG57" s="63"/>
      <c r="BH57" s="63"/>
      <c r="BI57" s="63"/>
      <c r="BJ57" s="18"/>
      <c r="BK57" s="2"/>
      <c r="BL57" s="57"/>
      <c r="BM57" s="58"/>
      <c r="BN57" s="58"/>
      <c r="BO57" s="58"/>
      <c r="BP57" s="58"/>
      <c r="BQ57" s="58"/>
      <c r="BR57" s="58"/>
      <c r="BS57" s="58"/>
      <c r="BT57" s="58"/>
      <c r="BU57" s="58"/>
      <c r="BV57" s="58"/>
      <c r="BW57" s="58"/>
      <c r="BX57" s="58"/>
      <c r="BY57" s="58"/>
      <c r="BZ57" s="5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7"/>
      <c r="BM58" s="58"/>
      <c r="BN58" s="58"/>
      <c r="BO58" s="58"/>
      <c r="BP58" s="58"/>
      <c r="BQ58" s="58"/>
      <c r="BR58" s="58"/>
      <c r="BS58" s="58"/>
      <c r="BT58" s="58"/>
      <c r="BU58" s="58"/>
      <c r="BV58" s="58"/>
      <c r="BW58" s="58"/>
      <c r="BX58" s="58"/>
      <c r="BY58" s="58"/>
      <c r="BZ58" s="5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7"/>
      <c r="BM59" s="58"/>
      <c r="BN59" s="58"/>
      <c r="BO59" s="58"/>
      <c r="BP59" s="58"/>
      <c r="BQ59" s="58"/>
      <c r="BR59" s="58"/>
      <c r="BS59" s="58"/>
      <c r="BT59" s="58"/>
      <c r="BU59" s="58"/>
      <c r="BV59" s="58"/>
      <c r="BW59" s="58"/>
      <c r="BX59" s="58"/>
      <c r="BY59" s="58"/>
      <c r="BZ59" s="59"/>
    </row>
    <row r="60" spans="1:78" ht="13.5" customHeight="1">
      <c r="A60" s="2"/>
      <c r="B60" s="71" t="s">
        <v>34</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7"/>
      <c r="BM60" s="58"/>
      <c r="BN60" s="58"/>
      <c r="BO60" s="58"/>
      <c r="BP60" s="58"/>
      <c r="BQ60" s="58"/>
      <c r="BR60" s="58"/>
      <c r="BS60" s="58"/>
      <c r="BT60" s="58"/>
      <c r="BU60" s="58"/>
      <c r="BV60" s="58"/>
      <c r="BW60" s="58"/>
      <c r="BX60" s="58"/>
      <c r="BY60" s="58"/>
      <c r="BZ60" s="59"/>
    </row>
    <row r="61" spans="1:78" ht="13.5" customHeight="1">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7"/>
      <c r="BM61" s="58"/>
      <c r="BN61" s="58"/>
      <c r="BO61" s="58"/>
      <c r="BP61" s="58"/>
      <c r="BQ61" s="58"/>
      <c r="BR61" s="58"/>
      <c r="BS61" s="58"/>
      <c r="BT61" s="58"/>
      <c r="BU61" s="58"/>
      <c r="BV61" s="58"/>
      <c r="BW61" s="58"/>
      <c r="BX61" s="58"/>
      <c r="BY61" s="58"/>
      <c r="BZ61" s="5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7"/>
      <c r="BM62" s="58"/>
      <c r="BN62" s="58"/>
      <c r="BO62" s="58"/>
      <c r="BP62" s="58"/>
      <c r="BQ62" s="58"/>
      <c r="BR62" s="58"/>
      <c r="BS62" s="58"/>
      <c r="BT62" s="58"/>
      <c r="BU62" s="58"/>
      <c r="BV62" s="58"/>
      <c r="BW62" s="58"/>
      <c r="BX62" s="58"/>
      <c r="BY62" s="58"/>
      <c r="BZ62" s="5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0"/>
      <c r="BM63" s="61"/>
      <c r="BN63" s="61"/>
      <c r="BO63" s="61"/>
      <c r="BP63" s="61"/>
      <c r="BQ63" s="61"/>
      <c r="BR63" s="61"/>
      <c r="BS63" s="61"/>
      <c r="BT63" s="61"/>
      <c r="BU63" s="61"/>
      <c r="BV63" s="61"/>
      <c r="BW63" s="61"/>
      <c r="BX63" s="61"/>
      <c r="BY63" s="61"/>
      <c r="BZ63" s="6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4" t="s">
        <v>35</v>
      </c>
      <c r="BM64" s="75"/>
      <c r="BN64" s="75"/>
      <c r="BO64" s="75"/>
      <c r="BP64" s="75"/>
      <c r="BQ64" s="75"/>
      <c r="BR64" s="75"/>
      <c r="BS64" s="75"/>
      <c r="BT64" s="75"/>
      <c r="BU64" s="75"/>
      <c r="BV64" s="75"/>
      <c r="BW64" s="75"/>
      <c r="BX64" s="75"/>
      <c r="BY64" s="75"/>
      <c r="BZ64" s="76"/>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7"/>
      <c r="BM65" s="78"/>
      <c r="BN65" s="78"/>
      <c r="BO65" s="78"/>
      <c r="BP65" s="78"/>
      <c r="BQ65" s="78"/>
      <c r="BR65" s="78"/>
      <c r="BS65" s="78"/>
      <c r="BT65" s="78"/>
      <c r="BU65" s="78"/>
      <c r="BV65" s="78"/>
      <c r="BW65" s="78"/>
      <c r="BX65" s="78"/>
      <c r="BY65" s="78"/>
      <c r="BZ65" s="79"/>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105</v>
      </c>
      <c r="BM66" s="58"/>
      <c r="BN66" s="58"/>
      <c r="BO66" s="58"/>
      <c r="BP66" s="58"/>
      <c r="BQ66" s="58"/>
      <c r="BR66" s="58"/>
      <c r="BS66" s="58"/>
      <c r="BT66" s="58"/>
      <c r="BU66" s="58"/>
      <c r="BV66" s="58"/>
      <c r="BW66" s="58"/>
      <c r="BX66" s="58"/>
      <c r="BY66" s="58"/>
      <c r="BZ66" s="5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c r="A79" s="2"/>
      <c r="B79" s="16"/>
      <c r="C79" s="63" t="s">
        <v>36</v>
      </c>
      <c r="D79" s="63"/>
      <c r="E79" s="63"/>
      <c r="F79" s="63"/>
      <c r="G79" s="63"/>
      <c r="H79" s="63"/>
      <c r="I79" s="63"/>
      <c r="J79" s="63"/>
      <c r="K79" s="63"/>
      <c r="L79" s="63"/>
      <c r="M79" s="63"/>
      <c r="N79" s="63"/>
      <c r="O79" s="63"/>
      <c r="P79" s="63"/>
      <c r="Q79" s="63"/>
      <c r="R79" s="63"/>
      <c r="S79" s="63"/>
      <c r="T79" s="63"/>
      <c r="U79" s="19"/>
      <c r="V79" s="19"/>
      <c r="W79" s="63" t="s">
        <v>37</v>
      </c>
      <c r="X79" s="63"/>
      <c r="Y79" s="63"/>
      <c r="Z79" s="63"/>
      <c r="AA79" s="63"/>
      <c r="AB79" s="63"/>
      <c r="AC79" s="63"/>
      <c r="AD79" s="63"/>
      <c r="AE79" s="63"/>
      <c r="AF79" s="63"/>
      <c r="AG79" s="63"/>
      <c r="AH79" s="63"/>
      <c r="AI79" s="63"/>
      <c r="AJ79" s="63"/>
      <c r="AK79" s="63"/>
      <c r="AL79" s="63"/>
      <c r="AM79" s="63"/>
      <c r="AN79" s="63"/>
      <c r="AO79" s="19"/>
      <c r="AP79" s="19"/>
      <c r="AQ79" s="63" t="s">
        <v>38</v>
      </c>
      <c r="AR79" s="63"/>
      <c r="AS79" s="63"/>
      <c r="AT79" s="63"/>
      <c r="AU79" s="63"/>
      <c r="AV79" s="63"/>
      <c r="AW79" s="63"/>
      <c r="AX79" s="63"/>
      <c r="AY79" s="63"/>
      <c r="AZ79" s="63"/>
      <c r="BA79" s="63"/>
      <c r="BB79" s="63"/>
      <c r="BC79" s="63"/>
      <c r="BD79" s="63"/>
      <c r="BE79" s="63"/>
      <c r="BF79" s="63"/>
      <c r="BG79" s="63"/>
      <c r="BH79" s="63"/>
      <c r="BI79" s="17"/>
      <c r="BJ79" s="18"/>
      <c r="BK79" s="2"/>
      <c r="BL79" s="57"/>
      <c r="BM79" s="58"/>
      <c r="BN79" s="58"/>
      <c r="BO79" s="58"/>
      <c r="BP79" s="58"/>
      <c r="BQ79" s="58"/>
      <c r="BR79" s="58"/>
      <c r="BS79" s="58"/>
      <c r="BT79" s="58"/>
      <c r="BU79" s="58"/>
      <c r="BV79" s="58"/>
      <c r="BW79" s="58"/>
      <c r="BX79" s="58"/>
      <c r="BY79" s="58"/>
      <c r="BZ79" s="59"/>
    </row>
    <row r="80" spans="1:78" ht="13.5" customHeight="1">
      <c r="A80" s="2"/>
      <c r="B80" s="16"/>
      <c r="C80" s="63"/>
      <c r="D80" s="63"/>
      <c r="E80" s="63"/>
      <c r="F80" s="63"/>
      <c r="G80" s="63"/>
      <c r="H80" s="63"/>
      <c r="I80" s="63"/>
      <c r="J80" s="63"/>
      <c r="K80" s="63"/>
      <c r="L80" s="63"/>
      <c r="M80" s="63"/>
      <c r="N80" s="63"/>
      <c r="O80" s="63"/>
      <c r="P80" s="63"/>
      <c r="Q80" s="63"/>
      <c r="R80" s="63"/>
      <c r="S80" s="63"/>
      <c r="T80" s="63"/>
      <c r="U80" s="19"/>
      <c r="V80" s="19"/>
      <c r="W80" s="63"/>
      <c r="X80" s="63"/>
      <c r="Y80" s="63"/>
      <c r="Z80" s="63"/>
      <c r="AA80" s="63"/>
      <c r="AB80" s="63"/>
      <c r="AC80" s="63"/>
      <c r="AD80" s="63"/>
      <c r="AE80" s="63"/>
      <c r="AF80" s="63"/>
      <c r="AG80" s="63"/>
      <c r="AH80" s="63"/>
      <c r="AI80" s="63"/>
      <c r="AJ80" s="63"/>
      <c r="AK80" s="63"/>
      <c r="AL80" s="63"/>
      <c r="AM80" s="63"/>
      <c r="AN80" s="63"/>
      <c r="AO80" s="19"/>
      <c r="AP80" s="19"/>
      <c r="AQ80" s="63"/>
      <c r="AR80" s="63"/>
      <c r="AS80" s="63"/>
      <c r="AT80" s="63"/>
      <c r="AU80" s="63"/>
      <c r="AV80" s="63"/>
      <c r="AW80" s="63"/>
      <c r="AX80" s="63"/>
      <c r="AY80" s="63"/>
      <c r="AZ80" s="63"/>
      <c r="BA80" s="63"/>
      <c r="BB80" s="63"/>
      <c r="BC80" s="63"/>
      <c r="BD80" s="63"/>
      <c r="BE80" s="63"/>
      <c r="BF80" s="63"/>
      <c r="BG80" s="63"/>
      <c r="BH80" s="63"/>
      <c r="BI80" s="17"/>
      <c r="BJ80" s="18"/>
      <c r="BK80" s="2"/>
      <c r="BL80" s="57"/>
      <c r="BM80" s="58"/>
      <c r="BN80" s="58"/>
      <c r="BO80" s="58"/>
      <c r="BP80" s="58"/>
      <c r="BQ80" s="58"/>
      <c r="BR80" s="58"/>
      <c r="BS80" s="58"/>
      <c r="BT80" s="58"/>
      <c r="BU80" s="58"/>
      <c r="BV80" s="58"/>
      <c r="BW80" s="58"/>
      <c r="BX80" s="58"/>
      <c r="BY80" s="58"/>
      <c r="BZ80" s="5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7"/>
      <c r="BM81" s="58"/>
      <c r="BN81" s="58"/>
      <c r="BO81" s="58"/>
      <c r="BP81" s="58"/>
      <c r="BQ81" s="58"/>
      <c r="BR81" s="58"/>
      <c r="BS81" s="58"/>
      <c r="BT81" s="58"/>
      <c r="BU81" s="58"/>
      <c r="BV81" s="58"/>
      <c r="BW81" s="58"/>
      <c r="BX81" s="58"/>
      <c r="BY81" s="58"/>
      <c r="BZ81" s="5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0"/>
      <c r="BM82" s="61"/>
      <c r="BN82" s="61"/>
      <c r="BO82" s="61"/>
      <c r="BP82" s="61"/>
      <c r="BQ82" s="61"/>
      <c r="BR82" s="61"/>
      <c r="BS82" s="61"/>
      <c r="BT82" s="61"/>
      <c r="BU82" s="61"/>
      <c r="BV82" s="61"/>
      <c r="BW82" s="61"/>
      <c r="BX82" s="61"/>
      <c r="BY82" s="61"/>
      <c r="BZ82" s="62"/>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203491</v>
      </c>
      <c r="D6" s="31">
        <f t="shared" si="3"/>
        <v>47</v>
      </c>
      <c r="E6" s="31">
        <f t="shared" si="3"/>
        <v>1</v>
      </c>
      <c r="F6" s="31">
        <f t="shared" si="3"/>
        <v>0</v>
      </c>
      <c r="G6" s="31">
        <f t="shared" si="3"/>
        <v>0</v>
      </c>
      <c r="H6" s="31" t="str">
        <f t="shared" si="3"/>
        <v>長野県　青木村</v>
      </c>
      <c r="I6" s="31" t="str">
        <f t="shared" si="3"/>
        <v>法非適用</v>
      </c>
      <c r="J6" s="31" t="str">
        <f t="shared" si="3"/>
        <v>水道事業</v>
      </c>
      <c r="K6" s="31" t="str">
        <f t="shared" si="3"/>
        <v>簡易水道事業</v>
      </c>
      <c r="L6" s="31" t="str">
        <f t="shared" si="3"/>
        <v>D3</v>
      </c>
      <c r="M6" s="32" t="str">
        <f t="shared" si="3"/>
        <v>-</v>
      </c>
      <c r="N6" s="32" t="str">
        <f t="shared" si="3"/>
        <v>該当数値なし</v>
      </c>
      <c r="O6" s="32">
        <f t="shared" si="3"/>
        <v>100</v>
      </c>
      <c r="P6" s="32">
        <f t="shared" si="3"/>
        <v>3933</v>
      </c>
      <c r="Q6" s="32">
        <f t="shared" si="3"/>
        <v>4574</v>
      </c>
      <c r="R6" s="32">
        <f t="shared" si="3"/>
        <v>57.1</v>
      </c>
      <c r="S6" s="32">
        <f t="shared" si="3"/>
        <v>80.11</v>
      </c>
      <c r="T6" s="32">
        <f t="shared" si="3"/>
        <v>4553</v>
      </c>
      <c r="U6" s="32">
        <f t="shared" si="3"/>
        <v>19.3</v>
      </c>
      <c r="V6" s="32">
        <f t="shared" si="3"/>
        <v>235.91</v>
      </c>
      <c r="W6" s="33">
        <f>IF(W7="",NA(),W7)</f>
        <v>95.25</v>
      </c>
      <c r="X6" s="33">
        <f t="shared" ref="X6:AF6" si="4">IF(X7="",NA(),X7)</f>
        <v>93.61</v>
      </c>
      <c r="Y6" s="33">
        <f t="shared" si="4"/>
        <v>84.66</v>
      </c>
      <c r="Z6" s="33">
        <f t="shared" si="4"/>
        <v>86.96</v>
      </c>
      <c r="AA6" s="33">
        <f t="shared" si="4"/>
        <v>85.45</v>
      </c>
      <c r="AB6" s="33">
        <f t="shared" si="4"/>
        <v>75.89</v>
      </c>
      <c r="AC6" s="33">
        <f t="shared" si="4"/>
        <v>74.52</v>
      </c>
      <c r="AD6" s="33">
        <f t="shared" si="4"/>
        <v>76.09</v>
      </c>
      <c r="AE6" s="33">
        <f t="shared" si="4"/>
        <v>75.87</v>
      </c>
      <c r="AF6" s="33">
        <f t="shared" si="4"/>
        <v>76.27</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983.68</v>
      </c>
      <c r="BE6" s="33">
        <f t="shared" ref="BE6:BM6" si="7">IF(BE7="",NA(),BE7)</f>
        <v>936.72</v>
      </c>
      <c r="BF6" s="33">
        <f t="shared" si="7"/>
        <v>913.04</v>
      </c>
      <c r="BG6" s="33">
        <f t="shared" si="7"/>
        <v>1082.6199999999999</v>
      </c>
      <c r="BH6" s="33">
        <f t="shared" si="7"/>
        <v>1168.96</v>
      </c>
      <c r="BI6" s="33">
        <f t="shared" si="7"/>
        <v>1124.6400000000001</v>
      </c>
      <c r="BJ6" s="33">
        <f t="shared" si="7"/>
        <v>1108.26</v>
      </c>
      <c r="BK6" s="33">
        <f t="shared" si="7"/>
        <v>1113.76</v>
      </c>
      <c r="BL6" s="33">
        <f t="shared" si="7"/>
        <v>1125.69</v>
      </c>
      <c r="BM6" s="33">
        <f t="shared" si="7"/>
        <v>1134.67</v>
      </c>
      <c r="BN6" s="32" t="str">
        <f>IF(BN7="","",IF(BN7="-","【-】","【"&amp;SUBSTITUTE(TEXT(BN7,"#,##0.00"),"-","△")&amp;"】"))</f>
        <v>【1,242.90】</v>
      </c>
      <c r="BO6" s="33">
        <f>IF(BO7="",NA(),BO7)</f>
        <v>79.08</v>
      </c>
      <c r="BP6" s="33">
        <f t="shared" ref="BP6:BX6" si="8">IF(BP7="",NA(),BP7)</f>
        <v>81.92</v>
      </c>
      <c r="BQ6" s="33">
        <f t="shared" si="8"/>
        <v>75.33</v>
      </c>
      <c r="BR6" s="33">
        <f t="shared" si="8"/>
        <v>77.91</v>
      </c>
      <c r="BS6" s="33">
        <f t="shared" si="8"/>
        <v>75.62</v>
      </c>
      <c r="BT6" s="33">
        <f t="shared" si="8"/>
        <v>56.46</v>
      </c>
      <c r="BU6" s="33">
        <f t="shared" si="8"/>
        <v>19.77</v>
      </c>
      <c r="BV6" s="33">
        <f t="shared" si="8"/>
        <v>34.25</v>
      </c>
      <c r="BW6" s="33">
        <f t="shared" si="8"/>
        <v>46.48</v>
      </c>
      <c r="BX6" s="33">
        <f t="shared" si="8"/>
        <v>40.6</v>
      </c>
      <c r="BY6" s="32" t="str">
        <f>IF(BY7="","",IF(BY7="-","【-】","【"&amp;SUBSTITUTE(TEXT(BY7,"#,##0.00"),"-","△")&amp;"】"))</f>
        <v>【33.35】</v>
      </c>
      <c r="BZ6" s="33">
        <f>IF(BZ7="",NA(),BZ7)</f>
        <v>275.94</v>
      </c>
      <c r="CA6" s="33">
        <f t="shared" ref="CA6:CI6" si="9">IF(CA7="",NA(),CA7)</f>
        <v>269.81</v>
      </c>
      <c r="CB6" s="33">
        <f t="shared" si="9"/>
        <v>288.93</v>
      </c>
      <c r="CC6" s="33">
        <f t="shared" si="9"/>
        <v>289.13</v>
      </c>
      <c r="CD6" s="33">
        <f t="shared" si="9"/>
        <v>297.89</v>
      </c>
      <c r="CE6" s="33">
        <f t="shared" si="9"/>
        <v>306.49</v>
      </c>
      <c r="CF6" s="33">
        <f t="shared" si="9"/>
        <v>878.73</v>
      </c>
      <c r="CG6" s="33">
        <f t="shared" si="9"/>
        <v>501.18</v>
      </c>
      <c r="CH6" s="33">
        <f t="shared" si="9"/>
        <v>376.61</v>
      </c>
      <c r="CI6" s="33">
        <f t="shared" si="9"/>
        <v>440.03</v>
      </c>
      <c r="CJ6" s="32" t="str">
        <f>IF(CJ7="","",IF(CJ7="-","【-】","【"&amp;SUBSTITUTE(TEXT(CJ7,"#,##0.00"),"-","△")&amp;"】"))</f>
        <v>【524.69】</v>
      </c>
      <c r="CK6" s="33">
        <f>IF(CK7="",NA(),CK7)</f>
        <v>56.63</v>
      </c>
      <c r="CL6" s="33">
        <f t="shared" ref="CL6:CT6" si="10">IF(CL7="",NA(),CL7)</f>
        <v>55.6</v>
      </c>
      <c r="CM6" s="33">
        <f t="shared" si="10"/>
        <v>54.34</v>
      </c>
      <c r="CN6" s="33">
        <f t="shared" si="10"/>
        <v>54.35</v>
      </c>
      <c r="CO6" s="33">
        <f t="shared" si="10"/>
        <v>53.78</v>
      </c>
      <c r="CP6" s="33">
        <f t="shared" si="10"/>
        <v>58.25</v>
      </c>
      <c r="CQ6" s="33">
        <f t="shared" si="10"/>
        <v>57.17</v>
      </c>
      <c r="CR6" s="33">
        <f t="shared" si="10"/>
        <v>57.55</v>
      </c>
      <c r="CS6" s="33">
        <f t="shared" si="10"/>
        <v>57.43</v>
      </c>
      <c r="CT6" s="33">
        <f t="shared" si="10"/>
        <v>57.29</v>
      </c>
      <c r="CU6" s="32" t="str">
        <f>IF(CU7="","",IF(CU7="-","【-】","【"&amp;SUBSTITUTE(TEXT(CU7,"#,##0.00"),"-","△")&amp;"】"))</f>
        <v>【57.58】</v>
      </c>
      <c r="CV6" s="33">
        <f>IF(CV7="",NA(),CV7)</f>
        <v>80.81</v>
      </c>
      <c r="CW6" s="33">
        <f t="shared" ref="CW6:DE6" si="11">IF(CW7="",NA(),CW7)</f>
        <v>80.94</v>
      </c>
      <c r="CX6" s="33">
        <f t="shared" si="11"/>
        <v>79.709999999999994</v>
      </c>
      <c r="CY6" s="33">
        <f t="shared" si="11"/>
        <v>78.400000000000006</v>
      </c>
      <c r="CZ6" s="33">
        <f t="shared" si="11"/>
        <v>78.37</v>
      </c>
      <c r="DA6" s="33">
        <f t="shared" si="11"/>
        <v>74.53</v>
      </c>
      <c r="DB6" s="33">
        <f t="shared" si="11"/>
        <v>74.94</v>
      </c>
      <c r="DC6" s="33">
        <f t="shared" si="11"/>
        <v>74.14</v>
      </c>
      <c r="DD6" s="33">
        <f t="shared" si="11"/>
        <v>73.83</v>
      </c>
      <c r="DE6" s="33">
        <f t="shared" si="11"/>
        <v>73.69</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2">
        <f t="shared" ref="ED6:EL6" si="14">IF(ED7="",NA(),ED7)</f>
        <v>0</v>
      </c>
      <c r="EE6" s="33">
        <f t="shared" si="14"/>
        <v>0.28000000000000003</v>
      </c>
      <c r="EF6" s="33">
        <f t="shared" si="14"/>
        <v>3.71</v>
      </c>
      <c r="EG6" s="33">
        <f t="shared" si="14"/>
        <v>0.38</v>
      </c>
      <c r="EH6" s="33">
        <f t="shared" si="14"/>
        <v>0.47</v>
      </c>
      <c r="EI6" s="33">
        <f t="shared" si="14"/>
        <v>0.46</v>
      </c>
      <c r="EJ6" s="33">
        <f t="shared" si="14"/>
        <v>0.8</v>
      </c>
      <c r="EK6" s="33">
        <f t="shared" si="14"/>
        <v>0.69</v>
      </c>
      <c r="EL6" s="33">
        <f t="shared" si="14"/>
        <v>0.65</v>
      </c>
      <c r="EM6" s="32" t="str">
        <f>IF(EM7="","",IF(EM7="-","【-】","【"&amp;SUBSTITUTE(TEXT(EM7,"#,##0.00"),"-","△")&amp;"】"))</f>
        <v>【0.71】</v>
      </c>
    </row>
    <row r="7" spans="1:143" s="34" customFormat="1">
      <c r="A7" s="26"/>
      <c r="B7" s="35">
        <v>2015</v>
      </c>
      <c r="C7" s="35">
        <v>203491</v>
      </c>
      <c r="D7" s="35">
        <v>47</v>
      </c>
      <c r="E7" s="35">
        <v>1</v>
      </c>
      <c r="F7" s="35">
        <v>0</v>
      </c>
      <c r="G7" s="35">
        <v>0</v>
      </c>
      <c r="H7" s="35" t="s">
        <v>93</v>
      </c>
      <c r="I7" s="35" t="s">
        <v>94</v>
      </c>
      <c r="J7" s="35" t="s">
        <v>95</v>
      </c>
      <c r="K7" s="35" t="s">
        <v>96</v>
      </c>
      <c r="L7" s="35" t="s">
        <v>97</v>
      </c>
      <c r="M7" s="36" t="s">
        <v>98</v>
      </c>
      <c r="N7" s="36" t="s">
        <v>99</v>
      </c>
      <c r="O7" s="36">
        <v>100</v>
      </c>
      <c r="P7" s="36">
        <v>3933</v>
      </c>
      <c r="Q7" s="36">
        <v>4574</v>
      </c>
      <c r="R7" s="36">
        <v>57.1</v>
      </c>
      <c r="S7" s="36">
        <v>80.11</v>
      </c>
      <c r="T7" s="36">
        <v>4553</v>
      </c>
      <c r="U7" s="36">
        <v>19.3</v>
      </c>
      <c r="V7" s="36">
        <v>235.91</v>
      </c>
      <c r="W7" s="36">
        <v>95.25</v>
      </c>
      <c r="X7" s="36">
        <v>93.61</v>
      </c>
      <c r="Y7" s="36">
        <v>84.66</v>
      </c>
      <c r="Z7" s="36">
        <v>86.96</v>
      </c>
      <c r="AA7" s="36">
        <v>85.45</v>
      </c>
      <c r="AB7" s="36">
        <v>75.89</v>
      </c>
      <c r="AC7" s="36">
        <v>74.52</v>
      </c>
      <c r="AD7" s="36">
        <v>76.09</v>
      </c>
      <c r="AE7" s="36">
        <v>75.87</v>
      </c>
      <c r="AF7" s="36">
        <v>76.27</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983.68</v>
      </c>
      <c r="BE7" s="36">
        <v>936.72</v>
      </c>
      <c r="BF7" s="36">
        <v>913.04</v>
      </c>
      <c r="BG7" s="36">
        <v>1082.6199999999999</v>
      </c>
      <c r="BH7" s="36">
        <v>1168.96</v>
      </c>
      <c r="BI7" s="36">
        <v>1124.6400000000001</v>
      </c>
      <c r="BJ7" s="36">
        <v>1108.26</v>
      </c>
      <c r="BK7" s="36">
        <v>1113.76</v>
      </c>
      <c r="BL7" s="36">
        <v>1125.69</v>
      </c>
      <c r="BM7" s="36">
        <v>1134.67</v>
      </c>
      <c r="BN7" s="36">
        <v>1242.9000000000001</v>
      </c>
      <c r="BO7" s="36">
        <v>79.08</v>
      </c>
      <c r="BP7" s="36">
        <v>81.92</v>
      </c>
      <c r="BQ7" s="36">
        <v>75.33</v>
      </c>
      <c r="BR7" s="36">
        <v>77.91</v>
      </c>
      <c r="BS7" s="36">
        <v>75.62</v>
      </c>
      <c r="BT7" s="36">
        <v>56.46</v>
      </c>
      <c r="BU7" s="36">
        <v>19.77</v>
      </c>
      <c r="BV7" s="36">
        <v>34.25</v>
      </c>
      <c r="BW7" s="36">
        <v>46.48</v>
      </c>
      <c r="BX7" s="36">
        <v>40.6</v>
      </c>
      <c r="BY7" s="36">
        <v>33.35</v>
      </c>
      <c r="BZ7" s="36">
        <v>275.94</v>
      </c>
      <c r="CA7" s="36">
        <v>269.81</v>
      </c>
      <c r="CB7" s="36">
        <v>288.93</v>
      </c>
      <c r="CC7" s="36">
        <v>289.13</v>
      </c>
      <c r="CD7" s="36">
        <v>297.89</v>
      </c>
      <c r="CE7" s="36">
        <v>306.49</v>
      </c>
      <c r="CF7" s="36">
        <v>878.73</v>
      </c>
      <c r="CG7" s="36">
        <v>501.18</v>
      </c>
      <c r="CH7" s="36">
        <v>376.61</v>
      </c>
      <c r="CI7" s="36">
        <v>440.03</v>
      </c>
      <c r="CJ7" s="36">
        <v>524.69000000000005</v>
      </c>
      <c r="CK7" s="36">
        <v>56.63</v>
      </c>
      <c r="CL7" s="36">
        <v>55.6</v>
      </c>
      <c r="CM7" s="36">
        <v>54.34</v>
      </c>
      <c r="CN7" s="36">
        <v>54.35</v>
      </c>
      <c r="CO7" s="36">
        <v>53.78</v>
      </c>
      <c r="CP7" s="36">
        <v>58.25</v>
      </c>
      <c r="CQ7" s="36">
        <v>57.17</v>
      </c>
      <c r="CR7" s="36">
        <v>57.55</v>
      </c>
      <c r="CS7" s="36">
        <v>57.43</v>
      </c>
      <c r="CT7" s="36">
        <v>57.29</v>
      </c>
      <c r="CU7" s="36">
        <v>57.58</v>
      </c>
      <c r="CV7" s="36">
        <v>80.81</v>
      </c>
      <c r="CW7" s="36">
        <v>80.94</v>
      </c>
      <c r="CX7" s="36">
        <v>79.709999999999994</v>
      </c>
      <c r="CY7" s="36">
        <v>78.400000000000006</v>
      </c>
      <c r="CZ7" s="36">
        <v>78.37</v>
      </c>
      <c r="DA7" s="36">
        <v>74.53</v>
      </c>
      <c r="DB7" s="36">
        <v>74.94</v>
      </c>
      <c r="DC7" s="36">
        <v>74.14</v>
      </c>
      <c r="DD7" s="36">
        <v>73.83</v>
      </c>
      <c r="DE7" s="36">
        <v>73.69</v>
      </c>
      <c r="DF7" s="36">
        <v>75.27</v>
      </c>
      <c r="DG7" s="36"/>
      <c r="DH7" s="36"/>
      <c r="DI7" s="36"/>
      <c r="DJ7" s="36"/>
      <c r="DK7" s="36"/>
      <c r="DL7" s="36"/>
      <c r="DM7" s="36"/>
      <c r="DN7" s="36"/>
      <c r="DO7" s="36"/>
      <c r="DP7" s="36"/>
      <c r="DQ7" s="36"/>
      <c r="DR7" s="36"/>
      <c r="DS7" s="36"/>
      <c r="DT7" s="36"/>
      <c r="DU7" s="36"/>
      <c r="DV7" s="36"/>
      <c r="DW7" s="36"/>
      <c r="DX7" s="36"/>
      <c r="DY7" s="36"/>
      <c r="DZ7" s="36"/>
      <c r="EA7" s="36"/>
      <c r="EB7" s="36"/>
      <c r="EC7" s="36">
        <v>0</v>
      </c>
      <c r="ED7" s="36">
        <v>0</v>
      </c>
      <c r="EE7" s="36">
        <v>0.28000000000000003</v>
      </c>
      <c r="EF7" s="36">
        <v>3.71</v>
      </c>
      <c r="EG7" s="36">
        <v>0.38</v>
      </c>
      <c r="EH7" s="36">
        <v>0.47</v>
      </c>
      <c r="EI7" s="36">
        <v>0.46</v>
      </c>
      <c r="EJ7" s="36">
        <v>0.8</v>
      </c>
      <c r="EK7" s="36">
        <v>0.69</v>
      </c>
      <c r="EL7" s="36">
        <v>0.65</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dcterms:created xsi:type="dcterms:W3CDTF">2016-12-02T02:18:16Z</dcterms:created>
  <dcterms:modified xsi:type="dcterms:W3CDTF">2017-02-23T01:26:48Z</dcterms:modified>
</cp:coreProperties>
</file>