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g20\北信地振企画振興\004財政\財政状況資料集\"/>
    </mc:Choice>
  </mc:AlternateContent>
  <bookViews>
    <workbookView xWindow="0" yWindow="0" windowWidth="20490" windowHeight="645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E34" i="10"/>
  <c r="AM34" i="10"/>
  <c r="U34" i="10"/>
  <c r="C34" i="10"/>
  <c r="BW40" i="10" l="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<sst xmlns="http://schemas.openxmlformats.org/spreadsheetml/2006/main" count="1176" uniqueCount="620">
  <si>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</si>
  <si>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</si>
  <si>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</si>
  <si>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</si>
  <si>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</si>
  <si>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</si>
  <si>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</si>
  <si>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</si>
  <si>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</si>
  <si>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</si>
  <si>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</si>
  <si>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</si>
  <si>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</si>
  <si>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</si>
  <si>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</si>
  <si>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</si>
  <si>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</si>
  <si>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</si>
  <si>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</si>
  <si>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</si>
  <si>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</si>
  <si>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</si>
  <si>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</si>
  <si>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</si>
  <si>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</si>
  <si>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</si>
  <si>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</si>
  <si>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</si>
  <si>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</si>
  <si>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</si>
  <si>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</si>
  <si>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</si>
  <si>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</si>
  <si>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</si>
  <si>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</si>
  <si>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</si>
  <si>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</si>
  <si>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</si>
  <si>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</si>
  <si>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</si>
  <si>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</si>
  <si>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</si>
  <si>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</si>
  <si>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</si>
  <si>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</si>
  <si>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</si>
  <si>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</si>
  <si>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</si>
  <si>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</si>
  <si>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</si>
  <si>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</si>
  <si>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</si>
  <si>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</si>
  <si>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</si>
  <si>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</si>
  <si>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</si>
  <si>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</si>
  <si>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</si>
  <si>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</si>
  <si>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</si>
  <si>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</si>
  <si>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</si>
  <si>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</si>
  <si>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</si>
  <si>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</si>
  <si>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</si>
  <si>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</si>
  <si>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</si>
  <si>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</si>
  <si>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</si>
  <si>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</si>
  <si>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</si>
  <si>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</si>
  <si>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</si>
  <si>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</si>
  <si>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</si>
  <si>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</si>
  <si>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</si>
  <si>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</si>
  <si>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</si>
  <si>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</si>
  <si>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</si>
  <si>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</si>
  <si>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</si>
  <si>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</si>
  <si>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</si>
  <si>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</si>
  <si>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</si>
  <si>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</si>
  <si>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</si>
  <si>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</si>
  <si>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</si>
  <si>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</si>
  <si>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</si>
  <si>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</si>
  <si>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</si>
  <si>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</si>
  <si>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</si>
  <si>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</si>
  <si>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</si>
  <si>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</si>
  <si>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</si>
  <si>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</si>
  <si>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</si>
  <si>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</si>
  <si>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</si>
  <si>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</si>
  <si>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</si>
  <si>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</si>
  <si>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</si>
  <si>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</si>
  <si>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</si>
  <si>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</si>
  <si>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</si>
  <si>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</si>
  <si>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</si>
  <si>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</si>
  <si>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</si>
  <si>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</si>
  <si>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</si>
  <si>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</si>
  <si>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</si>
  <si>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</si>
  <si>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</si>
  <si>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</si>
  <si>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</si>
  <si>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</si>
  <si>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</si>
  <si>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</si>
  <si>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</si>
  <si>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</si>
  <si>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</si>
  <si>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</si>
  <si>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</si>
  <si>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</si>
  <si>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</si>
  <si>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</si>
  <si>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</si>
  <si>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</si>
  <si>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</si>
  <si>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</si>
  <si>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</si>
  <si>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</si>
  <si>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</si>
  <si>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</si>
  <si>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</si>
  <si>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</si>
  <si>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</si>
  <si>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</si>
  <si>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</si>
  <si>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</si>
  <si>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</si>
  <si>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4"/>
  </si>
  <si>
    <t>うち日本人(％)</t>
    <phoneticPr fontId="5"/>
  </si>
  <si>
    <t>-3.9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</si>
  <si>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</si>
  <si>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</si>
  <si>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</si>
  <si>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</si>
  <si>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</si>
  <si>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</si>
  <si>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</si>
  <si>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</si>
  <si>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</si>
  <si>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</si>
  <si>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</si>
  <si>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</si>
  <si>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</si>
  <si>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</si>
  <si>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</si>
  <si>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</si>
  <si>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</si>
  <si>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</si>
  <si>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</si>
  <si>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</si>
  <si>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</si>
  <si>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</si>
  <si>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</si>
  <si>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</si>
  <si>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</si>
  <si>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</si>
  <si>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</si>
  <si>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</si>
  <si>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</si>
  <si>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</si>
  <si>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</si>
  <si>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</si>
  <si>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</si>
  <si>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</si>
  <si>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</si>
  <si>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</si>
  <si>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</si>
  <si>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</si>
  <si>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</si>
  <si>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</si>
  <si>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</si>
  <si>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</si>
  <si>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</si>
  <si>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</si>
  <si>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</si>
  <si>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</si>
  <si>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</si>
  <si>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</si>
  <si>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</si>
  <si>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</si>
  <si>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</si>
  <si>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</si>
  <si>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</si>
  <si>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</si>
  <si>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</si>
  <si>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</si>
  <si>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</si>
  <si>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</si>
  <si>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</si>
  <si>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</si>
  <si>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</si>
  <si>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長野県栄村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</si>
  <si>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</si>
  <si>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</si>
  <si>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</si>
  <si>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</si>
  <si>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</si>
  <si>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</si>
  <si>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</si>
  <si>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</si>
  <si>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</si>
  <si>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</si>
  <si>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</si>
  <si>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</si>
  <si>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</si>
  <si>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</si>
  <si>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</si>
  <si>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</si>
  <si>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</si>
  <si>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</si>
  <si>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</si>
  <si>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</si>
  <si>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</si>
  <si>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</si>
  <si>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</si>
  <si>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</si>
  <si>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</si>
  <si>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</si>
  <si>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</si>
  <si>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</si>
  <si>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</si>
  <si>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</si>
  <si>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</si>
  <si>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</si>
  <si>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</si>
  <si>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</si>
  <si>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</si>
  <si>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</si>
  <si>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</si>
  <si>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</si>
  <si>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</si>
  <si>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</si>
  <si>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</si>
  <si>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</si>
  <si>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</si>
  <si>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</si>
  <si>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</si>
  <si>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</si>
  <si>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</si>
  <si>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</si>
  <si>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</si>
  <si>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</si>
  <si>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</si>
  <si>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</si>
  <si>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</si>
  <si>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</si>
  <si>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</si>
  <si>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</si>
  <si>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</si>
  <si>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</si>
  <si>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</si>
  <si>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</si>
  <si>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</si>
  <si>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</si>
  <si>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</si>
  <si>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</si>
  <si>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</si>
  <si>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</si>
  <si>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</si>
  <si>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</si>
  <si>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</si>
  <si>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</si>
  <si>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</si>
  <si>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</si>
  <si>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</si>
  <si>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</si>
  <si>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</si>
  <si>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</si>
  <si>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</si>
  <si>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</si>
  <si>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</si>
  <si>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</si>
  <si>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</si>
  <si>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</si>
  <si>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</si>
  <si>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</si>
  <si>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</si>
  <si>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</si>
  <si>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</si>
  <si>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</si>
  <si>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</si>
  <si>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</si>
  <si>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</si>
  <si>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</si>
  <si>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</si>
  <si>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</si>
  <si>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</si>
  <si>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</si>
  <si>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</si>
  <si>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</si>
  <si>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</si>
  <si>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</si>
  <si>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</si>
  <si>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</si>
  <si>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</si>
  <si>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</si>
  <si>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</si>
  <si>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</si>
  <si>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</si>
  <si>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</si>
  <si>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</si>
  <si>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</si>
  <si>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</si>
  <si>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</si>
  <si>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</si>
  <si>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</si>
  <si>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</si>
  <si>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</si>
  <si>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</si>
  <si>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</si>
  <si>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</si>
  <si>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</si>
  <si>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</si>
  <si>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</si>
  <si>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</si>
  <si>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</si>
  <si>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</si>
  <si>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</si>
  <si>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</si>
  <si>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</si>
  <si>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</si>
  <si>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</si>
  <si>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</si>
  <si>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</si>
  <si>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</si>
  <si>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</si>
  <si>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</si>
  <si>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</si>
  <si>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</si>
  <si>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</si>
  <si>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</si>
  <si>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</si>
  <si>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</si>
  <si>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</si>
  <si>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</si>
  <si>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</si>
  <si>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</si>
  <si>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</si>
  <si>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</si>
  <si>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</si>
  <si>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</si>
  <si>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長野県栄村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</si>
  <si>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</si>
  <si>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</si>
  <si>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</si>
  <si>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</si>
  <si>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</si>
  <si>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</si>
  <si>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</si>
  <si>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</si>
  <si>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</si>
  <si>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</si>
  <si>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</si>
  <si>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</si>
  <si>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</si>
  <si>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</si>
  <si>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</si>
  <si>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</si>
  <si>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</si>
  <si>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</si>
  <si>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</si>
  <si>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</si>
  <si>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</si>
  <si>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</si>
  <si>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</si>
  <si>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</si>
  <si>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</si>
  <si>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</si>
  <si>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</si>
  <si>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</si>
  <si>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</si>
  <si>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</si>
  <si>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</si>
  <si>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</si>
  <si>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</si>
  <si>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</si>
  <si>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</si>
  <si>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国民健康保険（施設勘定）特別会計</t>
    <phoneticPr fontId="5"/>
  </si>
  <si>
    <t>秋山診療所特別会計</t>
    <phoneticPr fontId="5"/>
  </si>
  <si>
    <t>後期高齢者医療特別会計</t>
    <phoneticPr fontId="5"/>
  </si>
  <si>
    <t>介護保険特別会計</t>
    <phoneticPr fontId="5"/>
  </si>
  <si>
    <t>介護サービス特別会計</t>
    <phoneticPr fontId="5"/>
  </si>
  <si>
    <t>簡易水道特別会計</t>
    <phoneticPr fontId="5"/>
  </si>
  <si>
    <t>法非適用企業</t>
    <phoneticPr fontId="5"/>
  </si>
  <si>
    <t>農業集落排水特別会計</t>
    <phoneticPr fontId="5"/>
  </si>
  <si>
    <t>法非適用企業</t>
    <phoneticPr fontId="5"/>
  </si>
  <si>
    <t>生活排水処理特別会計</t>
    <phoneticPr fontId="5"/>
  </si>
  <si>
    <t>スキー場特別会計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</si>
  <si>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</si>
  <si>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</si>
  <si>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</si>
  <si>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</si>
  <si>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</si>
  <si>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</si>
  <si>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</si>
  <si>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</si>
  <si>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</si>
  <si>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</si>
  <si>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</si>
  <si>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</si>
  <si>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</si>
  <si>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</si>
  <si>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</si>
  <si>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</si>
  <si>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</si>
  <si>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</si>
  <si>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</si>
  <si>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</si>
  <si>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</si>
  <si>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</si>
  <si>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</si>
  <si>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</si>
  <si>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</si>
  <si>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</si>
  <si>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</si>
  <si>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</si>
  <si>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</si>
  <si>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</si>
  <si>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</si>
  <si>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</si>
  <si>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</si>
  <si>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</si>
  <si>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</si>
  <si>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</si>
  <si>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</si>
  <si>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</si>
  <si>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</si>
  <si>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</si>
  <si>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</si>
  <si>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</si>
  <si>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</si>
  <si>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</si>
  <si>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</si>
  <si>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</si>
  <si>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</si>
  <si>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</si>
  <si>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</si>
  <si>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</si>
  <si>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</si>
  <si>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</si>
  <si>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</si>
  <si>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</si>
  <si>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</si>
  <si>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</si>
  <si>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</si>
  <si>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</si>
  <si>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</si>
  <si>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</si>
  <si>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</si>
  <si>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</si>
  <si>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</si>
  <si>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</si>
  <si>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</si>
  <si>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</si>
  <si>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スキー場特別会計</t>
    <phoneticPr fontId="5"/>
  </si>
  <si>
    <t>(Ｆ)</t>
    <phoneticPr fontId="5"/>
  </si>
  <si>
    <t>農業集落排水特別会計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</si>
  <si>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</si>
  <si>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</si>
  <si>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</si>
  <si>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</si>
  <si>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</si>
  <si>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</si>
  <si>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</si>
  <si>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</si>
  <si>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</si>
  <si>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</si>
  <si>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</si>
  <si>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</si>
  <si>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</si>
  <si>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</si>
  <si>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</si>
  <si>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</si>
  <si>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</si>
  <si>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</si>
  <si>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</si>
  <si>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</si>
  <si>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</si>
  <si>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</si>
  <si>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</si>
  <si>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</si>
  <si>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</si>
  <si>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</si>
  <si>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</si>
  <si>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</si>
  <si>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</si>
  <si>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</si>
  <si>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</si>
  <si>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</si>
  <si>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</si>
  <si>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</si>
  <si>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</si>
  <si>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</si>
  <si>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</si>
  <si>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</si>
  <si>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</si>
  <si>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</si>
  <si>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</si>
  <si>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</si>
  <si>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</si>
  <si>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</si>
  <si>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</si>
  <si>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</si>
  <si>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</si>
  <si>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</si>
  <si>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</si>
  <si>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</si>
  <si>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</si>
  <si>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</si>
  <si>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</si>
  <si>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</si>
  <si>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</si>
  <si>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</si>
  <si>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</si>
  <si>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</si>
  <si>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</si>
  <si>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</si>
  <si>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</si>
  <si>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</si>
  <si>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</si>
  <si>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</si>
  <si>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</si>
  <si>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</si>
  <si>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</si>
  <si>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</si>
  <si>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</si>
  <si>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</si>
  <si>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</si>
  <si>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</si>
  <si>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</si>
  <si>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</si>
  <si>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</si>
  <si>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</si>
  <si>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</si>
  <si>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</si>
  <si>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</si>
  <si>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</si>
  <si>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</si>
  <si>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</si>
  <si>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</si>
  <si>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</si>
  <si>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21.02</t>
  </si>
  <si>
    <t>▲ 0.14</t>
  </si>
  <si>
    <t>▲ 23.16</t>
  </si>
  <si>
    <t>▲ 23.90</t>
  </si>
  <si>
    <t>ケーブルテレビ特別会計</t>
  </si>
  <si>
    <t>▲ 0.03</t>
  </si>
  <si>
    <t>一般会計</t>
  </si>
  <si>
    <t>国民健康保険（事業勘定）特別会計</t>
  </si>
  <si>
    <t>国民健康保険（施設勘定）特別会計</t>
  </si>
  <si>
    <t>介護保険特別会計</t>
  </si>
  <si>
    <t>簡易水道特別会計</t>
  </si>
  <si>
    <t>農業集落排水特別会計</t>
  </si>
  <si>
    <t>生活排水処理特別会計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</si>
  <si>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</si>
  <si>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</si>
  <si>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</si>
  <si>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</si>
  <si>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</si>
  <si>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</si>
  <si>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</si>
  <si>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</si>
  <si>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津南地域衛生施設組合</t>
    <rPh sb="0" eb="2">
      <t>ツナン</t>
    </rPh>
    <rPh sb="2" eb="4">
      <t>チイキ</t>
    </rPh>
    <rPh sb="4" eb="6">
      <t>エイセイ</t>
    </rPh>
    <rPh sb="6" eb="8">
      <t>シセツ</t>
    </rPh>
    <rPh sb="8" eb="10">
      <t>クミアイ</t>
    </rPh>
    <phoneticPr fontId="2"/>
  </si>
  <si>
    <t>栄村振興公社</t>
    <rPh sb="0" eb="2">
      <t>サカエムラ</t>
    </rPh>
    <rPh sb="2" eb="4">
      <t>シンコウ</t>
    </rPh>
    <rPh sb="4" eb="6">
      <t>コウシャ</t>
    </rPh>
    <phoneticPr fontId="2"/>
  </si>
  <si>
    <t>苗場山観光</t>
    <rPh sb="0" eb="2">
      <t>ナエバ</t>
    </rPh>
    <rPh sb="2" eb="3">
      <t>サン</t>
    </rPh>
    <rPh sb="3" eb="5">
      <t>カンコウ</t>
    </rPh>
    <phoneticPr fontId="2"/>
  </si>
  <si>
    <t>栄村物産センター</t>
    <rPh sb="0" eb="2">
      <t>サカエムラ</t>
    </rPh>
    <rPh sb="2" eb="4">
      <t>ブッサン</t>
    </rPh>
    <phoneticPr fontId="2"/>
  </si>
  <si>
    <t>-</t>
    <phoneticPr fontId="2"/>
  </si>
  <si>
    <t>-</t>
    <phoneticPr fontId="2"/>
  </si>
  <si>
    <t>栄村震災復興特別基金</t>
    <rPh sb="0" eb="2">
      <t>サカエムラ</t>
    </rPh>
    <rPh sb="2" eb="4">
      <t>シンサイ</t>
    </rPh>
    <rPh sb="4" eb="6">
      <t>フッコウ</t>
    </rPh>
    <rPh sb="6" eb="8">
      <t>トクベツ</t>
    </rPh>
    <rPh sb="8" eb="10">
      <t>キキン</t>
    </rPh>
    <phoneticPr fontId="2"/>
  </si>
  <si>
    <t>克雪対策基金</t>
    <rPh sb="0" eb="2">
      <t>コクセツ</t>
    </rPh>
    <rPh sb="2" eb="4">
      <t>タイサク</t>
    </rPh>
    <rPh sb="4" eb="6">
      <t>キキン</t>
    </rPh>
    <phoneticPr fontId="18"/>
  </si>
  <si>
    <t>ふるさと創生基金</t>
    <rPh sb="4" eb="6">
      <t>ソウセイ</t>
    </rPh>
    <rPh sb="6" eb="8">
      <t>キキン</t>
    </rPh>
    <phoneticPr fontId="18"/>
  </si>
  <si>
    <t>栄村東日本大震災復興交付金基金</t>
    <rPh sb="0" eb="2">
      <t>サカエムラ</t>
    </rPh>
    <rPh sb="2" eb="3">
      <t>ヒガシ</t>
    </rPh>
    <rPh sb="3" eb="5">
      <t>ニッポン</t>
    </rPh>
    <rPh sb="5" eb="8">
      <t>ダイシンサイ</t>
    </rPh>
    <rPh sb="8" eb="10">
      <t>フッコウ</t>
    </rPh>
    <rPh sb="10" eb="13">
      <t>コウフキン</t>
    </rPh>
    <rPh sb="13" eb="15">
      <t>キキン</t>
    </rPh>
    <phoneticPr fontId="2"/>
  </si>
  <si>
    <t>医療基金</t>
    <rPh sb="0" eb="2">
      <t>イリョウ</t>
    </rPh>
    <rPh sb="2" eb="4">
      <t>キキン</t>
    </rPh>
    <phoneticPr fontId="18"/>
  </si>
  <si>
    <t>-</t>
    <phoneticPr fontId="2"/>
  </si>
  <si>
    <t>長野県市町村自治振興組合</t>
    <rPh sb="0" eb="3">
      <t>ナガノケン</t>
    </rPh>
    <rPh sb="3" eb="6">
      <t>シチョウソン</t>
    </rPh>
    <rPh sb="6" eb="8">
      <t>ジチ</t>
    </rPh>
    <rPh sb="8" eb="10">
      <t>シンコウ</t>
    </rPh>
    <rPh sb="10" eb="12">
      <t>クミアイ</t>
    </rPh>
    <phoneticPr fontId="2"/>
  </si>
  <si>
    <t>岳北広域行政組合</t>
    <rPh sb="0" eb="2">
      <t>ガクホク</t>
    </rPh>
    <rPh sb="2" eb="4">
      <t>コウイキ</t>
    </rPh>
    <rPh sb="4" eb="6">
      <t>ギョウセイ</t>
    </rPh>
    <rPh sb="6" eb="8">
      <t>クミアイ</t>
    </rPh>
    <phoneticPr fontId="2"/>
  </si>
  <si>
    <t>北信広域連合</t>
    <rPh sb="0" eb="2">
      <t>ホクシン</t>
    </rPh>
    <rPh sb="2" eb="4">
      <t>コウイキ</t>
    </rPh>
    <rPh sb="4" eb="6">
      <t>レンゴウ</t>
    </rPh>
    <phoneticPr fontId="2"/>
  </si>
  <si>
    <t>（養護老人ホーム高社寮事業特別会計）</t>
    <rPh sb="1" eb="3">
      <t>ヨウゴ</t>
    </rPh>
    <rPh sb="3" eb="5">
      <t>ロウジン</t>
    </rPh>
    <rPh sb="8" eb="9">
      <t>コウ</t>
    </rPh>
    <rPh sb="9" eb="10">
      <t>シャ</t>
    </rPh>
    <rPh sb="10" eb="11">
      <t>リョウ</t>
    </rPh>
    <rPh sb="11" eb="13">
      <t>ジギョウ</t>
    </rPh>
    <rPh sb="13" eb="15">
      <t>トクベツ</t>
    </rPh>
    <rPh sb="15" eb="17">
      <t>カイケイ</t>
    </rPh>
    <phoneticPr fontId="2"/>
  </si>
  <si>
    <t>（養護老人ホーム千曲荘事業特別会計）</t>
    <rPh sb="1" eb="3">
      <t>ヨウゴ</t>
    </rPh>
    <rPh sb="3" eb="5">
      <t>ロウジン</t>
    </rPh>
    <rPh sb="8" eb="10">
      <t>チクマ</t>
    </rPh>
    <rPh sb="10" eb="11">
      <t>ソウ</t>
    </rPh>
    <rPh sb="11" eb="13">
      <t>ジギョウ</t>
    </rPh>
    <rPh sb="13" eb="15">
      <t>トクベツ</t>
    </rPh>
    <rPh sb="15" eb="17">
      <t>カイケイ</t>
    </rPh>
    <phoneticPr fontId="2"/>
  </si>
  <si>
    <t>（特別養護老人ホーム望岳荘事業特別会計）</t>
    <rPh sb="1" eb="3">
      <t>トクベツ</t>
    </rPh>
    <rPh sb="3" eb="5">
      <t>ヨウゴ</t>
    </rPh>
    <rPh sb="5" eb="7">
      <t>ロウジン</t>
    </rPh>
    <rPh sb="10" eb="11">
      <t>ボウ</t>
    </rPh>
    <rPh sb="11" eb="12">
      <t>ガク</t>
    </rPh>
    <rPh sb="12" eb="13">
      <t>ソウ</t>
    </rPh>
    <rPh sb="13" eb="15">
      <t>ジギョウ</t>
    </rPh>
    <rPh sb="15" eb="17">
      <t>トクベツ</t>
    </rPh>
    <rPh sb="17" eb="19">
      <t>カイケイ</t>
    </rPh>
    <phoneticPr fontId="2"/>
  </si>
  <si>
    <t>（特別養護老人ホーム高社寮事業特別会計）</t>
    <rPh sb="1" eb="3">
      <t>トクベツ</t>
    </rPh>
    <rPh sb="3" eb="5">
      <t>ヨウゴ</t>
    </rPh>
    <rPh sb="5" eb="7">
      <t>ロウジン</t>
    </rPh>
    <rPh sb="10" eb="11">
      <t>コウ</t>
    </rPh>
    <rPh sb="11" eb="12">
      <t>シャ</t>
    </rPh>
    <rPh sb="12" eb="13">
      <t>リョウ</t>
    </rPh>
    <rPh sb="13" eb="15">
      <t>ジギョウ</t>
    </rPh>
    <rPh sb="15" eb="17">
      <t>トクベツ</t>
    </rPh>
    <rPh sb="17" eb="19">
      <t>カイケイ</t>
    </rPh>
    <phoneticPr fontId="2"/>
  </si>
  <si>
    <t>（特別養護老人ホーム千曲荘事業特別会計）</t>
    <rPh sb="1" eb="3">
      <t>トクベツ</t>
    </rPh>
    <rPh sb="3" eb="7">
      <t>ヨウゴロウジン</t>
    </rPh>
    <rPh sb="10" eb="12">
      <t>チクマ</t>
    </rPh>
    <rPh sb="12" eb="13">
      <t>ソウ</t>
    </rPh>
    <rPh sb="13" eb="15">
      <t>ジギョウ</t>
    </rPh>
    <rPh sb="15" eb="17">
      <t>トクベツ</t>
    </rPh>
    <rPh sb="17" eb="19">
      <t>カイケイ</t>
    </rPh>
    <phoneticPr fontId="2"/>
  </si>
  <si>
    <t>（特別養護老人ホームいで湯の里事業特別会計）</t>
    <rPh sb="1" eb="7">
      <t>トクベツヨウゴロウジン</t>
    </rPh>
    <rPh sb="12" eb="13">
      <t>ユ</t>
    </rPh>
    <rPh sb="14" eb="15">
      <t>サト</t>
    </rPh>
    <rPh sb="15" eb="17">
      <t>ジギョウ</t>
    </rPh>
    <rPh sb="17" eb="21">
      <t>トクベツカイケイ</t>
    </rPh>
    <phoneticPr fontId="2"/>
  </si>
  <si>
    <t>（特別養護老人ホーム菜の花苑事業特別会計）</t>
    <rPh sb="1" eb="7">
      <t>トクベツヨウゴロウジン</t>
    </rPh>
    <rPh sb="10" eb="11">
      <t>ナ</t>
    </rPh>
    <rPh sb="12" eb="13">
      <t>ハナ</t>
    </rPh>
    <rPh sb="13" eb="14">
      <t>エン</t>
    </rPh>
    <rPh sb="14" eb="16">
      <t>ジギョウ</t>
    </rPh>
    <rPh sb="16" eb="20">
      <t>トクベツカイケイ</t>
    </rPh>
    <phoneticPr fontId="2"/>
  </si>
  <si>
    <t>（特別養護老人ホームふるさと苑事業特別会計）</t>
    <rPh sb="1" eb="7">
      <t>トクベツヨウゴロウジン</t>
    </rPh>
    <rPh sb="14" eb="15">
      <t>エン</t>
    </rPh>
    <rPh sb="15" eb="17">
      <t>ジギョウ</t>
    </rPh>
    <rPh sb="17" eb="21">
      <t>トクベツカイケイ</t>
    </rPh>
    <phoneticPr fontId="2"/>
  </si>
  <si>
    <t>-</t>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</si>
  <si>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</si>
  <si>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</si>
  <si>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</si>
  <si>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t>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</si>
  <si>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</si>
  <si>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</si>
  <si>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長野県地方税滞納整理機構</t>
    <rPh sb="0" eb="3">
      <t>ナガノケン</t>
    </rPh>
    <rPh sb="3" eb="6">
      <t>チホウゼイ</t>
    </rPh>
    <rPh sb="6" eb="8">
      <t>タイノウ</t>
    </rPh>
    <rPh sb="8" eb="10">
      <t>セイリ</t>
    </rPh>
    <rPh sb="10" eb="12">
      <t>キコウ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</si>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</sst>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23B6-4DC0-B3EA-1C4D771535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741933</c:v>
                </c:pt>
                <c:pt idx="1">
                  <c:v>542795</c:v>
                </c:pt>
                <c:pt idx="2">
                  <c:v>389551</c:v>
                </c:pt>
                <c:pt idx="3">
                  <c:v>215749</c:v>
                </c:pt>
                <c:pt idx="4">
                  <c:v>262162</c:v>
                </c:pt>
              </c:numCache>
            </c:numRef>
          </c:val>
          <c:smooth val="0"/>
          <c:extLst xmlns:c16r2="http://schemas.microsoft.com/office/drawing/2015/06/chart">
            <c:ext xmlns:c16="http://schemas.microsoft.com/office/drawing/2014/chart" uri="{C3380CC4-5D6E-409C-BE32-E72D297353CC}">
              <c16:uniqueId val="{00000001-23B6-4DC0-B3EA-1C4D771535C0}"/>
            </c:ext>
          </c:extLst>
        </c:ser>
        <c:dLbls>
          <c:showLegendKey val="0"/>
          <c:showVal val="0"/>
          <c:showCatName val="0"/>
          <c:showSerName val="0"/>
          <c:showPercent val="0"/>
          <c:showBubbleSize val="0"/>
        </c:dLbls>
        <c:marker val="1"/>
        <c:smooth val="0"/>
        <c:axId val="322572184"/>
        <c:axId val="320050624"/>
      </c:lineChart>
      <c:catAx>
        <c:axId val="322572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050624"/>
        <c:crosses val="autoZero"/>
        <c:auto val="1"/>
        <c:lblAlgn val="ctr"/>
        <c:lblOffset val="100"/>
        <c:tickLblSkip val="1"/>
        <c:tickMarkSkip val="1"/>
        <c:noMultiLvlLbl val="0"/>
      </c:catAx>
      <c:valAx>
        <c:axId val="320050624"/>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572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14.39</c:v>
                </c:pt>
                <c:pt idx="1">
                  <c:v>18.420000000000002</c:v>
                </c:pt>
                <c:pt idx="2">
                  <c:v>21.7</c:v>
                </c:pt>
                <c:pt idx="3">
                  <c:v>8.93</c:v>
                </c:pt>
                <c:pt idx="4">
                  <c:v>12.16</c:v>
                </c:pt>
              </c:numCache>
            </c:numRef>
          </c:val>
          <c:extLst xmlns:c16r2="http://schemas.microsoft.com/office/drawing/2015/06/chart">
            <c:ext xmlns:c16="http://schemas.microsoft.com/office/drawing/2014/chart" uri="{C3380CC4-5D6E-409C-BE32-E72D297353CC}">
              <c16:uniqueId val="{00000000-D63F-4A42-8919-8FCD13E903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57.41</c:v>
                </c:pt>
                <c:pt idx="1">
                  <c:v>60.08</c:v>
                </c:pt>
                <c:pt idx="2">
                  <c:v>67.959999999999994</c:v>
                </c:pt>
                <c:pt idx="3">
                  <c:v>69.599999999999994</c:v>
                </c:pt>
                <c:pt idx="4">
                  <c:v>50.97</c:v>
                </c:pt>
              </c:numCache>
            </c:numRef>
          </c:val>
          <c:extLst xmlns:c16r2="http://schemas.microsoft.com/office/drawing/2015/06/chart">
            <c:ext xmlns:c16="http://schemas.microsoft.com/office/drawing/2014/chart" uri="{C3380CC4-5D6E-409C-BE32-E72D297353CC}">
              <c16:uniqueId val="{00000001-D63F-4A42-8919-8FCD13E9035A}"/>
            </c:ext>
          </c:extLst>
        </c:ser>
        <c:dLbls>
          <c:showLegendKey val="0"/>
          <c:showVal val="0"/>
          <c:showCatName val="0"/>
          <c:showSerName val="0"/>
          <c:showPercent val="0"/>
          <c:showBubbleSize val="0"/>
        </c:dLbls>
        <c:gapWidth val="250"/>
        <c:overlap val="100"/>
        <c:axId val="350123008"/>
        <c:axId val="350125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-21.02</c:v>
                </c:pt>
                <c:pt idx="1">
                  <c:v>1.06</c:v>
                </c:pt>
                <c:pt idx="2">
                  <c:v>-0.14000000000000001</c:v>
                </c:pt>
                <c:pt idx="3">
                  <c:v>-23.16</c:v>
                </c:pt>
                <c:pt idx="4">
                  <c:v>-23.9</c:v>
                </c:pt>
              </c:numCache>
            </c:numRef>
          </c:val>
          <c:smooth val="0"/>
          <c:extLst xmlns:c16r2="http://schemas.microsoft.com/office/drawing/2015/06/chart">
            <c:ext xmlns:c16="http://schemas.microsoft.com/office/drawing/2014/chart" uri="{C3380CC4-5D6E-409C-BE32-E72D297353CC}">
              <c16:uniqueId val="{00000002-D63F-4A42-8919-8FCD13E9035A}"/>
            </c:ext>
          </c:extLst>
        </c:ser>
        <c:dLbls>
          <c:showLegendKey val="0"/>
          <c:showVal val="0"/>
          <c:showCatName val="0"/>
          <c:showSerName val="0"/>
          <c:showPercent val="0"/>
          <c:showBubbleSize val="0"/>
        </c:dLbls>
        <c:marker val="1"/>
        <c:smooth val="0"/>
        <c:axId val="350123008"/>
        <c:axId val="350125360"/>
      </c:lineChart>
      <c:catAx>
        <c:axId val="3501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125360"/>
        <c:crosses val="autoZero"/>
        <c:auto val="1"/>
        <c:lblAlgn val="ctr"/>
        <c:lblOffset val="100"/>
        <c:tickLblSkip val="1"/>
        <c:tickMarkSkip val="1"/>
        <c:noMultiLvlLbl val="0"/>
      </c:catAx>
      <c:valAx>
        <c:axId val="35012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12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0.32</c:v>
                </c:pt>
                <c:pt idx="2">
                  <c:v>#N/A</c:v>
                </c:pt>
                <c:pt idx="3">
                  <c:v>0.28999999999999998</c:v>
                </c:pt>
                <c:pt idx="4">
                  <c:v>#N/A</c:v>
                </c:pt>
                <c:pt idx="5">
                  <c:v>0.2</c:v>
                </c:pt>
                <c:pt idx="6">
                  <c:v>#N/A</c:v>
                </c:pt>
                <c:pt idx="7">
                  <c:v>0.27</c:v>
                </c:pt>
                <c:pt idx="8">
                  <c:v>#N/A</c:v>
                </c:pt>
                <c:pt idx="9">
                  <c:v>0.01</c:v>
                </c:pt>
              </c:numCache>
            </c:numRef>
          </c:val>
          <c:extLst xmlns:c16r2="http://schemas.microsoft.com/office/drawing/2015/06/chart">
            <c:ext xmlns:c16="http://schemas.microsoft.com/office/drawing/2014/chart" uri="{C3380CC4-5D6E-409C-BE32-E72D297353CC}">
              <c16:uniqueId val="{00000000-2C29-4BCE-9B7E-E364592C02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C29-4BCE-9B7E-E364592C02B9}"/>
            </c:ext>
          </c:extLst>
        </c:ser>
        <c:ser>
          <c:idx val="2"/>
          <c:order val="2"/>
          <c:tx>
            <c:strRef>
              <c:f>データシート!$A$29</c:f>
              <c:strCache>
                <c:ptCount val="1"/>
                <c:pt idx="0">
                  <c:v>生活排水処理特別会計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0.05</c:v>
                </c:pt>
                <c:pt idx="4">
                  <c:v>#N/A</c:v>
                </c:pt>
                <c:pt idx="5">
                  <c:v>0.05</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2C29-4BCE-9B7E-E364592C02B9}"/>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0.05</c:v>
                </c:pt>
                <c:pt idx="4">
                  <c:v>#N/A</c:v>
                </c:pt>
                <c:pt idx="5">
                  <c:v>0.08</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2C29-4BCE-9B7E-E364592C02B9}"/>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0.1</c:v>
                </c:pt>
                <c:pt idx="4">
                  <c:v>#N/A</c:v>
                </c:pt>
                <c:pt idx="5">
                  <c:v>0.14000000000000001</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4-2C29-4BCE-9B7E-E364592C02B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0.24</c:v>
                </c:pt>
                <c:pt idx="4">
                  <c:v>#N/A</c:v>
                </c:pt>
                <c:pt idx="5">
                  <c:v>0.9</c:v>
                </c:pt>
                <c:pt idx="6">
                  <c:v>#N/A</c:v>
                </c:pt>
                <c:pt idx="7">
                  <c:v>0.71</c:v>
                </c:pt>
                <c:pt idx="8">
                  <c:v>#N/A</c:v>
                </c:pt>
                <c:pt idx="9">
                  <c:v>0.37</c:v>
                </c:pt>
              </c:numCache>
            </c:numRef>
          </c:val>
          <c:extLst xmlns:c16r2="http://schemas.microsoft.com/office/drawing/2015/06/chart">
            <c:ext xmlns:c16="http://schemas.microsoft.com/office/drawing/2014/chart" uri="{C3380CC4-5D6E-409C-BE32-E72D297353CC}">
              <c16:uniqueId val="{00000005-2C29-4BCE-9B7E-E364592C02B9}"/>
            </c:ext>
          </c:extLst>
        </c:ser>
        <c:ser>
          <c:idx val="6"/>
          <c:order val="6"/>
          <c:tx>
            <c:strRef>
              <c:f>データシート!$A$33</c:f>
              <c:strCache>
                <c:ptCount val="1"/>
                <c:pt idx="0">
                  <c:v>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0.68</c:v>
                </c:pt>
                <c:pt idx="2">
                  <c:v>#N/A</c:v>
                </c:pt>
                <c:pt idx="3">
                  <c:v>6.19</c:v>
                </c:pt>
                <c:pt idx="4">
                  <c:v>#N/A</c:v>
                </c:pt>
                <c:pt idx="5">
                  <c:v>0.24</c:v>
                </c:pt>
                <c:pt idx="6">
                  <c:v>#N/A</c:v>
                </c:pt>
                <c:pt idx="7">
                  <c:v>0.31</c:v>
                </c:pt>
                <c:pt idx="8">
                  <c:v>#N/A</c:v>
                </c:pt>
                <c:pt idx="9">
                  <c:v>0.54</c:v>
                </c:pt>
              </c:numCache>
            </c:numRef>
          </c:val>
          <c:extLst xmlns:c16r2="http://schemas.microsoft.com/office/drawing/2015/06/chart">
            <c:ext xmlns:c16="http://schemas.microsoft.com/office/drawing/2014/chart" uri="{C3380CC4-5D6E-409C-BE32-E72D297353CC}">
              <c16:uniqueId val="{00000006-2C29-4BCE-9B7E-E364592C02B9}"/>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c:v>
                </c:pt>
                <c:pt idx="2">
                  <c:v>#N/A</c:v>
                </c:pt>
                <c:pt idx="3">
                  <c:v>1.32</c:v>
                </c:pt>
                <c:pt idx="4">
                  <c:v>#N/A</c:v>
                </c:pt>
                <c:pt idx="5">
                  <c:v>1.54</c:v>
                </c:pt>
                <c:pt idx="6">
                  <c:v>#N/A</c:v>
                </c:pt>
                <c:pt idx="7">
                  <c:v>0.17</c:v>
                </c:pt>
                <c:pt idx="8">
                  <c:v>#N/A</c:v>
                </c:pt>
                <c:pt idx="9">
                  <c:v>0.61</c:v>
                </c:pt>
              </c:numCache>
            </c:numRef>
          </c:val>
          <c:extLst xmlns:c16r2="http://schemas.microsoft.com/office/drawing/2015/06/chart">
            <c:ext xmlns:c16="http://schemas.microsoft.com/office/drawing/2014/chart" uri="{C3380CC4-5D6E-409C-BE32-E72D297353CC}">
              <c16:uniqueId val="{00000007-2C29-4BCE-9B7E-E364592C02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14.37</c:v>
                </c:pt>
                <c:pt idx="2">
                  <c:v>#N/A</c:v>
                </c:pt>
                <c:pt idx="3">
                  <c:v>18.399999999999999</c:v>
                </c:pt>
                <c:pt idx="4">
                  <c:v>#N/A</c:v>
                </c:pt>
                <c:pt idx="5">
                  <c:v>21.66</c:v>
                </c:pt>
                <c:pt idx="6">
                  <c:v>#N/A</c:v>
                </c:pt>
                <c:pt idx="7">
                  <c:v>8.9</c:v>
                </c:pt>
                <c:pt idx="8">
                  <c:v>#N/A</c:v>
                </c:pt>
                <c:pt idx="9">
                  <c:v>12.19</c:v>
                </c:pt>
              </c:numCache>
            </c:numRef>
          </c:val>
          <c:extLst xmlns:c16r2="http://schemas.microsoft.com/office/drawing/2015/06/chart">
            <c:ext xmlns:c16="http://schemas.microsoft.com/office/drawing/2014/chart" uri="{C3380CC4-5D6E-409C-BE32-E72D297353CC}">
              <c16:uniqueId val="{00000008-2C29-4BCE-9B7E-E364592C02B9}"/>
            </c:ext>
          </c:extLst>
        </c:ser>
        <c:ser>
          <c:idx val="9"/>
          <c:order val="9"/>
          <c:tx>
            <c:strRef>
              <c:f>データシート!$A$36</c:f>
              <c:strCache>
                <c:ptCount val="1"/>
                <c:pt idx="0">
                  <c:v>ケーブルテレビ特別会計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0.01</c:v>
                </c:pt>
                <c:pt idx="2">
                  <c:v>#N/A</c:v>
                </c:pt>
                <c:pt idx="3">
                  <c:v>0.01</c:v>
                </c:pt>
                <c:pt idx="4">
                  <c:v>#N/A</c:v>
                </c:pt>
                <c:pt idx="5">
                  <c:v>0.02</c:v>
                </c:pt>
                <c:pt idx="6">
                  <c:v>#N/A</c:v>
                </c:pt>
                <c:pt idx="7">
                  <c:v>0.02</c:v>
                </c:pt>
                <c:pt idx="8">
                  <c:v>0.03</c:v>
                </c:pt>
                <c:pt idx="9">
                  <c:v>#N/A</c:v>
                </c:pt>
              </c:numCache>
            </c:numRef>
          </c:val>
          <c:extLst xmlns:c16r2="http://schemas.microsoft.com/office/drawing/2015/06/chart">
            <c:ext xmlns:c16="http://schemas.microsoft.com/office/drawing/2014/chart" uri="{C3380CC4-5D6E-409C-BE32-E72D297353CC}">
              <c16:uniqueId val="{00000009-2C29-4BCE-9B7E-E364592C02B9}"/>
            </c:ext>
          </c:extLst>
        </c:ser>
        <c:dLbls>
          <c:showLegendKey val="0"/>
          <c:showVal val="0"/>
          <c:showCatName val="0"/>
          <c:showSerName val="0"/>
          <c:showPercent val="0"/>
          <c:showBubbleSize val="0"/>
        </c:dLbls>
        <c:gapWidth val="150"/>
        <c:overlap val="100"/>
        <c:axId val="350124968"/>
        <c:axId val="350122224"/>
      </c:barChart>
      <c:catAx>
        <c:axId val="350124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122224"/>
        <c:crosses val="autoZero"/>
        <c:auto val="1"/>
        <c:lblAlgn val="ctr"/>
        <c:lblOffset val="100"/>
        <c:tickLblSkip val="1"/>
        <c:tickMarkSkip val="1"/>
        <c:noMultiLvlLbl val="0"/>
      </c:catAx>
      <c:valAx>
        <c:axId val="35012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124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272</c:v>
                </c:pt>
                <c:pt idx="5">
                  <c:v>253</c:v>
                </c:pt>
                <c:pt idx="8">
                  <c:v>247</c:v>
                </c:pt>
                <c:pt idx="11">
                  <c:v>277</c:v>
                </c:pt>
                <c:pt idx="14">
                  <c:v>278</c:v>
                </c:pt>
              </c:numCache>
            </c:numRef>
          </c:val>
          <c:extLst xmlns:c16r2="http://schemas.microsoft.com/office/drawing/2015/06/chart">
            <c:ext xmlns:c16="http://schemas.microsoft.com/office/drawing/2014/chart" uri="{C3380CC4-5D6E-409C-BE32-E72D297353CC}">
              <c16:uniqueId val="{00000000-468C-47A9-8DFA-1D88B992CC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68C-47A9-8DFA-1D88B992CC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68C-47A9-8DFA-1D88B992CC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12</c:v>
                </c:pt>
                <c:pt idx="6">
                  <c:v>12</c:v>
                </c:pt>
                <c:pt idx="9">
                  <c:v>16</c:v>
                </c:pt>
                <c:pt idx="12">
                  <c:v>16</c:v>
                </c:pt>
              </c:numCache>
            </c:numRef>
          </c:val>
          <c:extLst xmlns:c16r2="http://schemas.microsoft.com/office/drawing/2015/06/chart">
            <c:ext xmlns:c16="http://schemas.microsoft.com/office/drawing/2014/chart" uri="{C3380CC4-5D6E-409C-BE32-E72D297353CC}">
              <c16:uniqueId val="{00000003-468C-47A9-8DFA-1D88B992CC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c:v>
                </c:pt>
                <c:pt idx="3">
                  <c:v>66</c:v>
                </c:pt>
                <c:pt idx="6">
                  <c:v>62</c:v>
                </c:pt>
                <c:pt idx="9">
                  <c:v>59</c:v>
                </c:pt>
                <c:pt idx="12">
                  <c:v>66</c:v>
                </c:pt>
              </c:numCache>
            </c:numRef>
          </c:val>
          <c:extLst xmlns:c16r2="http://schemas.microsoft.com/office/drawing/2015/06/chart">
            <c:ext xmlns:c16="http://schemas.microsoft.com/office/drawing/2014/chart" uri="{C3380CC4-5D6E-409C-BE32-E72D297353CC}">
              <c16:uniqueId val="{00000004-468C-47A9-8DFA-1D88B992CC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8C-47A9-8DFA-1D88B992CC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68C-47A9-8DFA-1D88B992CC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271</c:v>
                </c:pt>
                <c:pt idx="3">
                  <c:v>284</c:v>
                </c:pt>
                <c:pt idx="6">
                  <c:v>275</c:v>
                </c:pt>
                <c:pt idx="9">
                  <c:v>295</c:v>
                </c:pt>
                <c:pt idx="12">
                  <c:v>300</c:v>
                </c:pt>
              </c:numCache>
            </c:numRef>
          </c:val>
          <c:extLst xmlns:c16r2="http://schemas.microsoft.com/office/drawing/2015/06/chart">
            <c:ext xmlns:c16="http://schemas.microsoft.com/office/drawing/2014/chart" uri="{C3380CC4-5D6E-409C-BE32-E72D297353CC}">
              <c16:uniqueId val="{00000007-468C-47A9-8DFA-1D88B992CC7E}"/>
            </c:ext>
          </c:extLst>
        </c:ser>
        <c:dLbls>
          <c:showLegendKey val="0"/>
          <c:showVal val="0"/>
          <c:showCatName val="0"/>
          <c:showSerName val="0"/>
          <c:showPercent val="0"/>
          <c:showBubbleSize val="0"/>
        </c:dLbls>
        <c:gapWidth val="100"/>
        <c:overlap val="100"/>
        <c:axId val="350123792"/>
        <c:axId val="350124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c:v>
                </c:pt>
                <c:pt idx="2">
                  <c:v>#N/A</c:v>
                </c:pt>
                <c:pt idx="3">
                  <c:v>#N/A</c:v>
                </c:pt>
                <c:pt idx="4">
                  <c:v>109</c:v>
                </c:pt>
                <c:pt idx="5">
                  <c:v>#N/A</c:v>
                </c:pt>
                <c:pt idx="6">
                  <c:v>#N/A</c:v>
                </c:pt>
                <c:pt idx="7">
                  <c:v>102</c:v>
                </c:pt>
                <c:pt idx="8">
                  <c:v>#N/A</c:v>
                </c:pt>
                <c:pt idx="9">
                  <c:v>#N/A</c:v>
                </c:pt>
                <c:pt idx="10">
                  <c:v>93</c:v>
                </c:pt>
                <c:pt idx="11">
                  <c:v>#N/A</c:v>
                </c:pt>
                <c:pt idx="12">
                  <c:v>#N/A</c:v>
                </c:pt>
                <c:pt idx="13">
                  <c:v>104</c:v>
                </c:pt>
                <c:pt idx="14">
                  <c:v>#N/A</c:v>
                </c:pt>
              </c:numCache>
            </c:numRef>
          </c:val>
          <c:smooth val="0"/>
          <c:extLst xmlns:c16r2="http://schemas.microsoft.com/office/drawing/2015/06/chart">
            <c:ext xmlns:c16="http://schemas.microsoft.com/office/drawing/2014/chart" uri="{C3380CC4-5D6E-409C-BE32-E72D297353CC}">
              <c16:uniqueId val="{00000008-468C-47A9-8DFA-1D88B992CC7E}"/>
            </c:ext>
          </c:extLst>
        </c:ser>
        <c:dLbls>
          <c:showLegendKey val="0"/>
          <c:showVal val="0"/>
          <c:showCatName val="0"/>
          <c:showSerName val="0"/>
          <c:showPercent val="0"/>
          <c:showBubbleSize val="0"/>
        </c:dLbls>
        <c:marker val="1"/>
        <c:smooth val="0"/>
        <c:axId val="350123792"/>
        <c:axId val="350124184"/>
      </c:lineChart>
      <c:catAx>
        <c:axId val="35012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124184"/>
        <c:crosses val="autoZero"/>
        <c:auto val="1"/>
        <c:lblAlgn val="ctr"/>
        <c:lblOffset val="100"/>
        <c:tickLblSkip val="1"/>
        <c:tickMarkSkip val="1"/>
        <c:noMultiLvlLbl val="0"/>
      </c:catAx>
      <c:valAx>
        <c:axId val="350124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12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2630</c:v>
                </c:pt>
                <c:pt idx="5">
                  <c:v>2630</c:v>
                </c:pt>
                <c:pt idx="8">
                  <c:v>2935</c:v>
                </c:pt>
                <c:pt idx="11">
                  <c:v>2742</c:v>
                </c:pt>
                <c:pt idx="14">
                  <c:v>2793</c:v>
                </c:pt>
              </c:numCache>
            </c:numRef>
          </c:val>
          <c:extLst xmlns:c16r2="http://schemas.microsoft.com/office/drawing/2015/06/chart">
            <c:ext xmlns:c16="http://schemas.microsoft.com/office/drawing/2014/chart" uri="{C3380CC4-5D6E-409C-BE32-E72D297353CC}">
              <c16:uniqueId val="{00000000-951F-4E1D-9807-92F6179C51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51F-4E1D-9807-92F6179C51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1628</c:v>
                </c:pt>
                <c:pt idx="5">
                  <c:v>1937</c:v>
                </c:pt>
                <c:pt idx="8">
                  <c:v>1875</c:v>
                </c:pt>
                <c:pt idx="11">
                  <c:v>2586</c:v>
                </c:pt>
                <c:pt idx="14">
                  <c:v>2305</c:v>
                </c:pt>
              </c:numCache>
            </c:numRef>
          </c:val>
          <c:extLst xmlns:c16r2="http://schemas.microsoft.com/office/drawing/2015/06/chart">
            <c:ext xmlns:c16="http://schemas.microsoft.com/office/drawing/2014/chart" uri="{C3380CC4-5D6E-409C-BE32-E72D297353CC}">
              <c16:uniqueId val="{00000002-951F-4E1D-9807-92F6179C51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1F-4E1D-9807-92F6179C51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51F-4E1D-9807-92F6179C51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1F-4E1D-9807-92F6179C51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778</c:v>
                </c:pt>
                <c:pt idx="3">
                  <c:v>703</c:v>
                </c:pt>
                <c:pt idx="6">
                  <c:v>610</c:v>
                </c:pt>
                <c:pt idx="9">
                  <c:v>642</c:v>
                </c:pt>
                <c:pt idx="12">
                  <c:v>659</c:v>
                </c:pt>
              </c:numCache>
            </c:numRef>
          </c:val>
          <c:extLst xmlns:c16r2="http://schemas.microsoft.com/office/drawing/2015/06/chart">
            <c:ext xmlns:c16="http://schemas.microsoft.com/office/drawing/2014/chart" uri="{C3380CC4-5D6E-409C-BE32-E72D297353CC}">
              <c16:uniqueId val="{00000006-951F-4E1D-9807-92F6179C51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95</c:v>
                </c:pt>
                <c:pt idx="3">
                  <c:v>88</c:v>
                </c:pt>
                <c:pt idx="6">
                  <c:v>95</c:v>
                </c:pt>
                <c:pt idx="9">
                  <c:v>84</c:v>
                </c:pt>
                <c:pt idx="12">
                  <c:v>74</c:v>
                </c:pt>
              </c:numCache>
            </c:numRef>
          </c:val>
          <c:extLst xmlns:c16r2="http://schemas.microsoft.com/office/drawing/2015/06/chart">
            <c:ext xmlns:c16="http://schemas.microsoft.com/office/drawing/2014/chart" uri="{C3380CC4-5D6E-409C-BE32-E72D297353CC}">
              <c16:uniqueId val="{00000007-951F-4E1D-9807-92F6179C51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653</c:v>
                </c:pt>
                <c:pt idx="3">
                  <c:v>675</c:v>
                </c:pt>
                <c:pt idx="6">
                  <c:v>645</c:v>
                </c:pt>
                <c:pt idx="9">
                  <c:v>579</c:v>
                </c:pt>
                <c:pt idx="12">
                  <c:v>586</c:v>
                </c:pt>
              </c:numCache>
            </c:numRef>
          </c:val>
          <c:extLst xmlns:c16r2="http://schemas.microsoft.com/office/drawing/2015/06/chart">
            <c:ext xmlns:c16="http://schemas.microsoft.com/office/drawing/2014/chart" uri="{C3380CC4-5D6E-409C-BE32-E72D297353CC}">
              <c16:uniqueId val="{00000008-951F-4E1D-9807-92F6179C51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51F-4E1D-9807-92F6179C51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2664</c:v>
                </c:pt>
                <c:pt idx="3">
                  <c:v>2702</c:v>
                </c:pt>
                <c:pt idx="6">
                  <c:v>2918</c:v>
                </c:pt>
                <c:pt idx="9">
                  <c:v>2896</c:v>
                </c:pt>
                <c:pt idx="12">
                  <c:v>2956</c:v>
                </c:pt>
              </c:numCache>
            </c:numRef>
          </c:val>
          <c:extLst xmlns:c16r2="http://schemas.microsoft.com/office/drawing/2015/06/chart">
            <c:ext xmlns:c16="http://schemas.microsoft.com/office/drawing/2014/chart" uri="{C3380CC4-5D6E-409C-BE32-E72D297353CC}">
              <c16:uniqueId val="{0000000A-951F-4E1D-9807-92F6179C5118}"/>
            </c:ext>
          </c:extLst>
        </c:ser>
        <c:dLbls>
          <c:showLegendKey val="0"/>
          <c:showVal val="0"/>
          <c:showCatName val="0"/>
          <c:showSerName val="0"/>
          <c:showPercent val="0"/>
          <c:showBubbleSize val="0"/>
        </c:dLbls>
        <c:gapWidth val="100"/>
        <c:overlap val="100"/>
        <c:axId val="352039248"/>
        <c:axId val="35204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51F-4E1D-9807-92F6179C5118}"/>
            </c:ext>
          </c:extLst>
        </c:ser>
        <c:dLbls>
          <c:showLegendKey val="0"/>
          <c:showVal val="0"/>
          <c:showCatName val="0"/>
          <c:showSerName val="0"/>
          <c:showPercent val="0"/>
          <c:showBubbleSize val="0"/>
        </c:dLbls>
        <c:marker val="1"/>
        <c:smooth val="0"/>
        <c:axId val="352039248"/>
        <c:axId val="352041600"/>
      </c:lineChart>
      <c:catAx>
        <c:axId val="35203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041600"/>
        <c:crosses val="autoZero"/>
        <c:auto val="1"/>
        <c:lblAlgn val="ctr"/>
        <c:lblOffset val="100"/>
        <c:tickLblSkip val="1"/>
        <c:tickMarkSkip val="1"/>
        <c:noMultiLvlLbl val="0"/>
      </c:catAx>
      <c:valAx>
        <c:axId val="35204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03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1338</c:v>
                </c:pt>
                <c:pt idx="1">
                  <c:v>1345</c:v>
                </c:pt>
                <c:pt idx="2">
                  <c:v>938</c:v>
                </c:pt>
              </c:numCache>
            </c:numRef>
          </c:val>
          <c:extLst xmlns:c16r2="http://schemas.microsoft.com/office/drawing/2015/06/chart">
            <c:ext xmlns:c16="http://schemas.microsoft.com/office/drawing/2014/chart" uri="{C3380CC4-5D6E-409C-BE32-E72D297353CC}">
              <c16:uniqueId val="{00000000-FD8C-4B7D-86DE-C2BFDADF85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300</c:v>
                </c:pt>
                <c:pt idx="2">
                  <c:v>600</c:v>
                </c:pt>
              </c:numCache>
            </c:numRef>
          </c:val>
          <c:extLst xmlns:c16r2="http://schemas.microsoft.com/office/drawing/2015/06/chart">
            <c:ext xmlns:c16="http://schemas.microsoft.com/office/drawing/2014/chart" uri="{C3380CC4-5D6E-409C-BE32-E72D297353CC}">
              <c16:uniqueId val="{00000001-FD8C-4B7D-86DE-C2BFDADF85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708</c:v>
                </c:pt>
                <c:pt idx="1">
                  <c:v>805</c:v>
                </c:pt>
                <c:pt idx="2">
                  <c:v>694</c:v>
                </c:pt>
              </c:numCache>
            </c:numRef>
          </c:val>
          <c:extLst xmlns:c16r2="http://schemas.microsoft.com/office/drawing/2015/06/chart">
            <c:ext xmlns:c16="http://schemas.microsoft.com/office/drawing/2014/chart" uri="{C3380CC4-5D6E-409C-BE32-E72D297353CC}">
              <c16:uniqueId val="{00000002-FD8C-4B7D-86DE-C2BFDADF8521}"/>
            </c:ext>
          </c:extLst>
        </c:ser>
        <c:dLbls>
          <c:showLegendKey val="0"/>
          <c:showVal val="0"/>
          <c:showCatName val="0"/>
          <c:showSerName val="0"/>
          <c:showPercent val="0"/>
          <c:showBubbleSize val="0"/>
        </c:dLbls>
        <c:gapWidth val="120"/>
        <c:overlap val="100"/>
        <c:axId val="352037288"/>
        <c:axId val="352040424"/>
      </c:barChart>
      <c:catAx>
        <c:axId val="35203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2040424"/>
        <c:crosses val="autoZero"/>
        <c:auto val="1"/>
        <c:lblAlgn val="ctr"/>
        <c:lblOffset val="100"/>
        <c:tickLblSkip val="1"/>
        <c:tickMarkSkip val="1"/>
        <c:noMultiLvlLbl val="0"/>
      </c:catAx>
      <c:valAx>
        <c:axId val="352040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2037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
1,841
271.66
3,899,271
3,662,984
223,865
1,841,044
2,955,838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長野県の最北端に位置する全国有数の豪雪地帯であり、過疎地に指定されている本村は、人口の減少と全国平均を上回る高齢化率（Ｈ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に加え、民間企業の起業・進出が十分でないことから財政基盤は脆弱であり、類似団体平均を下回っている。今後も地方税の徴収強化、付加価値の高い商品開発と地産地消、産業振興等を促進し地方税等の確保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また、総合振興計画に沿った「日本一安心できる村づくり」を推進しつつ、歳出の徹底的な見直しによる歳出削減を行い財政の健全化に努める。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39624</xdr:rowOff>
    </xdr:to>
    <xdr:cxnSp macro="">
      <xdr:nvCxnSpPr>
        <xdr:cNvPr id="66" name="直線コネクタ 65"/>
        <xdr:cNvCxnSpPr/>
      </xdr:nvCxnSpPr>
      <xdr:spPr>
        <a:xfrm flipV="1">
          <a:off x="4114800" y="75641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39624</xdr:rowOff>
    </xdr:to>
    <xdr:cxnSp macro="">
      <xdr:nvCxnSpPr>
        <xdr:cNvPr id="69" name="直線コネクタ 68"/>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xdr:cNvCxnSpPr/>
      </xdr:nvCxnSpPr>
      <xdr:spPr>
        <a:xfrm flipV="1">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近年公債費の削減に努めている。平成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年度に交付税の算定誤りにより、歳入が減、</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ポイントの増となった。今後も、行財政改革への取組みを通じて義務的経費の削減に努め、類似団体平均を上回ることのないように水準維持に努める。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154517</xdr:rowOff>
    </xdr:to>
    <xdr:cxnSp macro="">
      <xdr:nvCxnSpPr>
        <xdr:cNvPr id="129" name="直線コネクタ 128"/>
        <xdr:cNvCxnSpPr/>
      </xdr:nvCxnSpPr>
      <xdr:spPr>
        <a:xfrm>
          <a:off x="4114800" y="10585873"/>
          <a:ext cx="8382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8255</xdr:rowOff>
    </xdr:to>
    <xdr:cxnSp macro="">
      <xdr:nvCxnSpPr>
        <xdr:cNvPr id="132" name="直線コネクタ 131"/>
        <xdr:cNvCxnSpPr/>
      </xdr:nvCxnSpPr>
      <xdr:spPr>
        <a:xfrm flipV="1">
          <a:off x="3225800" y="1058587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149543</xdr:rowOff>
    </xdr:from>
    <xdr:to>
      <xdr:col>15</xdr:col>
      <xdr:colOff>82550</xdr:colOff>
      <xdr:row>62</xdr:row>
      <xdr:rowOff>8255</xdr:rowOff>
    </xdr:to>
    <xdr:cxnSp macro="">
      <xdr:nvCxnSpPr>
        <xdr:cNvPr id="135" name="直線コネクタ 134"/>
        <xdr:cNvCxnSpPr/>
      </xdr:nvCxnSpPr>
      <xdr:spPr>
        <a:xfrm>
          <a:off x="2336800" y="106079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149543</xdr:rowOff>
    </xdr:from>
    <xdr:to>
      <xdr:col>11</xdr:col>
      <xdr:colOff>31750</xdr:colOff>
      <xdr:row>62</xdr:row>
      <xdr:rowOff>2222</xdr:rowOff>
    </xdr:to>
    <xdr:cxnSp macro="">
      <xdr:nvCxnSpPr>
        <xdr:cNvPr id="138" name="直線コネクタ 137"/>
        <xdr:cNvCxnSpPr/>
      </xdr:nvCxnSpPr>
      <xdr:spPr>
        <a:xfrm flipV="1">
          <a:off x="1447800" y="106079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48" name="楕円 147"/>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49"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0" name="楕円 149"/>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1" name="テキスト ボックス 150"/>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2" name="楕円 151"/>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69232</xdr:rowOff>
    </xdr:from>
    <xdr:ext cx="762000" cy="259045"/>
    <xdr:sp macro="" textlink="">
      <xdr:nvSpPr>
        <xdr:cNvPr id="153" name="テキスト ボックス 152"/>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98743</xdr:rowOff>
    </xdr:from>
    <xdr:to>
      <xdr:col>11</xdr:col>
      <xdr:colOff>82550</xdr:colOff>
      <xdr:row>62</xdr:row>
      <xdr:rowOff>28893</xdr:rowOff>
    </xdr:to>
    <xdr:sp macro="" textlink="">
      <xdr:nvSpPr>
        <xdr:cNvPr id="154" name="楕円 153"/>
        <xdr:cNvSpPr/>
      </xdr:nvSpPr>
      <xdr:spPr>
        <a:xfrm>
          <a:off x="2286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39070</xdr:rowOff>
    </xdr:from>
    <xdr:ext cx="762000" cy="259045"/>
    <xdr:sp macro="" textlink="">
      <xdr:nvSpPr>
        <xdr:cNvPr id="155" name="テキスト ボックス 154"/>
        <xdr:cNvSpPr txBox="1"/>
      </xdr:nvSpPr>
      <xdr:spPr>
        <a:xfrm>
          <a:off x="1955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56" name="楕円 155"/>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63199</xdr:rowOff>
    </xdr:from>
    <xdr:ext cx="762000" cy="259045"/>
    <xdr:sp macro="" textlink="">
      <xdr:nvSpPr>
        <xdr:cNvPr id="157" name="テキスト ボックス 156"/>
        <xdr:cNvSpPr txBox="1"/>
      </xdr:nvSpPr>
      <xdr:spPr>
        <a:xfrm>
          <a:off x="1066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を上回っている要因は、本村は豪雪地帯のため冬期間職員を雇用し道路除雪及び高齢者等の住宅除雪等を実施しており除排雪費用に多額な経費を要していることが大きな要因である。事業の見直し等によるコスト削減に努めるとともに、臨時職員を含め職員採用計画を見直す等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107155</xdr:rowOff>
    </xdr:from>
    <xdr:to>
      <xdr:col>23</xdr:col>
      <xdr:colOff>133350</xdr:colOff>
      <xdr:row>85</xdr:row>
      <xdr:rowOff>22050</xdr:rowOff>
    </xdr:to>
    <xdr:cxnSp macro="">
      <xdr:nvCxnSpPr>
        <xdr:cNvPr id="193" name="直線コネクタ 192"/>
        <xdr:cNvCxnSpPr/>
      </xdr:nvCxnSpPr>
      <xdr:spPr>
        <a:xfrm>
          <a:off x="4114800" y="14508955"/>
          <a:ext cx="838200" cy="8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46642</xdr:rowOff>
    </xdr:from>
    <xdr:to>
      <xdr:col>19</xdr:col>
      <xdr:colOff>133350</xdr:colOff>
      <xdr:row>84</xdr:row>
      <xdr:rowOff>107155</xdr:rowOff>
    </xdr:to>
    <xdr:cxnSp macro="">
      <xdr:nvCxnSpPr>
        <xdr:cNvPr id="196" name="直線コネクタ 195"/>
        <xdr:cNvCxnSpPr/>
      </xdr:nvCxnSpPr>
      <xdr:spPr>
        <a:xfrm>
          <a:off x="3225800" y="14448442"/>
          <a:ext cx="889000" cy="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43751</xdr:rowOff>
    </xdr:from>
    <xdr:to>
      <xdr:col>15</xdr:col>
      <xdr:colOff>82550</xdr:colOff>
      <xdr:row>84</xdr:row>
      <xdr:rowOff>46642</xdr:rowOff>
    </xdr:to>
    <xdr:cxnSp macro="">
      <xdr:nvCxnSpPr>
        <xdr:cNvPr id="199" name="直線コネクタ 198"/>
        <xdr:cNvCxnSpPr/>
      </xdr:nvCxnSpPr>
      <xdr:spPr>
        <a:xfrm>
          <a:off x="2336800" y="14445551"/>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35384</xdr:rowOff>
    </xdr:from>
    <xdr:to>
      <xdr:col>11</xdr:col>
      <xdr:colOff>31750</xdr:colOff>
      <xdr:row>84</xdr:row>
      <xdr:rowOff>43751</xdr:rowOff>
    </xdr:to>
    <xdr:cxnSp macro="">
      <xdr:nvCxnSpPr>
        <xdr:cNvPr id="202" name="直線コネクタ 201"/>
        <xdr:cNvCxnSpPr/>
      </xdr:nvCxnSpPr>
      <xdr:spPr>
        <a:xfrm>
          <a:off x="1447800" y="14437184"/>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142700</xdr:rowOff>
    </xdr:from>
    <xdr:to>
      <xdr:col>23</xdr:col>
      <xdr:colOff>184150</xdr:colOff>
      <xdr:row>85</xdr:row>
      <xdr:rowOff>72850</xdr:rowOff>
    </xdr:to>
    <xdr:sp macro="" textlink="">
      <xdr:nvSpPr>
        <xdr:cNvPr id="212" name="楕円 211"/>
        <xdr:cNvSpPr/>
      </xdr:nvSpPr>
      <xdr:spPr>
        <a:xfrm>
          <a:off x="4902200" y="145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114777</xdr:rowOff>
    </xdr:from>
    <xdr:ext cx="762000" cy="259045"/>
    <xdr:sp macro="" textlink="">
      <xdr:nvSpPr>
        <xdr:cNvPr id="213" name="人件費・物件費等の状況該当値テキスト"/>
        <xdr:cNvSpPr txBox="1"/>
      </xdr:nvSpPr>
      <xdr:spPr>
        <a:xfrm>
          <a:off x="5041900" y="145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56355</xdr:rowOff>
    </xdr:from>
    <xdr:to>
      <xdr:col>19</xdr:col>
      <xdr:colOff>184150</xdr:colOff>
      <xdr:row>84</xdr:row>
      <xdr:rowOff>157955</xdr:rowOff>
    </xdr:to>
    <xdr:sp macro="" textlink="">
      <xdr:nvSpPr>
        <xdr:cNvPr id="214" name="楕円 213"/>
        <xdr:cNvSpPr/>
      </xdr:nvSpPr>
      <xdr:spPr>
        <a:xfrm>
          <a:off x="4064000" y="144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142732</xdr:rowOff>
    </xdr:from>
    <xdr:ext cx="736600" cy="259045"/>
    <xdr:sp macro="" textlink="">
      <xdr:nvSpPr>
        <xdr:cNvPr id="215" name="テキスト ボックス 214"/>
        <xdr:cNvSpPr txBox="1"/>
      </xdr:nvSpPr>
      <xdr:spPr>
        <a:xfrm>
          <a:off x="3733800" y="1454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167292</xdr:rowOff>
    </xdr:from>
    <xdr:to>
      <xdr:col>15</xdr:col>
      <xdr:colOff>133350</xdr:colOff>
      <xdr:row>84</xdr:row>
      <xdr:rowOff>97442</xdr:rowOff>
    </xdr:to>
    <xdr:sp macro="" textlink="">
      <xdr:nvSpPr>
        <xdr:cNvPr id="216" name="楕円 215"/>
        <xdr:cNvSpPr/>
      </xdr:nvSpPr>
      <xdr:spPr>
        <a:xfrm>
          <a:off x="3175000" y="143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82219</xdr:rowOff>
    </xdr:from>
    <xdr:ext cx="762000" cy="259045"/>
    <xdr:sp macro="" textlink="">
      <xdr:nvSpPr>
        <xdr:cNvPr id="217" name="テキスト ボックス 216"/>
        <xdr:cNvSpPr txBox="1"/>
      </xdr:nvSpPr>
      <xdr:spPr>
        <a:xfrm>
          <a:off x="2844800" y="1448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164401</xdr:rowOff>
    </xdr:from>
    <xdr:to>
      <xdr:col>11</xdr:col>
      <xdr:colOff>82550</xdr:colOff>
      <xdr:row>84</xdr:row>
      <xdr:rowOff>94551</xdr:rowOff>
    </xdr:to>
    <xdr:sp macro="" textlink="">
      <xdr:nvSpPr>
        <xdr:cNvPr id="218" name="楕円 217"/>
        <xdr:cNvSpPr/>
      </xdr:nvSpPr>
      <xdr:spPr>
        <a:xfrm>
          <a:off x="2286000" y="143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79328</xdr:rowOff>
    </xdr:from>
    <xdr:ext cx="762000" cy="259045"/>
    <xdr:sp macro="" textlink="">
      <xdr:nvSpPr>
        <xdr:cNvPr id="219" name="テキスト ボックス 218"/>
        <xdr:cNvSpPr txBox="1"/>
      </xdr:nvSpPr>
      <xdr:spPr>
        <a:xfrm>
          <a:off x="1955800" y="1448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156034</xdr:rowOff>
    </xdr:from>
    <xdr:to>
      <xdr:col>7</xdr:col>
      <xdr:colOff>31750</xdr:colOff>
      <xdr:row>84</xdr:row>
      <xdr:rowOff>86184</xdr:rowOff>
    </xdr:to>
    <xdr:sp macro="" textlink="">
      <xdr:nvSpPr>
        <xdr:cNvPr id="220" name="楕円 219"/>
        <xdr:cNvSpPr/>
      </xdr:nvSpPr>
      <xdr:spPr>
        <a:xfrm>
          <a:off x="1397000" y="143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70961</xdr:rowOff>
    </xdr:from>
    <xdr:ext cx="762000" cy="259045"/>
    <xdr:sp macro="" textlink="">
      <xdr:nvSpPr>
        <xdr:cNvPr id="221" name="テキスト ボックス 220"/>
        <xdr:cNvSpPr txBox="1"/>
      </xdr:nvSpPr>
      <xdr:spPr>
        <a:xfrm>
          <a:off x="1066800" y="1447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従来から職員給の運用として昇給短縮を少なくしてきたが、類似団体に近い水準となってきている。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86</xdr:row>
      <xdr:rowOff>113664</xdr:rowOff>
    </xdr:to>
    <xdr:cxnSp macro="">
      <xdr:nvCxnSpPr>
        <xdr:cNvPr id="251" name="直線コネクタ 250"/>
        <xdr:cNvCxnSpPr/>
      </xdr:nvCxnSpPr>
      <xdr:spPr>
        <a:xfrm flipV="1">
          <a:off x="16179800" y="1485233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113664</xdr:rowOff>
    </xdr:from>
    <xdr:to>
      <xdr:col>77</xdr:col>
      <xdr:colOff>44450</xdr:colOff>
      <xdr:row>86</xdr:row>
      <xdr:rowOff>155893</xdr:rowOff>
    </xdr:to>
    <xdr:cxnSp macro="">
      <xdr:nvCxnSpPr>
        <xdr:cNvPr id="254" name="直線コネクタ 253"/>
        <xdr:cNvCxnSpPr/>
      </xdr:nvCxnSpPr>
      <xdr:spPr>
        <a:xfrm flipV="1">
          <a:off x="15290800" y="1485836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86</xdr:row>
      <xdr:rowOff>155893</xdr:rowOff>
    </xdr:to>
    <xdr:cxnSp macro="">
      <xdr:nvCxnSpPr>
        <xdr:cNvPr id="257" name="直線コネクタ 256"/>
        <xdr:cNvCxnSpPr/>
      </xdr:nvCxnSpPr>
      <xdr:spPr>
        <a:xfrm>
          <a:off x="14401800" y="148523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86</xdr:row>
      <xdr:rowOff>107632</xdr:rowOff>
    </xdr:to>
    <xdr:cxnSp macro="">
      <xdr:nvCxnSpPr>
        <xdr:cNvPr id="260" name="直線コネクタ 259"/>
        <xdr:cNvCxnSpPr/>
      </xdr:nvCxnSpPr>
      <xdr:spPr>
        <a:xfrm>
          <a:off x="13512800" y="148282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56832</xdr:rowOff>
    </xdr:from>
    <xdr:to>
      <xdr:col>81</xdr:col>
      <xdr:colOff>95250</xdr:colOff>
      <xdr:row>86</xdr:row>
      <xdr:rowOff>158432</xdr:rowOff>
    </xdr:to>
    <xdr:sp macro="" textlink="">
      <xdr:nvSpPr>
        <xdr:cNvPr id="270" name="楕円 269"/>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73359</xdr:rowOff>
    </xdr:from>
    <xdr:ext cx="762000" cy="259045"/>
    <xdr:sp macro="" textlink="">
      <xdr:nvSpPr>
        <xdr:cNvPr id="271" name="給与水準   （国との比較）該当値テキスト"/>
        <xdr:cNvSpPr txBox="1"/>
      </xdr:nvSpPr>
      <xdr:spPr>
        <a:xfrm>
          <a:off x="171069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62864</xdr:rowOff>
    </xdr:from>
    <xdr:to>
      <xdr:col>77</xdr:col>
      <xdr:colOff>95250</xdr:colOff>
      <xdr:row>86</xdr:row>
      <xdr:rowOff>164464</xdr:rowOff>
    </xdr:to>
    <xdr:sp macro="" textlink="">
      <xdr:nvSpPr>
        <xdr:cNvPr id="272" name="楕円 271"/>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73" name="テキスト ボックス 272"/>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74" name="楕円 273"/>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75" name="テキスト ボックス 274"/>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56832</xdr:rowOff>
    </xdr:from>
    <xdr:to>
      <xdr:col>68</xdr:col>
      <xdr:colOff>203200</xdr:colOff>
      <xdr:row>86</xdr:row>
      <xdr:rowOff>158432</xdr:rowOff>
    </xdr:to>
    <xdr:sp macro="" textlink="">
      <xdr:nvSpPr>
        <xdr:cNvPr id="276" name="楕円 275"/>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168609</xdr:rowOff>
    </xdr:from>
    <xdr:ext cx="762000" cy="259045"/>
    <xdr:sp macro="" textlink="">
      <xdr:nvSpPr>
        <xdr:cNvPr id="277" name="テキスト ボックス 276"/>
        <xdr:cNvSpPr txBox="1"/>
      </xdr:nvSpPr>
      <xdr:spPr>
        <a:xfrm>
          <a:off x="14020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32702</xdr:rowOff>
    </xdr:from>
    <xdr:to>
      <xdr:col>64</xdr:col>
      <xdr:colOff>152400</xdr:colOff>
      <xdr:row>86</xdr:row>
      <xdr:rowOff>134302</xdr:rowOff>
    </xdr:to>
    <xdr:sp macro="" textlink="">
      <xdr:nvSpPr>
        <xdr:cNvPr id="278" name="楕円 277"/>
        <xdr:cNvSpPr/>
      </xdr:nvSpPr>
      <xdr:spPr>
        <a:xfrm>
          <a:off x="13462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144479</xdr:rowOff>
    </xdr:from>
    <xdr:ext cx="762000" cy="259045"/>
    <xdr:sp macro="" textlink="">
      <xdr:nvSpPr>
        <xdr:cNvPr id="279" name="テキスト ボックス 278"/>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類似団体平均より高い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状況にある。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面積</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が広大で、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集落が広範囲に点在して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いる地理的要因が大きい。こうした条件下で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住民サービスの施策を展開するためには一定の職員数を確保する必要がある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が、「栄村定員管理計画」に基づき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新規採用職員の抑制や事務事業の見直しや効率化を図り、臨時職員を含めた職員数の適正管理に努める。</a:t>
          </a:r>
          <a:endParaRPr kumimoji="0" lang="ja-JP" altLang="ja-JP" sz="1400" b="0" i="0" u="none" strike="noStrike" kern="0" cap="none" spc="0" normalizeH="0" baseline="0" noProof="0">
            <a:ln>
              <a:noFill/>
            </a:ln>
            <a:solidFill>
              <a:sysClr val="windowText" lastClr="000000"/>
            </a:solidFill>
            <a:effectLst/>
            <a:uLnTx/>
            <a:uFillTx/>
            <a:latin typeface="+mn-l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47552</xdr:rowOff>
    </xdr:from>
    <xdr:to>
      <xdr:col>81</xdr:col>
      <xdr:colOff>44450</xdr:colOff>
      <xdr:row>62</xdr:row>
      <xdr:rowOff>74095</xdr:rowOff>
    </xdr:to>
    <xdr:cxnSp macro="">
      <xdr:nvCxnSpPr>
        <xdr:cNvPr id="316" name="直線コネクタ 315"/>
        <xdr:cNvCxnSpPr/>
      </xdr:nvCxnSpPr>
      <xdr:spPr>
        <a:xfrm>
          <a:off x="16179800" y="1067745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124895</xdr:rowOff>
    </xdr:from>
    <xdr:to>
      <xdr:col>77</xdr:col>
      <xdr:colOff>44450</xdr:colOff>
      <xdr:row>62</xdr:row>
      <xdr:rowOff>47552</xdr:rowOff>
    </xdr:to>
    <xdr:cxnSp macro="">
      <xdr:nvCxnSpPr>
        <xdr:cNvPr id="319" name="直線コネクタ 318"/>
        <xdr:cNvCxnSpPr/>
      </xdr:nvCxnSpPr>
      <xdr:spPr>
        <a:xfrm>
          <a:off x="15290800" y="1058334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55263</xdr:rowOff>
    </xdr:from>
    <xdr:to>
      <xdr:col>72</xdr:col>
      <xdr:colOff>203200</xdr:colOff>
      <xdr:row>61</xdr:row>
      <xdr:rowOff>124895</xdr:rowOff>
    </xdr:to>
    <xdr:cxnSp macro="">
      <xdr:nvCxnSpPr>
        <xdr:cNvPr id="322" name="直線コネクタ 321"/>
        <xdr:cNvCxnSpPr/>
      </xdr:nvCxnSpPr>
      <xdr:spPr>
        <a:xfrm>
          <a:off x="14401800" y="10513713"/>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55263</xdr:rowOff>
    </xdr:from>
    <xdr:to>
      <xdr:col>68</xdr:col>
      <xdr:colOff>152400</xdr:colOff>
      <xdr:row>61</xdr:row>
      <xdr:rowOff>126619</xdr:rowOff>
    </xdr:to>
    <xdr:cxnSp macro="">
      <xdr:nvCxnSpPr>
        <xdr:cNvPr id="325" name="直線コネクタ 324"/>
        <xdr:cNvCxnSpPr/>
      </xdr:nvCxnSpPr>
      <xdr:spPr>
        <a:xfrm flipV="1">
          <a:off x="13512800" y="10513713"/>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23295</xdr:rowOff>
    </xdr:from>
    <xdr:to>
      <xdr:col>81</xdr:col>
      <xdr:colOff>95250</xdr:colOff>
      <xdr:row>62</xdr:row>
      <xdr:rowOff>124895</xdr:rowOff>
    </xdr:to>
    <xdr:sp macro="" textlink="">
      <xdr:nvSpPr>
        <xdr:cNvPr id="335" name="楕円 334"/>
        <xdr:cNvSpPr/>
      </xdr:nvSpPr>
      <xdr:spPr>
        <a:xfrm>
          <a:off x="16967200" y="106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166822</xdr:rowOff>
    </xdr:from>
    <xdr:ext cx="762000" cy="259045"/>
    <xdr:sp macro="" textlink="">
      <xdr:nvSpPr>
        <xdr:cNvPr id="336" name="定員管理の状況該当値テキスト"/>
        <xdr:cNvSpPr txBox="1"/>
      </xdr:nvSpPr>
      <xdr:spPr>
        <a:xfrm>
          <a:off x="17106900" y="1062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168202</xdr:rowOff>
    </xdr:from>
    <xdr:to>
      <xdr:col>77</xdr:col>
      <xdr:colOff>95250</xdr:colOff>
      <xdr:row>62</xdr:row>
      <xdr:rowOff>98352</xdr:rowOff>
    </xdr:to>
    <xdr:sp macro="" textlink="">
      <xdr:nvSpPr>
        <xdr:cNvPr id="337" name="楕円 336"/>
        <xdr:cNvSpPr/>
      </xdr:nvSpPr>
      <xdr:spPr>
        <a:xfrm>
          <a:off x="16129000" y="106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83129</xdr:rowOff>
    </xdr:from>
    <xdr:ext cx="736600" cy="259045"/>
    <xdr:sp macro="" textlink="">
      <xdr:nvSpPr>
        <xdr:cNvPr id="338" name="テキスト ボックス 337"/>
        <xdr:cNvSpPr txBox="1"/>
      </xdr:nvSpPr>
      <xdr:spPr>
        <a:xfrm>
          <a:off x="15798800" y="1071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74095</xdr:rowOff>
    </xdr:from>
    <xdr:to>
      <xdr:col>73</xdr:col>
      <xdr:colOff>44450</xdr:colOff>
      <xdr:row>62</xdr:row>
      <xdr:rowOff>4245</xdr:rowOff>
    </xdr:to>
    <xdr:sp macro="" textlink="">
      <xdr:nvSpPr>
        <xdr:cNvPr id="339" name="楕円 338"/>
        <xdr:cNvSpPr/>
      </xdr:nvSpPr>
      <xdr:spPr>
        <a:xfrm>
          <a:off x="15240000" y="105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160472</xdr:rowOff>
    </xdr:from>
    <xdr:ext cx="762000" cy="259045"/>
    <xdr:sp macro="" textlink="">
      <xdr:nvSpPr>
        <xdr:cNvPr id="340" name="テキスト ボックス 339"/>
        <xdr:cNvSpPr txBox="1"/>
      </xdr:nvSpPr>
      <xdr:spPr>
        <a:xfrm>
          <a:off x="14909800" y="106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4463</xdr:rowOff>
    </xdr:from>
    <xdr:to>
      <xdr:col>68</xdr:col>
      <xdr:colOff>203200</xdr:colOff>
      <xdr:row>61</xdr:row>
      <xdr:rowOff>106063</xdr:rowOff>
    </xdr:to>
    <xdr:sp macro="" textlink="">
      <xdr:nvSpPr>
        <xdr:cNvPr id="341" name="楕円 340"/>
        <xdr:cNvSpPr/>
      </xdr:nvSpPr>
      <xdr:spPr>
        <a:xfrm>
          <a:off x="14351000" y="10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90840</xdr:rowOff>
    </xdr:from>
    <xdr:ext cx="762000" cy="259045"/>
    <xdr:sp macro="" textlink="">
      <xdr:nvSpPr>
        <xdr:cNvPr id="342" name="テキスト ボックス 341"/>
        <xdr:cNvSpPr txBox="1"/>
      </xdr:nvSpPr>
      <xdr:spPr>
        <a:xfrm>
          <a:off x="14020800" y="1054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75819</xdr:rowOff>
    </xdr:from>
    <xdr:to>
      <xdr:col>64</xdr:col>
      <xdr:colOff>152400</xdr:colOff>
      <xdr:row>62</xdr:row>
      <xdr:rowOff>5969</xdr:rowOff>
    </xdr:to>
    <xdr:sp macro="" textlink="">
      <xdr:nvSpPr>
        <xdr:cNvPr id="343" name="楕円 342"/>
        <xdr:cNvSpPr/>
      </xdr:nvSpPr>
      <xdr:spPr>
        <a:xfrm>
          <a:off x="13462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162196</xdr:rowOff>
    </xdr:from>
    <xdr:ext cx="762000" cy="259045"/>
    <xdr:sp macro="" textlink="">
      <xdr:nvSpPr>
        <xdr:cNvPr id="344" name="テキスト ボックス 343"/>
        <xdr:cNvSpPr txBox="1"/>
      </xdr:nvSpPr>
      <xdr:spPr>
        <a:xfrm>
          <a:off x="13131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起債の新規発行の抑制に努めているが、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ポイント増加となった。要因は、平成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年度は元利償還金の増等による。今後も、住民ニーズを的確に把握した事業選択により起債発行の抑制に努める。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8636</xdr:rowOff>
    </xdr:to>
    <xdr:cxnSp macro="">
      <xdr:nvCxnSpPr>
        <xdr:cNvPr id="375" name="直線コネクタ 374"/>
        <xdr:cNvCxnSpPr/>
      </xdr:nvCxnSpPr>
      <xdr:spPr>
        <a:xfrm>
          <a:off x="16179800" y="702843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170434</xdr:rowOff>
    </xdr:to>
    <xdr:cxnSp macro="">
      <xdr:nvCxnSpPr>
        <xdr:cNvPr id="378" name="直線コネクタ 377"/>
        <xdr:cNvCxnSpPr/>
      </xdr:nvCxnSpPr>
      <xdr:spPr>
        <a:xfrm>
          <a:off x="15290800" y="70043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8636</xdr:rowOff>
    </xdr:to>
    <xdr:cxnSp macro="">
      <xdr:nvCxnSpPr>
        <xdr:cNvPr id="381" name="直線コネクタ 380"/>
        <xdr:cNvCxnSpPr/>
      </xdr:nvCxnSpPr>
      <xdr:spPr>
        <a:xfrm flipV="1">
          <a:off x="14401800" y="70043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76200</xdr:rowOff>
    </xdr:to>
    <xdr:cxnSp macro="">
      <xdr:nvCxnSpPr>
        <xdr:cNvPr id="384" name="直線コネクタ 383"/>
        <xdr:cNvCxnSpPr/>
      </xdr:nvCxnSpPr>
      <xdr:spPr>
        <a:xfrm flipV="1">
          <a:off x="13512800" y="70380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4" name="楕円 393"/>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5"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396" name="楕円 395"/>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397" name="テキスト ボックス 396"/>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398" name="楕円 397"/>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99" name="テキスト ボックス 398"/>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0" name="楕円 399"/>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1" name="テキスト ボックス 400"/>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2" name="楕円 401"/>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3" name="テキスト ボックス 402"/>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減債基金の積立により将来負担率は、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となっている。今後も、行財政改革を進め、財政の健全化に努める。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
1,841
271.66
3,899,271
3,662,984
223,865
1,841,044
2,955,838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に比し職員数が多いことのほか、時間外勤務手当の増加が要因である。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「栄村定員管理計画」に基づき新規採用職員の抑制や事務事業の見直しや効率化</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を図る一方、時間外勤務の縮減に努める。</a:t>
          </a:r>
          <a:endParaRPr kumimoji="0" lang="ja-JP" altLang="ja-JP" sz="1400" b="0" i="0" u="none" strike="noStrike" kern="0" cap="none" spc="0" normalizeH="0" baseline="0" noProof="0">
            <a:ln>
              <a:noFill/>
            </a:ln>
            <a:solidFill>
              <a:sysClr val="windowText" lastClr="000000"/>
            </a:solidFill>
            <a:effectLst/>
            <a:uLnTx/>
            <a:uFillTx/>
            <a:latin typeface="+mn-l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152146</xdr:rowOff>
    </xdr:to>
    <xdr:cxnSp macro="">
      <xdr:nvCxnSpPr>
        <xdr:cNvPr id="64" name="直線コネクタ 63"/>
        <xdr:cNvCxnSpPr/>
      </xdr:nvCxnSpPr>
      <xdr:spPr>
        <a:xfrm>
          <a:off x="3987800" y="632663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154432</xdr:rowOff>
    </xdr:to>
    <xdr:cxnSp macro="">
      <xdr:nvCxnSpPr>
        <xdr:cNvPr id="67" name="直線コネクタ 66"/>
        <xdr:cNvCxnSpPr/>
      </xdr:nvCxnSpPr>
      <xdr:spPr>
        <a:xfrm>
          <a:off x="3098800" y="6258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37</xdr:row>
      <xdr:rowOff>33274</xdr:rowOff>
    </xdr:to>
    <xdr:cxnSp macro="">
      <xdr:nvCxnSpPr>
        <xdr:cNvPr id="70" name="直線コネクタ 69"/>
        <xdr:cNvCxnSpPr/>
      </xdr:nvCxnSpPr>
      <xdr:spPr>
        <a:xfrm flipV="1">
          <a:off x="2209800" y="62580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33274</xdr:rowOff>
    </xdr:to>
    <xdr:cxnSp macro="">
      <xdr:nvCxnSpPr>
        <xdr:cNvPr id="73" name="直線コネクタ 72"/>
        <xdr:cNvCxnSpPr/>
      </xdr:nvCxnSpPr>
      <xdr:spPr>
        <a:xfrm>
          <a:off x="1320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ポイント増加し類似団体平均を上回った。要因として観光施設委託料へ委託料の増による。今後も経費削減に努める。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18</xdr:row>
      <xdr:rowOff>72136</xdr:rowOff>
    </xdr:to>
    <xdr:cxnSp macro="">
      <xdr:nvCxnSpPr>
        <xdr:cNvPr id="122" name="直線コネクタ 121"/>
        <xdr:cNvCxnSpPr/>
      </xdr:nvCxnSpPr>
      <xdr:spPr>
        <a:xfrm>
          <a:off x="15671800" y="296621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51562</xdr:rowOff>
    </xdr:to>
    <xdr:cxnSp macro="">
      <xdr:nvCxnSpPr>
        <xdr:cNvPr id="125" name="直線コネクタ 124"/>
        <xdr:cNvCxnSpPr/>
      </xdr:nvCxnSpPr>
      <xdr:spPr>
        <a:xfrm>
          <a:off x="14782800" y="28839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140716</xdr:rowOff>
    </xdr:to>
    <xdr:cxnSp macro="">
      <xdr:nvCxnSpPr>
        <xdr:cNvPr id="128" name="直線コネクタ 127"/>
        <xdr:cNvCxnSpPr/>
      </xdr:nvCxnSpPr>
      <xdr:spPr>
        <a:xfrm>
          <a:off x="13893800" y="2856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122428</xdr:rowOff>
    </xdr:to>
    <xdr:cxnSp macro="">
      <xdr:nvCxnSpPr>
        <xdr:cNvPr id="131" name="直線コネクタ 130"/>
        <xdr:cNvCxnSpPr/>
      </xdr:nvCxnSpPr>
      <xdr:spPr>
        <a:xfrm flipV="1">
          <a:off x="13004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1" name="楕円 140"/>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2"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3" name="楕円 142"/>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4" name="テキスト ボックス 143"/>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7" name="楕円 146"/>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8" name="テキスト ボックス 147"/>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前年度より０．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増加となったが、当村は少子化により児童手当のほか、福祉医療費用等児童に係る扶助費が少ない。また、生活保護世帯も少ないことから従来より類似団体平均を下回っている。今後も各種事業の適正化に努める。</a:t>
          </a:r>
        </a:p>
        <a:p>
          <a:r>
            <a:rPr kumimoji="1" lang="ja-JP" altLang="en-US" sz="1300" b="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25400</xdr:rowOff>
    </xdr:to>
    <xdr:cxnSp macro="">
      <xdr:nvCxnSpPr>
        <xdr:cNvPr id="182" name="直線コネクタ 181"/>
        <xdr:cNvCxnSpPr/>
      </xdr:nvCxnSpPr>
      <xdr:spPr>
        <a:xfrm>
          <a:off x="3987800" y="927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12700</xdr:rowOff>
    </xdr:to>
    <xdr:cxnSp macro="">
      <xdr:nvCxnSpPr>
        <xdr:cNvPr id="185" name="直線コネクタ 184"/>
        <xdr:cNvCxnSpPr/>
      </xdr:nvCxnSpPr>
      <xdr:spPr>
        <a:xfrm>
          <a:off x="3098800" y="924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12700</xdr:rowOff>
    </xdr:to>
    <xdr:cxnSp macro="">
      <xdr:nvCxnSpPr>
        <xdr:cNvPr id="188" name="直線コネクタ 187"/>
        <xdr:cNvCxnSpPr/>
      </xdr:nvCxnSpPr>
      <xdr:spPr>
        <a:xfrm flipV="1">
          <a:off x="2209800" y="924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25400</xdr:rowOff>
    </xdr:to>
    <xdr:cxnSp macro="">
      <xdr:nvCxnSpPr>
        <xdr:cNvPr id="191" name="直線コネクタ 190"/>
        <xdr:cNvCxnSpPr/>
      </xdr:nvCxnSpPr>
      <xdr:spPr>
        <a:xfrm flipV="1">
          <a:off x="1320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1" name="楕円 200"/>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2"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107950</xdr:rowOff>
    </xdr:from>
    <xdr:to>
      <xdr:col>15</xdr:col>
      <xdr:colOff>149225</xdr:colOff>
      <xdr:row>54</xdr:row>
      <xdr:rowOff>38100</xdr:rowOff>
    </xdr:to>
    <xdr:sp macro="" textlink="">
      <xdr:nvSpPr>
        <xdr:cNvPr id="205" name="楕円 204"/>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48277</xdr:rowOff>
    </xdr:from>
    <xdr:ext cx="762000" cy="259045"/>
    <xdr:sp macro="" textlink="">
      <xdr:nvSpPr>
        <xdr:cNvPr id="206" name="テキスト ボックス 205"/>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09" name="楕円 208"/>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0" name="テキスト ボックス 209"/>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普通建設事業費の増は社会資本整備総合交付金事業、減債基金積み立て、の増によることが主な要因で、前年度より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ポイント増加し、類似団体平均を上回った。今後は繰出金の抑制に努めるとともに、コスト削減に努める。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57</xdr:row>
      <xdr:rowOff>14986</xdr:rowOff>
    </xdr:to>
    <xdr:cxnSp macro="">
      <xdr:nvCxnSpPr>
        <xdr:cNvPr id="240" name="直線コネクタ 239"/>
        <xdr:cNvCxnSpPr/>
      </xdr:nvCxnSpPr>
      <xdr:spPr>
        <a:xfrm>
          <a:off x="15671800" y="959561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165862</xdr:rowOff>
    </xdr:from>
    <xdr:to>
      <xdr:col>78</xdr:col>
      <xdr:colOff>69850</xdr:colOff>
      <xdr:row>57</xdr:row>
      <xdr:rowOff>19558</xdr:rowOff>
    </xdr:to>
    <xdr:cxnSp macro="">
      <xdr:nvCxnSpPr>
        <xdr:cNvPr id="243" name="直線コネクタ 242"/>
        <xdr:cNvCxnSpPr/>
      </xdr:nvCxnSpPr>
      <xdr:spPr>
        <a:xfrm flipV="1">
          <a:off x="14782800" y="959561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57</xdr:row>
      <xdr:rowOff>19558</xdr:rowOff>
    </xdr:to>
    <xdr:cxnSp macro="">
      <xdr:nvCxnSpPr>
        <xdr:cNvPr id="246" name="直線コネクタ 245"/>
        <xdr:cNvCxnSpPr/>
      </xdr:nvCxnSpPr>
      <xdr:spPr>
        <a:xfrm>
          <a:off x="13893800" y="96733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76708</xdr:rowOff>
    </xdr:to>
    <xdr:cxnSp macro="">
      <xdr:nvCxnSpPr>
        <xdr:cNvPr id="249" name="直線コネクタ 248"/>
        <xdr:cNvCxnSpPr/>
      </xdr:nvCxnSpPr>
      <xdr:spPr>
        <a:xfrm flipV="1">
          <a:off x="13004800" y="9673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59" name="楕円 258"/>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107713</xdr:rowOff>
    </xdr:from>
    <xdr:ext cx="762000" cy="259045"/>
    <xdr:sp macro="" textlink="">
      <xdr:nvSpPr>
        <xdr:cNvPr id="260"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1" name="楕円 260"/>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2" name="テキスト ボックス 261"/>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3" name="楕円 262"/>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4" name="テキスト ボックス 263"/>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65" name="楕円 264"/>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66" name="テキスト ボックス 265"/>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67" name="楕円 266"/>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68" name="テキスト ボックス 267"/>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新規雇用補助金、広域バス路線運行経費（秋山郷路線）補助金増により、前年度より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ポイント増加したが類似団体平均に比べると低い状態である。今後も補助金を交付している各種団体の活動状況に一層注意しつつ、適正な補助金支出に努める。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36</xdr:row>
      <xdr:rowOff>12700</xdr:rowOff>
    </xdr:to>
    <xdr:cxnSp macro="">
      <xdr:nvCxnSpPr>
        <xdr:cNvPr id="298" name="直線コネクタ 297"/>
        <xdr:cNvCxnSpPr/>
      </xdr:nvCxnSpPr>
      <xdr:spPr>
        <a:xfrm>
          <a:off x="15671800" y="60020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138430</xdr:rowOff>
    </xdr:to>
    <xdr:cxnSp macro="">
      <xdr:nvCxnSpPr>
        <xdr:cNvPr id="301" name="直線コネクタ 300"/>
        <xdr:cNvCxnSpPr/>
      </xdr:nvCxnSpPr>
      <xdr:spPr>
        <a:xfrm flipV="1">
          <a:off x="14782800" y="600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138430</xdr:rowOff>
    </xdr:to>
    <xdr:cxnSp macro="">
      <xdr:nvCxnSpPr>
        <xdr:cNvPr id="304" name="直線コネクタ 303"/>
        <xdr:cNvCxnSpPr/>
      </xdr:nvCxnSpPr>
      <xdr:spPr>
        <a:xfrm>
          <a:off x="13893800" y="6079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124714</xdr:rowOff>
    </xdr:to>
    <xdr:cxnSp macro="">
      <xdr:nvCxnSpPr>
        <xdr:cNvPr id="307" name="直線コネクタ 306"/>
        <xdr:cNvCxnSpPr/>
      </xdr:nvCxnSpPr>
      <xdr:spPr>
        <a:xfrm flipV="1">
          <a:off x="13004800" y="6079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7" name="楕円 31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1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19" name="楕円 318"/>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0" name="テキスト ボックス 319"/>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1" name="楕円 320"/>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2" name="テキスト ボックス 321"/>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3" name="楕円 322"/>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4" name="テキスト ボックス 323"/>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25" name="楕円 324"/>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26" name="テキスト ボックス 325"/>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起債の新規発行の抑制に努めているが、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となった。要因は、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年度は元利償還金の増等による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起債対象事業の精査、選択により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起債発行の抑制に努める。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127000</xdr:rowOff>
    </xdr:to>
    <xdr:cxnSp macro="">
      <xdr:nvCxnSpPr>
        <xdr:cNvPr id="358" name="直線コネクタ 357"/>
        <xdr:cNvCxnSpPr/>
      </xdr:nvCxnSpPr>
      <xdr:spPr>
        <a:xfrm>
          <a:off x="3987800" y="13073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43180</xdr:rowOff>
    </xdr:to>
    <xdr:cxnSp macro="">
      <xdr:nvCxnSpPr>
        <xdr:cNvPr id="361" name="直線コネクタ 360"/>
        <xdr:cNvCxnSpPr/>
      </xdr:nvCxnSpPr>
      <xdr:spPr>
        <a:xfrm>
          <a:off x="3098800" y="13027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5080</xdr:rowOff>
    </xdr:to>
    <xdr:cxnSp macro="">
      <xdr:nvCxnSpPr>
        <xdr:cNvPr id="364" name="直線コネクタ 363"/>
        <xdr:cNvCxnSpPr/>
      </xdr:nvCxnSpPr>
      <xdr:spPr>
        <a:xfrm flipV="1">
          <a:off x="2209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5080</xdr:rowOff>
    </xdr:to>
    <xdr:cxnSp macro="">
      <xdr:nvCxnSpPr>
        <xdr:cNvPr id="367" name="直線コネクタ 366"/>
        <xdr:cNvCxnSpPr/>
      </xdr:nvCxnSpPr>
      <xdr:spPr>
        <a:xfrm>
          <a:off x="1320800" y="13031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7" name="楕円 376"/>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78"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79" name="楕円 378"/>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0" name="テキスト ボックス 379"/>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1" name="楕円 380"/>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2" name="テキスト ボックス 381"/>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83" name="楕円 382"/>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84" name="テキスト ボックス 383"/>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85" name="楕円 384"/>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62247</xdr:rowOff>
    </xdr:from>
    <xdr:ext cx="762000" cy="259045"/>
    <xdr:sp macro="" textlink="">
      <xdr:nvSpPr>
        <xdr:cNvPr id="386" name="テキスト ボックス 385"/>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類似団体を下回っているのは、主に扶助費の水準が低いことにある。今後も経費削減及び経常一般財源である税収の確保に努める。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77</xdr:row>
      <xdr:rowOff>92711</xdr:rowOff>
    </xdr:to>
    <xdr:cxnSp macro="">
      <xdr:nvCxnSpPr>
        <xdr:cNvPr id="417" name="直線コネクタ 416"/>
        <xdr:cNvCxnSpPr/>
      </xdr:nvCxnSpPr>
      <xdr:spPr>
        <a:xfrm>
          <a:off x="15671800" y="12924028"/>
          <a:ext cx="838200" cy="3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152146</xdr:rowOff>
    </xdr:to>
    <xdr:cxnSp macro="">
      <xdr:nvCxnSpPr>
        <xdr:cNvPr id="420" name="直線コネクタ 419"/>
        <xdr:cNvCxnSpPr/>
      </xdr:nvCxnSpPr>
      <xdr:spPr>
        <a:xfrm flipV="1">
          <a:off x="14782800" y="129240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113284</xdr:rowOff>
    </xdr:from>
    <xdr:to>
      <xdr:col>73</xdr:col>
      <xdr:colOff>180975</xdr:colOff>
      <xdr:row>75</xdr:row>
      <xdr:rowOff>152146</xdr:rowOff>
    </xdr:to>
    <xdr:cxnSp macro="">
      <xdr:nvCxnSpPr>
        <xdr:cNvPr id="423" name="直線コネクタ 422"/>
        <xdr:cNvCxnSpPr/>
      </xdr:nvCxnSpPr>
      <xdr:spPr>
        <a:xfrm>
          <a:off x="13893800" y="129720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113284</xdr:rowOff>
    </xdr:from>
    <xdr:to>
      <xdr:col>69</xdr:col>
      <xdr:colOff>92075</xdr:colOff>
      <xdr:row>75</xdr:row>
      <xdr:rowOff>143002</xdr:rowOff>
    </xdr:to>
    <xdr:cxnSp macro="">
      <xdr:nvCxnSpPr>
        <xdr:cNvPr id="426" name="直線コネクタ 425"/>
        <xdr:cNvCxnSpPr/>
      </xdr:nvCxnSpPr>
      <xdr:spPr>
        <a:xfrm flipV="1">
          <a:off x="13004800" y="1297203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6" name="楕円 435"/>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37"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38" name="楕円 437"/>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9" name="テキスト ボックス 438"/>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40" name="楕円 439"/>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1" name="テキスト ボックス 440"/>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62484</xdr:rowOff>
    </xdr:from>
    <xdr:to>
      <xdr:col>69</xdr:col>
      <xdr:colOff>142875</xdr:colOff>
      <xdr:row>75</xdr:row>
      <xdr:rowOff>164083</xdr:rowOff>
    </xdr:to>
    <xdr:sp macro="" textlink="">
      <xdr:nvSpPr>
        <xdr:cNvPr id="442" name="楕円 441"/>
        <xdr:cNvSpPr/>
      </xdr:nvSpPr>
      <xdr:spPr>
        <a:xfrm>
          <a:off x="13843000" y="12921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2811</xdr:rowOff>
    </xdr:from>
    <xdr:ext cx="762000" cy="259045"/>
    <xdr:sp macro="" textlink="">
      <xdr:nvSpPr>
        <xdr:cNvPr id="443" name="テキスト ボックス 442"/>
        <xdr:cNvSpPr txBox="1"/>
      </xdr:nvSpPr>
      <xdr:spPr>
        <a:xfrm>
          <a:off x="13512800" y="126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楕円 443"/>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5" name="テキスト ボックス 444"/>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91683</xdr:rowOff>
    </xdr:from>
    <xdr:to>
      <xdr:col>29</xdr:col>
      <xdr:colOff>127000</xdr:colOff>
      <xdr:row>16</xdr:row>
      <xdr:rowOff>155032</xdr:rowOff>
    </xdr:to>
    <xdr:cxnSp macro="">
      <xdr:nvCxnSpPr>
        <xdr:cNvPr id="49" name="直線コネクタ 48"/>
        <xdr:cNvCxnSpPr/>
      </xdr:nvCxnSpPr>
      <xdr:spPr bwMode="auto">
        <a:xfrm flipV="1">
          <a:off x="5003800" y="2882508"/>
          <a:ext cx="647700" cy="63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155032</xdr:rowOff>
    </xdr:from>
    <xdr:to>
      <xdr:col>26</xdr:col>
      <xdr:colOff>50800</xdr:colOff>
      <xdr:row>16</xdr:row>
      <xdr:rowOff>157627</xdr:rowOff>
    </xdr:to>
    <xdr:cxnSp macro="">
      <xdr:nvCxnSpPr>
        <xdr:cNvPr id="52" name="直線コネクタ 51"/>
        <xdr:cNvCxnSpPr/>
      </xdr:nvCxnSpPr>
      <xdr:spPr bwMode="auto">
        <a:xfrm flipV="1">
          <a:off x="4305300" y="2945857"/>
          <a:ext cx="698500" cy="2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143958</xdr:rowOff>
    </xdr:from>
    <xdr:to>
      <xdr:col>22</xdr:col>
      <xdr:colOff>114300</xdr:colOff>
      <xdr:row>16</xdr:row>
      <xdr:rowOff>157627</xdr:rowOff>
    </xdr:to>
    <xdr:cxnSp macro="">
      <xdr:nvCxnSpPr>
        <xdr:cNvPr id="55" name="直線コネクタ 54"/>
        <xdr:cNvCxnSpPr/>
      </xdr:nvCxnSpPr>
      <xdr:spPr bwMode="auto">
        <a:xfrm>
          <a:off x="3606800" y="2934783"/>
          <a:ext cx="698500" cy="13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143958</xdr:rowOff>
    </xdr:from>
    <xdr:to>
      <xdr:col>18</xdr:col>
      <xdr:colOff>177800</xdr:colOff>
      <xdr:row>16</xdr:row>
      <xdr:rowOff>164814</xdr:rowOff>
    </xdr:to>
    <xdr:cxnSp macro="">
      <xdr:nvCxnSpPr>
        <xdr:cNvPr id="58" name="直線コネクタ 57"/>
        <xdr:cNvCxnSpPr/>
      </xdr:nvCxnSpPr>
      <xdr:spPr bwMode="auto">
        <a:xfrm flipV="1">
          <a:off x="2908300" y="2934783"/>
          <a:ext cx="698500" cy="20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40883</xdr:rowOff>
    </xdr:from>
    <xdr:to>
      <xdr:col>29</xdr:col>
      <xdr:colOff>177800</xdr:colOff>
      <xdr:row>16</xdr:row>
      <xdr:rowOff>142483</xdr:rowOff>
    </xdr:to>
    <xdr:sp macro="" textlink="">
      <xdr:nvSpPr>
        <xdr:cNvPr id="68" name="楕円 67"/>
        <xdr:cNvSpPr/>
      </xdr:nvSpPr>
      <xdr:spPr bwMode="auto">
        <a:xfrm>
          <a:off x="5600700" y="283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57410</xdr:rowOff>
    </xdr:from>
    <xdr:ext cx="762000" cy="259045"/>
    <xdr:sp macro="" textlink="">
      <xdr:nvSpPr>
        <xdr:cNvPr id="69" name="人口1人当たり決算額の推移該当値テキスト130"/>
        <xdr:cNvSpPr txBox="1"/>
      </xdr:nvSpPr>
      <xdr:spPr>
        <a:xfrm>
          <a:off x="5740400" y="267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104232</xdr:rowOff>
    </xdr:from>
    <xdr:to>
      <xdr:col>26</xdr:col>
      <xdr:colOff>101600</xdr:colOff>
      <xdr:row>17</xdr:row>
      <xdr:rowOff>34382</xdr:rowOff>
    </xdr:to>
    <xdr:sp macro="" textlink="">
      <xdr:nvSpPr>
        <xdr:cNvPr id="70" name="楕円 69"/>
        <xdr:cNvSpPr/>
      </xdr:nvSpPr>
      <xdr:spPr bwMode="auto">
        <a:xfrm>
          <a:off x="4953000" y="289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44559</xdr:rowOff>
    </xdr:from>
    <xdr:ext cx="736600" cy="259045"/>
    <xdr:sp macro="" textlink="">
      <xdr:nvSpPr>
        <xdr:cNvPr id="71" name="テキスト ボックス 70"/>
        <xdr:cNvSpPr txBox="1"/>
      </xdr:nvSpPr>
      <xdr:spPr>
        <a:xfrm>
          <a:off x="4622800" y="266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106827</xdr:rowOff>
    </xdr:from>
    <xdr:to>
      <xdr:col>22</xdr:col>
      <xdr:colOff>165100</xdr:colOff>
      <xdr:row>17</xdr:row>
      <xdr:rowOff>36977</xdr:rowOff>
    </xdr:to>
    <xdr:sp macro="" textlink="">
      <xdr:nvSpPr>
        <xdr:cNvPr id="72" name="楕円 71"/>
        <xdr:cNvSpPr/>
      </xdr:nvSpPr>
      <xdr:spPr bwMode="auto">
        <a:xfrm>
          <a:off x="4254500" y="2897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47154</xdr:rowOff>
    </xdr:from>
    <xdr:ext cx="762000" cy="259045"/>
    <xdr:sp macro="" textlink="">
      <xdr:nvSpPr>
        <xdr:cNvPr id="73" name="テキスト ボックス 72"/>
        <xdr:cNvSpPr txBox="1"/>
      </xdr:nvSpPr>
      <xdr:spPr>
        <a:xfrm>
          <a:off x="3924300" y="266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93158</xdr:rowOff>
    </xdr:from>
    <xdr:to>
      <xdr:col>19</xdr:col>
      <xdr:colOff>38100</xdr:colOff>
      <xdr:row>17</xdr:row>
      <xdr:rowOff>23308</xdr:rowOff>
    </xdr:to>
    <xdr:sp macro="" textlink="">
      <xdr:nvSpPr>
        <xdr:cNvPr id="74" name="楕円 73"/>
        <xdr:cNvSpPr/>
      </xdr:nvSpPr>
      <xdr:spPr bwMode="auto">
        <a:xfrm>
          <a:off x="3556000" y="288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33485</xdr:rowOff>
    </xdr:from>
    <xdr:ext cx="762000" cy="259045"/>
    <xdr:sp macro="" textlink="">
      <xdr:nvSpPr>
        <xdr:cNvPr id="75" name="テキスト ボックス 74"/>
        <xdr:cNvSpPr txBox="1"/>
      </xdr:nvSpPr>
      <xdr:spPr>
        <a:xfrm>
          <a:off x="3225800" y="26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114014</xdr:rowOff>
    </xdr:from>
    <xdr:to>
      <xdr:col>15</xdr:col>
      <xdr:colOff>101600</xdr:colOff>
      <xdr:row>17</xdr:row>
      <xdr:rowOff>44164</xdr:rowOff>
    </xdr:to>
    <xdr:sp macro="" textlink="">
      <xdr:nvSpPr>
        <xdr:cNvPr id="76" name="楕円 75"/>
        <xdr:cNvSpPr/>
      </xdr:nvSpPr>
      <xdr:spPr bwMode="auto">
        <a:xfrm>
          <a:off x="2857500" y="2904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54341</xdr:rowOff>
    </xdr:from>
    <xdr:ext cx="762000" cy="259045"/>
    <xdr:sp macro="" textlink="">
      <xdr:nvSpPr>
        <xdr:cNvPr id="77" name="テキスト ボックス 76"/>
        <xdr:cNvSpPr txBox="1"/>
      </xdr:nvSpPr>
      <xdr:spPr>
        <a:xfrm>
          <a:off x="2527300" y="267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152581</xdr:rowOff>
    </xdr:from>
    <xdr:to>
      <xdr:col>29</xdr:col>
      <xdr:colOff>127000</xdr:colOff>
      <xdr:row>35</xdr:row>
      <xdr:rowOff>190441</xdr:rowOff>
    </xdr:to>
    <xdr:cxnSp macro="">
      <xdr:nvCxnSpPr>
        <xdr:cNvPr id="108" name="直線コネクタ 107"/>
        <xdr:cNvCxnSpPr/>
      </xdr:nvCxnSpPr>
      <xdr:spPr bwMode="auto">
        <a:xfrm flipV="1">
          <a:off x="5003800" y="6762931"/>
          <a:ext cx="647700" cy="37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179843</xdr:rowOff>
    </xdr:from>
    <xdr:to>
      <xdr:col>26</xdr:col>
      <xdr:colOff>50800</xdr:colOff>
      <xdr:row>35</xdr:row>
      <xdr:rowOff>190441</xdr:rowOff>
    </xdr:to>
    <xdr:cxnSp macro="">
      <xdr:nvCxnSpPr>
        <xdr:cNvPr id="111" name="直線コネクタ 110"/>
        <xdr:cNvCxnSpPr/>
      </xdr:nvCxnSpPr>
      <xdr:spPr bwMode="auto">
        <a:xfrm>
          <a:off x="4305300" y="6790193"/>
          <a:ext cx="698500" cy="1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169840</xdr:rowOff>
    </xdr:from>
    <xdr:to>
      <xdr:col>22</xdr:col>
      <xdr:colOff>114300</xdr:colOff>
      <xdr:row>35</xdr:row>
      <xdr:rowOff>179843</xdr:rowOff>
    </xdr:to>
    <xdr:cxnSp macro="">
      <xdr:nvCxnSpPr>
        <xdr:cNvPr id="114" name="直線コネクタ 113"/>
        <xdr:cNvCxnSpPr/>
      </xdr:nvCxnSpPr>
      <xdr:spPr bwMode="auto">
        <a:xfrm>
          <a:off x="3606800" y="6780190"/>
          <a:ext cx="698500" cy="1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169840</xdr:rowOff>
    </xdr:from>
    <xdr:to>
      <xdr:col>18</xdr:col>
      <xdr:colOff>177800</xdr:colOff>
      <xdr:row>35</xdr:row>
      <xdr:rowOff>254015</xdr:rowOff>
    </xdr:to>
    <xdr:cxnSp macro="">
      <xdr:nvCxnSpPr>
        <xdr:cNvPr id="117" name="直線コネクタ 116"/>
        <xdr:cNvCxnSpPr/>
      </xdr:nvCxnSpPr>
      <xdr:spPr bwMode="auto">
        <a:xfrm flipV="1">
          <a:off x="2908300" y="6780190"/>
          <a:ext cx="698500" cy="84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101781</xdr:rowOff>
    </xdr:from>
    <xdr:to>
      <xdr:col>29</xdr:col>
      <xdr:colOff>177800</xdr:colOff>
      <xdr:row>35</xdr:row>
      <xdr:rowOff>203381</xdr:rowOff>
    </xdr:to>
    <xdr:sp macro="" textlink="">
      <xdr:nvSpPr>
        <xdr:cNvPr id="127" name="楕円 126"/>
        <xdr:cNvSpPr/>
      </xdr:nvSpPr>
      <xdr:spPr bwMode="auto">
        <a:xfrm>
          <a:off x="5600700" y="671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289758</xdr:rowOff>
    </xdr:from>
    <xdr:ext cx="762000" cy="259045"/>
    <xdr:sp macro="" textlink="">
      <xdr:nvSpPr>
        <xdr:cNvPr id="128" name="人口1人当たり決算額の推移該当値テキスト445"/>
        <xdr:cNvSpPr txBox="1"/>
      </xdr:nvSpPr>
      <xdr:spPr>
        <a:xfrm>
          <a:off x="5740400" y="655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139641</xdr:rowOff>
    </xdr:from>
    <xdr:to>
      <xdr:col>26</xdr:col>
      <xdr:colOff>101600</xdr:colOff>
      <xdr:row>35</xdr:row>
      <xdr:rowOff>241241</xdr:rowOff>
    </xdr:to>
    <xdr:sp macro="" textlink="">
      <xdr:nvSpPr>
        <xdr:cNvPr id="129" name="楕円 128"/>
        <xdr:cNvSpPr/>
      </xdr:nvSpPr>
      <xdr:spPr bwMode="auto">
        <a:xfrm>
          <a:off x="4953000" y="674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251418</xdr:rowOff>
    </xdr:from>
    <xdr:ext cx="736600" cy="259045"/>
    <xdr:sp macro="" textlink="">
      <xdr:nvSpPr>
        <xdr:cNvPr id="130" name="テキスト ボックス 129"/>
        <xdr:cNvSpPr txBox="1"/>
      </xdr:nvSpPr>
      <xdr:spPr>
        <a:xfrm>
          <a:off x="4622800" y="6518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129043</xdr:rowOff>
    </xdr:from>
    <xdr:to>
      <xdr:col>22</xdr:col>
      <xdr:colOff>165100</xdr:colOff>
      <xdr:row>35</xdr:row>
      <xdr:rowOff>230643</xdr:rowOff>
    </xdr:to>
    <xdr:sp macro="" textlink="">
      <xdr:nvSpPr>
        <xdr:cNvPr id="131" name="楕円 130"/>
        <xdr:cNvSpPr/>
      </xdr:nvSpPr>
      <xdr:spPr bwMode="auto">
        <a:xfrm>
          <a:off x="4254500" y="673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240820</xdr:rowOff>
    </xdr:from>
    <xdr:ext cx="762000" cy="259045"/>
    <xdr:sp macro="" textlink="">
      <xdr:nvSpPr>
        <xdr:cNvPr id="132" name="テキスト ボックス 131"/>
        <xdr:cNvSpPr txBox="1"/>
      </xdr:nvSpPr>
      <xdr:spPr>
        <a:xfrm>
          <a:off x="3924300" y="650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119040</xdr:rowOff>
    </xdr:from>
    <xdr:to>
      <xdr:col>19</xdr:col>
      <xdr:colOff>38100</xdr:colOff>
      <xdr:row>35</xdr:row>
      <xdr:rowOff>220640</xdr:rowOff>
    </xdr:to>
    <xdr:sp macro="" textlink="">
      <xdr:nvSpPr>
        <xdr:cNvPr id="133" name="楕円 132"/>
        <xdr:cNvSpPr/>
      </xdr:nvSpPr>
      <xdr:spPr bwMode="auto">
        <a:xfrm>
          <a:off x="3556000" y="67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230817</xdr:rowOff>
    </xdr:from>
    <xdr:ext cx="762000" cy="259045"/>
    <xdr:sp macro="" textlink="">
      <xdr:nvSpPr>
        <xdr:cNvPr id="134" name="テキスト ボックス 133"/>
        <xdr:cNvSpPr txBox="1"/>
      </xdr:nvSpPr>
      <xdr:spPr>
        <a:xfrm>
          <a:off x="3225800" y="64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203215</xdr:rowOff>
    </xdr:from>
    <xdr:to>
      <xdr:col>15</xdr:col>
      <xdr:colOff>101600</xdr:colOff>
      <xdr:row>35</xdr:row>
      <xdr:rowOff>304815</xdr:rowOff>
    </xdr:to>
    <xdr:sp macro="" textlink="">
      <xdr:nvSpPr>
        <xdr:cNvPr id="135" name="楕円 134"/>
        <xdr:cNvSpPr/>
      </xdr:nvSpPr>
      <xdr:spPr bwMode="auto">
        <a:xfrm>
          <a:off x="2857500" y="681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289592</xdr:rowOff>
    </xdr:from>
    <xdr:ext cx="762000" cy="259045"/>
    <xdr:sp macro="" textlink="">
      <xdr:nvSpPr>
        <xdr:cNvPr id="136" name="テキスト ボックス 135"/>
        <xdr:cNvSpPr txBox="1"/>
      </xdr:nvSpPr>
      <xdr:spPr>
        <a:xfrm>
          <a:off x="2527300" y="689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
1,841
271.66
3,899,271
3,662,984
223,865
1,841,044
2,955,838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154431</xdr:rowOff>
    </xdr:from>
    <xdr:to>
      <xdr:col>24</xdr:col>
      <xdr:colOff>63500</xdr:colOff>
      <xdr:row>35</xdr:row>
      <xdr:rowOff>28777</xdr:rowOff>
    </xdr:to>
    <xdr:cxnSp macro="">
      <xdr:nvCxnSpPr>
        <xdr:cNvPr id="58" name="直線コネクタ 57"/>
        <xdr:cNvCxnSpPr/>
      </xdr:nvCxnSpPr>
      <xdr:spPr>
        <a:xfrm flipV="1">
          <a:off x="3797300" y="5983731"/>
          <a:ext cx="8382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28777</xdr:rowOff>
    </xdr:from>
    <xdr:to>
      <xdr:col>19</xdr:col>
      <xdr:colOff>177800</xdr:colOff>
      <xdr:row>35</xdr:row>
      <xdr:rowOff>76147</xdr:rowOff>
    </xdr:to>
    <xdr:cxnSp macro="">
      <xdr:nvCxnSpPr>
        <xdr:cNvPr id="61" name="直線コネクタ 60"/>
        <xdr:cNvCxnSpPr/>
      </xdr:nvCxnSpPr>
      <xdr:spPr>
        <a:xfrm flipV="1">
          <a:off x="2908300" y="6029527"/>
          <a:ext cx="8890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23114</xdr:rowOff>
    </xdr:from>
    <xdr:to>
      <xdr:col>15</xdr:col>
      <xdr:colOff>50800</xdr:colOff>
      <xdr:row>35</xdr:row>
      <xdr:rowOff>76147</xdr:rowOff>
    </xdr:to>
    <xdr:cxnSp macro="">
      <xdr:nvCxnSpPr>
        <xdr:cNvPr id="64" name="直線コネクタ 63"/>
        <xdr:cNvCxnSpPr/>
      </xdr:nvCxnSpPr>
      <xdr:spPr>
        <a:xfrm>
          <a:off x="2019300" y="6023864"/>
          <a:ext cx="889000" cy="5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23114</xdr:rowOff>
    </xdr:from>
    <xdr:to>
      <xdr:col>10</xdr:col>
      <xdr:colOff>114300</xdr:colOff>
      <xdr:row>35</xdr:row>
      <xdr:rowOff>49195</xdr:rowOff>
    </xdr:to>
    <xdr:cxnSp macro="">
      <xdr:nvCxnSpPr>
        <xdr:cNvPr id="67" name="直線コネクタ 66"/>
        <xdr:cNvCxnSpPr/>
      </xdr:nvCxnSpPr>
      <xdr:spPr>
        <a:xfrm flipV="1">
          <a:off x="1130300" y="6023864"/>
          <a:ext cx="889000" cy="2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103631</xdr:rowOff>
    </xdr:from>
    <xdr:to>
      <xdr:col>24</xdr:col>
      <xdr:colOff>114300</xdr:colOff>
      <xdr:row>35</xdr:row>
      <xdr:rowOff>33781</xdr:rowOff>
    </xdr:to>
    <xdr:sp macro="" textlink="">
      <xdr:nvSpPr>
        <xdr:cNvPr id="77" name="楕円 76"/>
        <xdr:cNvSpPr/>
      </xdr:nvSpPr>
      <xdr:spPr>
        <a:xfrm>
          <a:off x="4584700" y="59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126508</xdr:rowOff>
    </xdr:from>
    <xdr:ext cx="599010" cy="259045"/>
    <xdr:sp macro="" textlink="">
      <xdr:nvSpPr>
        <xdr:cNvPr id="78" name="人件費該当値テキスト"/>
        <xdr:cNvSpPr txBox="1"/>
      </xdr:nvSpPr>
      <xdr:spPr>
        <a:xfrm>
          <a:off x="4686300" y="578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149427</xdr:rowOff>
    </xdr:from>
    <xdr:to>
      <xdr:col>20</xdr:col>
      <xdr:colOff>38100</xdr:colOff>
      <xdr:row>35</xdr:row>
      <xdr:rowOff>79577</xdr:rowOff>
    </xdr:to>
    <xdr:sp macro="" textlink="">
      <xdr:nvSpPr>
        <xdr:cNvPr id="79" name="楕円 78"/>
        <xdr:cNvSpPr/>
      </xdr:nvSpPr>
      <xdr:spPr>
        <a:xfrm>
          <a:off x="3746500" y="59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96104</xdr:rowOff>
    </xdr:from>
    <xdr:ext cx="599010" cy="259045"/>
    <xdr:sp macro="" textlink="">
      <xdr:nvSpPr>
        <xdr:cNvPr id="80" name="テキスト ボックス 79"/>
        <xdr:cNvSpPr txBox="1"/>
      </xdr:nvSpPr>
      <xdr:spPr>
        <a:xfrm>
          <a:off x="3497795" y="575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25347</xdr:rowOff>
    </xdr:from>
    <xdr:to>
      <xdr:col>15</xdr:col>
      <xdr:colOff>101600</xdr:colOff>
      <xdr:row>35</xdr:row>
      <xdr:rowOff>126947</xdr:rowOff>
    </xdr:to>
    <xdr:sp macro="" textlink="">
      <xdr:nvSpPr>
        <xdr:cNvPr id="81" name="楕円 80"/>
        <xdr:cNvSpPr/>
      </xdr:nvSpPr>
      <xdr:spPr>
        <a:xfrm>
          <a:off x="2857500" y="60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143474</xdr:rowOff>
    </xdr:from>
    <xdr:ext cx="599010" cy="259045"/>
    <xdr:sp macro="" textlink="">
      <xdr:nvSpPr>
        <xdr:cNvPr id="82" name="テキスト ボックス 81"/>
        <xdr:cNvSpPr txBox="1"/>
      </xdr:nvSpPr>
      <xdr:spPr>
        <a:xfrm>
          <a:off x="2608795" y="580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143764</xdr:rowOff>
    </xdr:from>
    <xdr:to>
      <xdr:col>10</xdr:col>
      <xdr:colOff>165100</xdr:colOff>
      <xdr:row>35</xdr:row>
      <xdr:rowOff>73914</xdr:rowOff>
    </xdr:to>
    <xdr:sp macro="" textlink="">
      <xdr:nvSpPr>
        <xdr:cNvPr id="83" name="楕円 82"/>
        <xdr:cNvSpPr/>
      </xdr:nvSpPr>
      <xdr:spPr>
        <a:xfrm>
          <a:off x="1968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90441</xdr:rowOff>
    </xdr:from>
    <xdr:ext cx="599010" cy="259045"/>
    <xdr:sp macro="" textlink="">
      <xdr:nvSpPr>
        <xdr:cNvPr id="84" name="テキスト ボックス 83"/>
        <xdr:cNvSpPr txBox="1"/>
      </xdr:nvSpPr>
      <xdr:spPr>
        <a:xfrm>
          <a:off x="1719795" y="574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169845</xdr:rowOff>
    </xdr:from>
    <xdr:to>
      <xdr:col>6</xdr:col>
      <xdr:colOff>38100</xdr:colOff>
      <xdr:row>35</xdr:row>
      <xdr:rowOff>99995</xdr:rowOff>
    </xdr:to>
    <xdr:sp macro="" textlink="">
      <xdr:nvSpPr>
        <xdr:cNvPr id="85" name="楕円 84"/>
        <xdr:cNvSpPr/>
      </xdr:nvSpPr>
      <xdr:spPr>
        <a:xfrm>
          <a:off x="1079500" y="59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116522</xdr:rowOff>
    </xdr:from>
    <xdr:ext cx="599010" cy="259045"/>
    <xdr:sp macro="" textlink="">
      <xdr:nvSpPr>
        <xdr:cNvPr id="86" name="テキスト ボックス 85"/>
        <xdr:cNvSpPr txBox="1"/>
      </xdr:nvSpPr>
      <xdr:spPr>
        <a:xfrm>
          <a:off x="830795" y="577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169856</xdr:rowOff>
    </xdr:from>
    <xdr:to>
      <xdr:col>24</xdr:col>
      <xdr:colOff>63500</xdr:colOff>
      <xdr:row>56</xdr:row>
      <xdr:rowOff>81232</xdr:rowOff>
    </xdr:to>
    <xdr:cxnSp macro="">
      <xdr:nvCxnSpPr>
        <xdr:cNvPr id="117" name="直線コネクタ 116"/>
        <xdr:cNvCxnSpPr/>
      </xdr:nvCxnSpPr>
      <xdr:spPr>
        <a:xfrm flipV="1">
          <a:off x="3797300" y="9599606"/>
          <a:ext cx="838200" cy="8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81232</xdr:rowOff>
    </xdr:from>
    <xdr:to>
      <xdr:col>19</xdr:col>
      <xdr:colOff>177800</xdr:colOff>
      <xdr:row>56</xdr:row>
      <xdr:rowOff>116316</xdr:rowOff>
    </xdr:to>
    <xdr:cxnSp macro="">
      <xdr:nvCxnSpPr>
        <xdr:cNvPr id="120" name="直線コネクタ 119"/>
        <xdr:cNvCxnSpPr/>
      </xdr:nvCxnSpPr>
      <xdr:spPr>
        <a:xfrm flipV="1">
          <a:off x="2908300" y="9682432"/>
          <a:ext cx="889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116316</xdr:rowOff>
    </xdr:from>
    <xdr:to>
      <xdr:col>15</xdr:col>
      <xdr:colOff>50800</xdr:colOff>
      <xdr:row>56</xdr:row>
      <xdr:rowOff>142634</xdr:rowOff>
    </xdr:to>
    <xdr:cxnSp macro="">
      <xdr:nvCxnSpPr>
        <xdr:cNvPr id="123" name="直線コネクタ 122"/>
        <xdr:cNvCxnSpPr/>
      </xdr:nvCxnSpPr>
      <xdr:spPr>
        <a:xfrm flipV="1">
          <a:off x="2019300" y="9717516"/>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142634</xdr:rowOff>
    </xdr:from>
    <xdr:to>
      <xdr:col>10</xdr:col>
      <xdr:colOff>114300</xdr:colOff>
      <xdr:row>57</xdr:row>
      <xdr:rowOff>5675</xdr:rowOff>
    </xdr:to>
    <xdr:cxnSp macro="">
      <xdr:nvCxnSpPr>
        <xdr:cNvPr id="126" name="直線コネクタ 125"/>
        <xdr:cNvCxnSpPr/>
      </xdr:nvCxnSpPr>
      <xdr:spPr>
        <a:xfrm flipV="1">
          <a:off x="1130300" y="9743834"/>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119056</xdr:rowOff>
    </xdr:from>
    <xdr:to>
      <xdr:col>24</xdr:col>
      <xdr:colOff>114300</xdr:colOff>
      <xdr:row>56</xdr:row>
      <xdr:rowOff>49206</xdr:rowOff>
    </xdr:to>
    <xdr:sp macro="" textlink="">
      <xdr:nvSpPr>
        <xdr:cNvPr id="136" name="楕円 135"/>
        <xdr:cNvSpPr/>
      </xdr:nvSpPr>
      <xdr:spPr>
        <a:xfrm>
          <a:off x="4584700" y="95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141933</xdr:rowOff>
    </xdr:from>
    <xdr:ext cx="599010" cy="259045"/>
    <xdr:sp macro="" textlink="">
      <xdr:nvSpPr>
        <xdr:cNvPr id="137" name="物件費該当値テキスト"/>
        <xdr:cNvSpPr txBox="1"/>
      </xdr:nvSpPr>
      <xdr:spPr>
        <a:xfrm>
          <a:off x="4686300" y="940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30432</xdr:rowOff>
    </xdr:from>
    <xdr:to>
      <xdr:col>20</xdr:col>
      <xdr:colOff>38100</xdr:colOff>
      <xdr:row>56</xdr:row>
      <xdr:rowOff>132032</xdr:rowOff>
    </xdr:to>
    <xdr:sp macro="" textlink="">
      <xdr:nvSpPr>
        <xdr:cNvPr id="138" name="楕円 137"/>
        <xdr:cNvSpPr/>
      </xdr:nvSpPr>
      <xdr:spPr>
        <a:xfrm>
          <a:off x="3746500" y="96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148559</xdr:rowOff>
    </xdr:from>
    <xdr:ext cx="599010" cy="259045"/>
    <xdr:sp macro="" textlink="">
      <xdr:nvSpPr>
        <xdr:cNvPr id="139" name="テキスト ボックス 138"/>
        <xdr:cNvSpPr txBox="1"/>
      </xdr:nvSpPr>
      <xdr:spPr>
        <a:xfrm>
          <a:off x="3497795" y="940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65516</xdr:rowOff>
    </xdr:from>
    <xdr:to>
      <xdr:col>15</xdr:col>
      <xdr:colOff>101600</xdr:colOff>
      <xdr:row>56</xdr:row>
      <xdr:rowOff>167116</xdr:rowOff>
    </xdr:to>
    <xdr:sp macro="" textlink="">
      <xdr:nvSpPr>
        <xdr:cNvPr id="140" name="楕円 139"/>
        <xdr:cNvSpPr/>
      </xdr:nvSpPr>
      <xdr:spPr>
        <a:xfrm>
          <a:off x="2857500" y="96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12193</xdr:rowOff>
    </xdr:from>
    <xdr:ext cx="599010" cy="259045"/>
    <xdr:sp macro="" textlink="">
      <xdr:nvSpPr>
        <xdr:cNvPr id="141" name="テキスト ボックス 140"/>
        <xdr:cNvSpPr txBox="1"/>
      </xdr:nvSpPr>
      <xdr:spPr>
        <a:xfrm>
          <a:off x="2608795" y="944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91834</xdr:rowOff>
    </xdr:from>
    <xdr:to>
      <xdr:col>10</xdr:col>
      <xdr:colOff>165100</xdr:colOff>
      <xdr:row>57</xdr:row>
      <xdr:rowOff>21984</xdr:rowOff>
    </xdr:to>
    <xdr:sp macro="" textlink="">
      <xdr:nvSpPr>
        <xdr:cNvPr id="142" name="楕円 141"/>
        <xdr:cNvSpPr/>
      </xdr:nvSpPr>
      <xdr:spPr>
        <a:xfrm>
          <a:off x="1968500" y="96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38511</xdr:rowOff>
    </xdr:from>
    <xdr:ext cx="599010" cy="259045"/>
    <xdr:sp macro="" textlink="">
      <xdr:nvSpPr>
        <xdr:cNvPr id="143" name="テキスト ボックス 142"/>
        <xdr:cNvSpPr txBox="1"/>
      </xdr:nvSpPr>
      <xdr:spPr>
        <a:xfrm>
          <a:off x="1719795" y="946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126325</xdr:rowOff>
    </xdr:from>
    <xdr:to>
      <xdr:col>6</xdr:col>
      <xdr:colOff>38100</xdr:colOff>
      <xdr:row>57</xdr:row>
      <xdr:rowOff>56475</xdr:rowOff>
    </xdr:to>
    <xdr:sp macro="" textlink="">
      <xdr:nvSpPr>
        <xdr:cNvPr id="144" name="楕円 143"/>
        <xdr:cNvSpPr/>
      </xdr:nvSpPr>
      <xdr:spPr>
        <a:xfrm>
          <a:off x="1079500" y="97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73002</xdr:rowOff>
    </xdr:from>
    <xdr:ext cx="599010" cy="259045"/>
    <xdr:sp macro="" textlink="">
      <xdr:nvSpPr>
        <xdr:cNvPr id="145" name="テキスト ボックス 144"/>
        <xdr:cNvSpPr txBox="1"/>
      </xdr:nvSpPr>
      <xdr:spPr>
        <a:xfrm>
          <a:off x="830795" y="950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41280</xdr:rowOff>
    </xdr:from>
    <xdr:to>
      <xdr:col>24</xdr:col>
      <xdr:colOff>63500</xdr:colOff>
      <xdr:row>75</xdr:row>
      <xdr:rowOff>93797</xdr:rowOff>
    </xdr:to>
    <xdr:cxnSp macro="">
      <xdr:nvCxnSpPr>
        <xdr:cNvPr id="174" name="直線コネクタ 173"/>
        <xdr:cNvCxnSpPr/>
      </xdr:nvCxnSpPr>
      <xdr:spPr>
        <a:xfrm flipV="1">
          <a:off x="3797300" y="12900030"/>
          <a:ext cx="838200" cy="5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93797</xdr:rowOff>
    </xdr:from>
    <xdr:to>
      <xdr:col>19</xdr:col>
      <xdr:colOff>177800</xdr:colOff>
      <xdr:row>76</xdr:row>
      <xdr:rowOff>643</xdr:rowOff>
    </xdr:to>
    <xdr:cxnSp macro="">
      <xdr:nvCxnSpPr>
        <xdr:cNvPr id="177" name="直線コネクタ 176"/>
        <xdr:cNvCxnSpPr/>
      </xdr:nvCxnSpPr>
      <xdr:spPr>
        <a:xfrm flipV="1">
          <a:off x="2908300" y="12952547"/>
          <a:ext cx="8890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643</xdr:rowOff>
    </xdr:from>
    <xdr:to>
      <xdr:col>15</xdr:col>
      <xdr:colOff>50800</xdr:colOff>
      <xdr:row>76</xdr:row>
      <xdr:rowOff>71135</xdr:rowOff>
    </xdr:to>
    <xdr:cxnSp macro="">
      <xdr:nvCxnSpPr>
        <xdr:cNvPr id="180" name="直線コネクタ 179"/>
        <xdr:cNvCxnSpPr/>
      </xdr:nvCxnSpPr>
      <xdr:spPr>
        <a:xfrm flipV="1">
          <a:off x="2019300" y="13030843"/>
          <a:ext cx="889000" cy="7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55873</xdr:rowOff>
    </xdr:from>
    <xdr:to>
      <xdr:col>10</xdr:col>
      <xdr:colOff>114300</xdr:colOff>
      <xdr:row>76</xdr:row>
      <xdr:rowOff>71135</xdr:rowOff>
    </xdr:to>
    <xdr:cxnSp macro="">
      <xdr:nvCxnSpPr>
        <xdr:cNvPr id="183" name="直線コネクタ 182"/>
        <xdr:cNvCxnSpPr/>
      </xdr:nvCxnSpPr>
      <xdr:spPr>
        <a:xfrm>
          <a:off x="1130300" y="12914623"/>
          <a:ext cx="889000" cy="18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161930</xdr:rowOff>
    </xdr:from>
    <xdr:to>
      <xdr:col>24</xdr:col>
      <xdr:colOff>114300</xdr:colOff>
      <xdr:row>75</xdr:row>
      <xdr:rowOff>92080</xdr:rowOff>
    </xdr:to>
    <xdr:sp macro="" textlink="">
      <xdr:nvSpPr>
        <xdr:cNvPr id="193" name="楕円 192"/>
        <xdr:cNvSpPr/>
      </xdr:nvSpPr>
      <xdr:spPr>
        <a:xfrm>
          <a:off x="4584700" y="128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13357</xdr:rowOff>
    </xdr:from>
    <xdr:ext cx="534377" cy="259045"/>
    <xdr:sp macro="" textlink="">
      <xdr:nvSpPr>
        <xdr:cNvPr id="194" name="維持補修費該当値テキスト"/>
        <xdr:cNvSpPr txBox="1"/>
      </xdr:nvSpPr>
      <xdr:spPr>
        <a:xfrm>
          <a:off x="4686300" y="12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42997</xdr:rowOff>
    </xdr:from>
    <xdr:to>
      <xdr:col>20</xdr:col>
      <xdr:colOff>38100</xdr:colOff>
      <xdr:row>75</xdr:row>
      <xdr:rowOff>144597</xdr:rowOff>
    </xdr:to>
    <xdr:sp macro="" textlink="">
      <xdr:nvSpPr>
        <xdr:cNvPr id="195" name="楕円 194"/>
        <xdr:cNvSpPr/>
      </xdr:nvSpPr>
      <xdr:spPr>
        <a:xfrm>
          <a:off x="3746500" y="1290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161124</xdr:rowOff>
    </xdr:from>
    <xdr:ext cx="534377" cy="259045"/>
    <xdr:sp macro="" textlink="">
      <xdr:nvSpPr>
        <xdr:cNvPr id="196" name="テキスト ボックス 195"/>
        <xdr:cNvSpPr txBox="1"/>
      </xdr:nvSpPr>
      <xdr:spPr>
        <a:xfrm>
          <a:off x="3530111" y="126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121293</xdr:rowOff>
    </xdr:from>
    <xdr:to>
      <xdr:col>15</xdr:col>
      <xdr:colOff>101600</xdr:colOff>
      <xdr:row>76</xdr:row>
      <xdr:rowOff>51442</xdr:rowOff>
    </xdr:to>
    <xdr:sp macro="" textlink="">
      <xdr:nvSpPr>
        <xdr:cNvPr id="197" name="楕円 196"/>
        <xdr:cNvSpPr/>
      </xdr:nvSpPr>
      <xdr:spPr>
        <a:xfrm>
          <a:off x="2857500" y="129800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67970</xdr:rowOff>
    </xdr:from>
    <xdr:ext cx="534377" cy="259045"/>
    <xdr:sp macro="" textlink="">
      <xdr:nvSpPr>
        <xdr:cNvPr id="198" name="テキスト ボックス 197"/>
        <xdr:cNvSpPr txBox="1"/>
      </xdr:nvSpPr>
      <xdr:spPr>
        <a:xfrm>
          <a:off x="2641111" y="1275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20335</xdr:rowOff>
    </xdr:from>
    <xdr:to>
      <xdr:col>10</xdr:col>
      <xdr:colOff>165100</xdr:colOff>
      <xdr:row>76</xdr:row>
      <xdr:rowOff>121935</xdr:rowOff>
    </xdr:to>
    <xdr:sp macro="" textlink="">
      <xdr:nvSpPr>
        <xdr:cNvPr id="199" name="楕円 198"/>
        <xdr:cNvSpPr/>
      </xdr:nvSpPr>
      <xdr:spPr>
        <a:xfrm>
          <a:off x="1968500" y="130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138462</xdr:rowOff>
    </xdr:from>
    <xdr:ext cx="534377" cy="259045"/>
    <xdr:sp macro="" textlink="">
      <xdr:nvSpPr>
        <xdr:cNvPr id="200" name="テキスト ボックス 199"/>
        <xdr:cNvSpPr txBox="1"/>
      </xdr:nvSpPr>
      <xdr:spPr>
        <a:xfrm>
          <a:off x="1752111" y="128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5073</xdr:rowOff>
    </xdr:from>
    <xdr:to>
      <xdr:col>6</xdr:col>
      <xdr:colOff>38100</xdr:colOff>
      <xdr:row>75</xdr:row>
      <xdr:rowOff>106673</xdr:rowOff>
    </xdr:to>
    <xdr:sp macro="" textlink="">
      <xdr:nvSpPr>
        <xdr:cNvPr id="201" name="楕円 200"/>
        <xdr:cNvSpPr/>
      </xdr:nvSpPr>
      <xdr:spPr>
        <a:xfrm>
          <a:off x="1079500" y="128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123200</xdr:rowOff>
    </xdr:from>
    <xdr:ext cx="534377" cy="259045"/>
    <xdr:sp macro="" textlink="">
      <xdr:nvSpPr>
        <xdr:cNvPr id="202" name="テキスト ボックス 201"/>
        <xdr:cNvSpPr txBox="1"/>
      </xdr:nvSpPr>
      <xdr:spPr>
        <a:xfrm>
          <a:off x="863111" y="126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96732</xdr:rowOff>
    </xdr:from>
    <xdr:to>
      <xdr:col>24</xdr:col>
      <xdr:colOff>63500</xdr:colOff>
      <xdr:row>97</xdr:row>
      <xdr:rowOff>99609</xdr:rowOff>
    </xdr:to>
    <xdr:cxnSp macro="">
      <xdr:nvCxnSpPr>
        <xdr:cNvPr id="235" name="直線コネクタ 234"/>
        <xdr:cNvCxnSpPr/>
      </xdr:nvCxnSpPr>
      <xdr:spPr>
        <a:xfrm>
          <a:off x="3797300" y="16727382"/>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96732</xdr:rowOff>
    </xdr:from>
    <xdr:to>
      <xdr:col>19</xdr:col>
      <xdr:colOff>177800</xdr:colOff>
      <xdr:row>97</xdr:row>
      <xdr:rowOff>102019</xdr:rowOff>
    </xdr:to>
    <xdr:cxnSp macro="">
      <xdr:nvCxnSpPr>
        <xdr:cNvPr id="238" name="直線コネクタ 237"/>
        <xdr:cNvCxnSpPr/>
      </xdr:nvCxnSpPr>
      <xdr:spPr>
        <a:xfrm flipV="1">
          <a:off x="2908300" y="16727382"/>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83693</xdr:rowOff>
    </xdr:from>
    <xdr:to>
      <xdr:col>15</xdr:col>
      <xdr:colOff>50800</xdr:colOff>
      <xdr:row>97</xdr:row>
      <xdr:rowOff>102019</xdr:rowOff>
    </xdr:to>
    <xdr:cxnSp macro="">
      <xdr:nvCxnSpPr>
        <xdr:cNvPr id="241" name="直線コネクタ 240"/>
        <xdr:cNvCxnSpPr/>
      </xdr:nvCxnSpPr>
      <xdr:spPr>
        <a:xfrm>
          <a:off x="2019300" y="1671434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41393</xdr:rowOff>
    </xdr:from>
    <xdr:to>
      <xdr:col>10</xdr:col>
      <xdr:colOff>114300</xdr:colOff>
      <xdr:row>97</xdr:row>
      <xdr:rowOff>83693</xdr:rowOff>
    </xdr:to>
    <xdr:cxnSp macro="">
      <xdr:nvCxnSpPr>
        <xdr:cNvPr id="244" name="直線コネクタ 243"/>
        <xdr:cNvCxnSpPr/>
      </xdr:nvCxnSpPr>
      <xdr:spPr>
        <a:xfrm>
          <a:off x="1130300" y="16672043"/>
          <a:ext cx="889000" cy="4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48809</xdr:rowOff>
    </xdr:from>
    <xdr:to>
      <xdr:col>24</xdr:col>
      <xdr:colOff>114300</xdr:colOff>
      <xdr:row>97</xdr:row>
      <xdr:rowOff>150409</xdr:rowOff>
    </xdr:to>
    <xdr:sp macro="" textlink="">
      <xdr:nvSpPr>
        <xdr:cNvPr id="254" name="楕円 253"/>
        <xdr:cNvSpPr/>
      </xdr:nvSpPr>
      <xdr:spPr>
        <a:xfrm>
          <a:off x="4584700" y="166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27236</xdr:rowOff>
    </xdr:from>
    <xdr:ext cx="534377" cy="259045"/>
    <xdr:sp macro="" textlink="">
      <xdr:nvSpPr>
        <xdr:cNvPr id="255" name="扶助費該当値テキスト"/>
        <xdr:cNvSpPr txBox="1"/>
      </xdr:nvSpPr>
      <xdr:spPr>
        <a:xfrm>
          <a:off x="4686300" y="166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45932</xdr:rowOff>
    </xdr:from>
    <xdr:to>
      <xdr:col>20</xdr:col>
      <xdr:colOff>38100</xdr:colOff>
      <xdr:row>97</xdr:row>
      <xdr:rowOff>147532</xdr:rowOff>
    </xdr:to>
    <xdr:sp macro="" textlink="">
      <xdr:nvSpPr>
        <xdr:cNvPr id="256" name="楕円 255"/>
        <xdr:cNvSpPr/>
      </xdr:nvSpPr>
      <xdr:spPr>
        <a:xfrm>
          <a:off x="3746500" y="166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138659</xdr:rowOff>
    </xdr:from>
    <xdr:ext cx="534377" cy="259045"/>
    <xdr:sp macro="" textlink="">
      <xdr:nvSpPr>
        <xdr:cNvPr id="257" name="テキスト ボックス 256"/>
        <xdr:cNvSpPr txBox="1"/>
      </xdr:nvSpPr>
      <xdr:spPr>
        <a:xfrm>
          <a:off x="3530111" y="167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51219</xdr:rowOff>
    </xdr:from>
    <xdr:to>
      <xdr:col>15</xdr:col>
      <xdr:colOff>101600</xdr:colOff>
      <xdr:row>97</xdr:row>
      <xdr:rowOff>152819</xdr:rowOff>
    </xdr:to>
    <xdr:sp macro="" textlink="">
      <xdr:nvSpPr>
        <xdr:cNvPr id="258" name="楕円 257"/>
        <xdr:cNvSpPr/>
      </xdr:nvSpPr>
      <xdr:spPr>
        <a:xfrm>
          <a:off x="2857500" y="166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143946</xdr:rowOff>
    </xdr:from>
    <xdr:ext cx="534377" cy="259045"/>
    <xdr:sp macro="" textlink="">
      <xdr:nvSpPr>
        <xdr:cNvPr id="259" name="テキスト ボックス 258"/>
        <xdr:cNvSpPr txBox="1"/>
      </xdr:nvSpPr>
      <xdr:spPr>
        <a:xfrm>
          <a:off x="2641111" y="167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32893</xdr:rowOff>
    </xdr:from>
    <xdr:to>
      <xdr:col>10</xdr:col>
      <xdr:colOff>165100</xdr:colOff>
      <xdr:row>97</xdr:row>
      <xdr:rowOff>134493</xdr:rowOff>
    </xdr:to>
    <xdr:sp macro="" textlink="">
      <xdr:nvSpPr>
        <xdr:cNvPr id="260" name="楕円 259"/>
        <xdr:cNvSpPr/>
      </xdr:nvSpPr>
      <xdr:spPr>
        <a:xfrm>
          <a:off x="19685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125620</xdr:rowOff>
    </xdr:from>
    <xdr:ext cx="534377" cy="259045"/>
    <xdr:sp macro="" textlink="">
      <xdr:nvSpPr>
        <xdr:cNvPr id="261" name="テキスト ボックス 260"/>
        <xdr:cNvSpPr txBox="1"/>
      </xdr:nvSpPr>
      <xdr:spPr>
        <a:xfrm>
          <a:off x="1752111" y="1675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162043</xdr:rowOff>
    </xdr:from>
    <xdr:to>
      <xdr:col>6</xdr:col>
      <xdr:colOff>38100</xdr:colOff>
      <xdr:row>97</xdr:row>
      <xdr:rowOff>92193</xdr:rowOff>
    </xdr:to>
    <xdr:sp macro="" textlink="">
      <xdr:nvSpPr>
        <xdr:cNvPr id="262" name="楕円 261"/>
        <xdr:cNvSpPr/>
      </xdr:nvSpPr>
      <xdr:spPr>
        <a:xfrm>
          <a:off x="1079500" y="1662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83320</xdr:rowOff>
    </xdr:from>
    <xdr:ext cx="534377" cy="259045"/>
    <xdr:sp macro="" textlink="">
      <xdr:nvSpPr>
        <xdr:cNvPr id="263" name="テキスト ボックス 262"/>
        <xdr:cNvSpPr txBox="1"/>
      </xdr:nvSpPr>
      <xdr:spPr>
        <a:xfrm>
          <a:off x="863111" y="167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162501</xdr:rowOff>
    </xdr:from>
    <xdr:to>
      <xdr:col>55</xdr:col>
      <xdr:colOff>0</xdr:colOff>
      <xdr:row>37</xdr:row>
      <xdr:rowOff>19371</xdr:rowOff>
    </xdr:to>
    <xdr:cxnSp macro="">
      <xdr:nvCxnSpPr>
        <xdr:cNvPr id="292" name="直線コネクタ 291"/>
        <xdr:cNvCxnSpPr/>
      </xdr:nvCxnSpPr>
      <xdr:spPr>
        <a:xfrm>
          <a:off x="9639300" y="6334701"/>
          <a:ext cx="8382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142477</xdr:rowOff>
    </xdr:from>
    <xdr:to>
      <xdr:col>50</xdr:col>
      <xdr:colOff>114300</xdr:colOff>
      <xdr:row>36</xdr:row>
      <xdr:rowOff>162501</xdr:rowOff>
    </xdr:to>
    <xdr:cxnSp macro="">
      <xdr:nvCxnSpPr>
        <xdr:cNvPr id="295" name="直線コネクタ 294"/>
        <xdr:cNvCxnSpPr/>
      </xdr:nvCxnSpPr>
      <xdr:spPr>
        <a:xfrm>
          <a:off x="8750300" y="6314677"/>
          <a:ext cx="889000" cy="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142477</xdr:rowOff>
    </xdr:from>
    <xdr:to>
      <xdr:col>45</xdr:col>
      <xdr:colOff>177800</xdr:colOff>
      <xdr:row>37</xdr:row>
      <xdr:rowOff>68525</xdr:rowOff>
    </xdr:to>
    <xdr:cxnSp macro="">
      <xdr:nvCxnSpPr>
        <xdr:cNvPr id="298" name="直線コネクタ 297"/>
        <xdr:cNvCxnSpPr/>
      </xdr:nvCxnSpPr>
      <xdr:spPr>
        <a:xfrm flipV="1">
          <a:off x="7861300" y="6314677"/>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68525</xdr:rowOff>
    </xdr:from>
    <xdr:to>
      <xdr:col>41</xdr:col>
      <xdr:colOff>50800</xdr:colOff>
      <xdr:row>37</xdr:row>
      <xdr:rowOff>91746</xdr:rowOff>
    </xdr:to>
    <xdr:cxnSp macro="">
      <xdr:nvCxnSpPr>
        <xdr:cNvPr id="301" name="直線コネクタ 300"/>
        <xdr:cNvCxnSpPr/>
      </xdr:nvCxnSpPr>
      <xdr:spPr>
        <a:xfrm flipV="1">
          <a:off x="6972300" y="6412175"/>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140021</xdr:rowOff>
    </xdr:from>
    <xdr:to>
      <xdr:col>55</xdr:col>
      <xdr:colOff>50800</xdr:colOff>
      <xdr:row>37</xdr:row>
      <xdr:rowOff>70171</xdr:rowOff>
    </xdr:to>
    <xdr:sp macro="" textlink="">
      <xdr:nvSpPr>
        <xdr:cNvPr id="311" name="楕円 310"/>
        <xdr:cNvSpPr/>
      </xdr:nvSpPr>
      <xdr:spPr>
        <a:xfrm>
          <a:off x="10426700" y="631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162898</xdr:rowOff>
    </xdr:from>
    <xdr:ext cx="599010" cy="259045"/>
    <xdr:sp macro="" textlink="">
      <xdr:nvSpPr>
        <xdr:cNvPr id="312" name="補助費等該当値テキスト"/>
        <xdr:cNvSpPr txBox="1"/>
      </xdr:nvSpPr>
      <xdr:spPr>
        <a:xfrm>
          <a:off x="10528300" y="616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111701</xdr:rowOff>
    </xdr:from>
    <xdr:to>
      <xdr:col>50</xdr:col>
      <xdr:colOff>165100</xdr:colOff>
      <xdr:row>37</xdr:row>
      <xdr:rowOff>41851</xdr:rowOff>
    </xdr:to>
    <xdr:sp macro="" textlink="">
      <xdr:nvSpPr>
        <xdr:cNvPr id="313" name="楕円 312"/>
        <xdr:cNvSpPr/>
      </xdr:nvSpPr>
      <xdr:spPr>
        <a:xfrm>
          <a:off x="9588500" y="62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58378</xdr:rowOff>
    </xdr:from>
    <xdr:ext cx="599010" cy="259045"/>
    <xdr:sp macro="" textlink="">
      <xdr:nvSpPr>
        <xdr:cNvPr id="314" name="テキスト ボックス 313"/>
        <xdr:cNvSpPr txBox="1"/>
      </xdr:nvSpPr>
      <xdr:spPr>
        <a:xfrm>
          <a:off x="9339795" y="605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91677</xdr:rowOff>
    </xdr:from>
    <xdr:to>
      <xdr:col>46</xdr:col>
      <xdr:colOff>38100</xdr:colOff>
      <xdr:row>37</xdr:row>
      <xdr:rowOff>21827</xdr:rowOff>
    </xdr:to>
    <xdr:sp macro="" textlink="">
      <xdr:nvSpPr>
        <xdr:cNvPr id="315" name="楕円 314"/>
        <xdr:cNvSpPr/>
      </xdr:nvSpPr>
      <xdr:spPr>
        <a:xfrm>
          <a:off x="8699500" y="62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38354</xdr:rowOff>
    </xdr:from>
    <xdr:ext cx="599010" cy="259045"/>
    <xdr:sp macro="" textlink="">
      <xdr:nvSpPr>
        <xdr:cNvPr id="316" name="テキスト ボックス 315"/>
        <xdr:cNvSpPr txBox="1"/>
      </xdr:nvSpPr>
      <xdr:spPr>
        <a:xfrm>
          <a:off x="8450795" y="60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17725</xdr:rowOff>
    </xdr:from>
    <xdr:to>
      <xdr:col>41</xdr:col>
      <xdr:colOff>101600</xdr:colOff>
      <xdr:row>37</xdr:row>
      <xdr:rowOff>119325</xdr:rowOff>
    </xdr:to>
    <xdr:sp macro="" textlink="">
      <xdr:nvSpPr>
        <xdr:cNvPr id="317" name="楕円 316"/>
        <xdr:cNvSpPr/>
      </xdr:nvSpPr>
      <xdr:spPr>
        <a:xfrm>
          <a:off x="7810500" y="63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110452</xdr:rowOff>
    </xdr:from>
    <xdr:ext cx="599010" cy="259045"/>
    <xdr:sp macro="" textlink="">
      <xdr:nvSpPr>
        <xdr:cNvPr id="318" name="テキスト ボックス 317"/>
        <xdr:cNvSpPr txBox="1"/>
      </xdr:nvSpPr>
      <xdr:spPr>
        <a:xfrm>
          <a:off x="7561795" y="645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40946</xdr:rowOff>
    </xdr:from>
    <xdr:to>
      <xdr:col>36</xdr:col>
      <xdr:colOff>165100</xdr:colOff>
      <xdr:row>37</xdr:row>
      <xdr:rowOff>142546</xdr:rowOff>
    </xdr:to>
    <xdr:sp macro="" textlink="">
      <xdr:nvSpPr>
        <xdr:cNvPr id="319" name="楕円 318"/>
        <xdr:cNvSpPr/>
      </xdr:nvSpPr>
      <xdr:spPr>
        <a:xfrm>
          <a:off x="6921500" y="63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133673</xdr:rowOff>
    </xdr:from>
    <xdr:ext cx="599010" cy="259045"/>
    <xdr:sp macro="" textlink="">
      <xdr:nvSpPr>
        <xdr:cNvPr id="320" name="テキスト ボックス 319"/>
        <xdr:cNvSpPr txBox="1"/>
      </xdr:nvSpPr>
      <xdr:spPr>
        <a:xfrm>
          <a:off x="6672795" y="64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19840</xdr:rowOff>
    </xdr:from>
    <xdr:to>
      <xdr:col>55</xdr:col>
      <xdr:colOff>0</xdr:colOff>
      <xdr:row>58</xdr:row>
      <xdr:rowOff>41060</xdr:rowOff>
    </xdr:to>
    <xdr:cxnSp macro="">
      <xdr:nvCxnSpPr>
        <xdr:cNvPr id="347" name="直線コネクタ 346"/>
        <xdr:cNvCxnSpPr/>
      </xdr:nvCxnSpPr>
      <xdr:spPr>
        <a:xfrm flipV="1">
          <a:off x="9639300" y="9963940"/>
          <a:ext cx="838200" cy="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133047</xdr:rowOff>
    </xdr:from>
    <xdr:to>
      <xdr:col>50</xdr:col>
      <xdr:colOff>114300</xdr:colOff>
      <xdr:row>58</xdr:row>
      <xdr:rowOff>41060</xdr:rowOff>
    </xdr:to>
    <xdr:cxnSp macro="">
      <xdr:nvCxnSpPr>
        <xdr:cNvPr id="350" name="直線コネクタ 349"/>
        <xdr:cNvCxnSpPr/>
      </xdr:nvCxnSpPr>
      <xdr:spPr>
        <a:xfrm>
          <a:off x="8750300" y="9905697"/>
          <a:ext cx="889000" cy="7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62984</xdr:rowOff>
    </xdr:from>
    <xdr:to>
      <xdr:col>45</xdr:col>
      <xdr:colOff>177800</xdr:colOff>
      <xdr:row>57</xdr:row>
      <xdr:rowOff>133047</xdr:rowOff>
    </xdr:to>
    <xdr:cxnSp macro="">
      <xdr:nvCxnSpPr>
        <xdr:cNvPr id="353" name="直線コネクタ 352"/>
        <xdr:cNvCxnSpPr/>
      </xdr:nvCxnSpPr>
      <xdr:spPr>
        <a:xfrm>
          <a:off x="7861300" y="9835634"/>
          <a:ext cx="889000" cy="7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143388</xdr:rowOff>
    </xdr:from>
    <xdr:to>
      <xdr:col>41</xdr:col>
      <xdr:colOff>50800</xdr:colOff>
      <xdr:row>57</xdr:row>
      <xdr:rowOff>62984</xdr:rowOff>
    </xdr:to>
    <xdr:cxnSp macro="">
      <xdr:nvCxnSpPr>
        <xdr:cNvPr id="356" name="直線コネクタ 355"/>
        <xdr:cNvCxnSpPr/>
      </xdr:nvCxnSpPr>
      <xdr:spPr>
        <a:xfrm>
          <a:off x="6972300" y="9744588"/>
          <a:ext cx="8890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140490</xdr:rowOff>
    </xdr:from>
    <xdr:to>
      <xdr:col>55</xdr:col>
      <xdr:colOff>50800</xdr:colOff>
      <xdr:row>58</xdr:row>
      <xdr:rowOff>70640</xdr:rowOff>
    </xdr:to>
    <xdr:sp macro="" textlink="">
      <xdr:nvSpPr>
        <xdr:cNvPr id="366" name="楕円 365"/>
        <xdr:cNvSpPr/>
      </xdr:nvSpPr>
      <xdr:spPr>
        <a:xfrm>
          <a:off x="10426700" y="99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114611</xdr:rowOff>
    </xdr:from>
    <xdr:ext cx="599010" cy="259045"/>
    <xdr:sp macro="" textlink="">
      <xdr:nvSpPr>
        <xdr:cNvPr id="367" name="普通建設事業費該当値テキスト"/>
        <xdr:cNvSpPr txBox="1"/>
      </xdr:nvSpPr>
      <xdr:spPr>
        <a:xfrm>
          <a:off x="10528300"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161710</xdr:rowOff>
    </xdr:from>
    <xdr:to>
      <xdr:col>50</xdr:col>
      <xdr:colOff>165100</xdr:colOff>
      <xdr:row>58</xdr:row>
      <xdr:rowOff>91860</xdr:rowOff>
    </xdr:to>
    <xdr:sp macro="" textlink="">
      <xdr:nvSpPr>
        <xdr:cNvPr id="368" name="楕円 367"/>
        <xdr:cNvSpPr/>
      </xdr:nvSpPr>
      <xdr:spPr>
        <a:xfrm>
          <a:off x="9588500" y="99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82987</xdr:rowOff>
    </xdr:from>
    <xdr:ext cx="599010" cy="259045"/>
    <xdr:sp macro="" textlink="">
      <xdr:nvSpPr>
        <xdr:cNvPr id="369" name="テキスト ボックス 368"/>
        <xdr:cNvSpPr txBox="1"/>
      </xdr:nvSpPr>
      <xdr:spPr>
        <a:xfrm>
          <a:off x="9339795" y="1002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82247</xdr:rowOff>
    </xdr:from>
    <xdr:to>
      <xdr:col>46</xdr:col>
      <xdr:colOff>38100</xdr:colOff>
      <xdr:row>58</xdr:row>
      <xdr:rowOff>12397</xdr:rowOff>
    </xdr:to>
    <xdr:sp macro="" textlink="">
      <xdr:nvSpPr>
        <xdr:cNvPr id="370" name="楕円 369"/>
        <xdr:cNvSpPr/>
      </xdr:nvSpPr>
      <xdr:spPr>
        <a:xfrm>
          <a:off x="8699500" y="9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28924</xdr:rowOff>
    </xdr:from>
    <xdr:ext cx="599010" cy="259045"/>
    <xdr:sp macro="" textlink="">
      <xdr:nvSpPr>
        <xdr:cNvPr id="371" name="テキスト ボックス 370"/>
        <xdr:cNvSpPr txBox="1"/>
      </xdr:nvSpPr>
      <xdr:spPr>
        <a:xfrm>
          <a:off x="8450795" y="963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12184</xdr:rowOff>
    </xdr:from>
    <xdr:to>
      <xdr:col>41</xdr:col>
      <xdr:colOff>101600</xdr:colOff>
      <xdr:row>57</xdr:row>
      <xdr:rowOff>113784</xdr:rowOff>
    </xdr:to>
    <xdr:sp macro="" textlink="">
      <xdr:nvSpPr>
        <xdr:cNvPr id="372" name="楕円 371"/>
        <xdr:cNvSpPr/>
      </xdr:nvSpPr>
      <xdr:spPr>
        <a:xfrm>
          <a:off x="7810500" y="97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130311</xdr:rowOff>
    </xdr:from>
    <xdr:ext cx="599010" cy="259045"/>
    <xdr:sp macro="" textlink="">
      <xdr:nvSpPr>
        <xdr:cNvPr id="373" name="テキスト ボックス 372"/>
        <xdr:cNvSpPr txBox="1"/>
      </xdr:nvSpPr>
      <xdr:spPr>
        <a:xfrm>
          <a:off x="7561795" y="956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92588</xdr:rowOff>
    </xdr:from>
    <xdr:to>
      <xdr:col>36</xdr:col>
      <xdr:colOff>165100</xdr:colOff>
      <xdr:row>57</xdr:row>
      <xdr:rowOff>22738</xdr:rowOff>
    </xdr:to>
    <xdr:sp macro="" textlink="">
      <xdr:nvSpPr>
        <xdr:cNvPr id="374" name="楕円 373"/>
        <xdr:cNvSpPr/>
      </xdr:nvSpPr>
      <xdr:spPr>
        <a:xfrm>
          <a:off x="6921500" y="96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39265</xdr:rowOff>
    </xdr:from>
    <xdr:ext cx="599010" cy="259045"/>
    <xdr:sp macro="" textlink="">
      <xdr:nvSpPr>
        <xdr:cNvPr id="375" name="テキスト ボックス 374"/>
        <xdr:cNvSpPr txBox="1"/>
      </xdr:nvSpPr>
      <xdr:spPr>
        <a:xfrm>
          <a:off x="6672795" y="946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159235</xdr:rowOff>
    </xdr:from>
    <xdr:to>
      <xdr:col>55</xdr:col>
      <xdr:colOff>0</xdr:colOff>
      <xdr:row>79</xdr:row>
      <xdr:rowOff>36534</xdr:rowOff>
    </xdr:to>
    <xdr:cxnSp macro="">
      <xdr:nvCxnSpPr>
        <xdr:cNvPr id="404" name="直線コネクタ 403"/>
        <xdr:cNvCxnSpPr/>
      </xdr:nvCxnSpPr>
      <xdr:spPr>
        <a:xfrm flipV="1">
          <a:off x="9639300" y="13532335"/>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41849</xdr:rowOff>
    </xdr:from>
    <xdr:to>
      <xdr:col>50</xdr:col>
      <xdr:colOff>114300</xdr:colOff>
      <xdr:row>79</xdr:row>
      <xdr:rowOff>36534</xdr:rowOff>
    </xdr:to>
    <xdr:cxnSp macro="">
      <xdr:nvCxnSpPr>
        <xdr:cNvPr id="407" name="直線コネクタ 406"/>
        <xdr:cNvCxnSpPr/>
      </xdr:nvCxnSpPr>
      <xdr:spPr>
        <a:xfrm>
          <a:off x="8750300" y="13414949"/>
          <a:ext cx="889000" cy="16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139705</xdr:rowOff>
    </xdr:from>
    <xdr:to>
      <xdr:col>45</xdr:col>
      <xdr:colOff>177800</xdr:colOff>
      <xdr:row>78</xdr:row>
      <xdr:rowOff>41849</xdr:rowOff>
    </xdr:to>
    <xdr:cxnSp macro="">
      <xdr:nvCxnSpPr>
        <xdr:cNvPr id="410" name="直線コネクタ 409"/>
        <xdr:cNvCxnSpPr/>
      </xdr:nvCxnSpPr>
      <xdr:spPr>
        <a:xfrm>
          <a:off x="7861300" y="13341355"/>
          <a:ext cx="889000" cy="7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31779</xdr:rowOff>
    </xdr:from>
    <xdr:to>
      <xdr:col>41</xdr:col>
      <xdr:colOff>50800</xdr:colOff>
      <xdr:row>77</xdr:row>
      <xdr:rowOff>139705</xdr:rowOff>
    </xdr:to>
    <xdr:cxnSp macro="">
      <xdr:nvCxnSpPr>
        <xdr:cNvPr id="413" name="直線コネクタ 412"/>
        <xdr:cNvCxnSpPr/>
      </xdr:nvCxnSpPr>
      <xdr:spPr>
        <a:xfrm>
          <a:off x="6972300" y="13061979"/>
          <a:ext cx="889000" cy="2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108435</xdr:rowOff>
    </xdr:from>
    <xdr:to>
      <xdr:col>55</xdr:col>
      <xdr:colOff>50800</xdr:colOff>
      <xdr:row>79</xdr:row>
      <xdr:rowOff>38585</xdr:rowOff>
    </xdr:to>
    <xdr:sp macro="" textlink="">
      <xdr:nvSpPr>
        <xdr:cNvPr id="423" name="楕円 422"/>
        <xdr:cNvSpPr/>
      </xdr:nvSpPr>
      <xdr:spPr>
        <a:xfrm>
          <a:off x="10426700" y="134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157184</xdr:rowOff>
    </xdr:from>
    <xdr:to>
      <xdr:col>50</xdr:col>
      <xdr:colOff>165100</xdr:colOff>
      <xdr:row>79</xdr:row>
      <xdr:rowOff>87334</xdr:rowOff>
    </xdr:to>
    <xdr:sp macro="" textlink="">
      <xdr:nvSpPr>
        <xdr:cNvPr id="425" name="楕円 424"/>
        <xdr:cNvSpPr/>
      </xdr:nvSpPr>
      <xdr:spPr>
        <a:xfrm>
          <a:off x="9588500" y="135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78461</xdr:rowOff>
    </xdr:from>
    <xdr:ext cx="469744" cy="259045"/>
    <xdr:sp macro="" textlink="">
      <xdr:nvSpPr>
        <xdr:cNvPr id="426" name="テキスト ボックス 425"/>
        <xdr:cNvSpPr txBox="1"/>
      </xdr:nvSpPr>
      <xdr:spPr>
        <a:xfrm>
          <a:off x="9404428" y="1362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162499</xdr:rowOff>
    </xdr:from>
    <xdr:to>
      <xdr:col>46</xdr:col>
      <xdr:colOff>38100</xdr:colOff>
      <xdr:row>78</xdr:row>
      <xdr:rowOff>92649</xdr:rowOff>
    </xdr:to>
    <xdr:sp macro="" textlink="">
      <xdr:nvSpPr>
        <xdr:cNvPr id="427" name="楕円 426"/>
        <xdr:cNvSpPr/>
      </xdr:nvSpPr>
      <xdr:spPr>
        <a:xfrm>
          <a:off x="8699500" y="1336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109176</xdr:rowOff>
    </xdr:from>
    <xdr:ext cx="599010" cy="259045"/>
    <xdr:sp macro="" textlink="">
      <xdr:nvSpPr>
        <xdr:cNvPr id="428" name="テキスト ボックス 427"/>
        <xdr:cNvSpPr txBox="1"/>
      </xdr:nvSpPr>
      <xdr:spPr>
        <a:xfrm>
          <a:off x="8450795" y="131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88905</xdr:rowOff>
    </xdr:from>
    <xdr:to>
      <xdr:col>41</xdr:col>
      <xdr:colOff>101600</xdr:colOff>
      <xdr:row>78</xdr:row>
      <xdr:rowOff>19055</xdr:rowOff>
    </xdr:to>
    <xdr:sp macro="" textlink="">
      <xdr:nvSpPr>
        <xdr:cNvPr id="429" name="楕円 428"/>
        <xdr:cNvSpPr/>
      </xdr:nvSpPr>
      <xdr:spPr>
        <a:xfrm>
          <a:off x="7810500" y="132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35582</xdr:rowOff>
    </xdr:from>
    <xdr:ext cx="599010" cy="259045"/>
    <xdr:sp macro="" textlink="">
      <xdr:nvSpPr>
        <xdr:cNvPr id="430" name="テキスト ボックス 429"/>
        <xdr:cNvSpPr txBox="1"/>
      </xdr:nvSpPr>
      <xdr:spPr>
        <a:xfrm>
          <a:off x="7561795" y="1306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152429</xdr:rowOff>
    </xdr:from>
    <xdr:to>
      <xdr:col>36</xdr:col>
      <xdr:colOff>165100</xdr:colOff>
      <xdr:row>76</xdr:row>
      <xdr:rowOff>82579</xdr:rowOff>
    </xdr:to>
    <xdr:sp macro="" textlink="">
      <xdr:nvSpPr>
        <xdr:cNvPr id="431" name="楕円 430"/>
        <xdr:cNvSpPr/>
      </xdr:nvSpPr>
      <xdr:spPr>
        <a:xfrm>
          <a:off x="6921500" y="130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99106</xdr:rowOff>
    </xdr:from>
    <xdr:ext cx="599010" cy="259045"/>
    <xdr:sp macro="" textlink="">
      <xdr:nvSpPr>
        <xdr:cNvPr id="432" name="テキスト ボックス 431"/>
        <xdr:cNvSpPr txBox="1"/>
      </xdr:nvSpPr>
      <xdr:spPr>
        <a:xfrm>
          <a:off x="6672795" y="1278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50826</xdr:rowOff>
    </xdr:from>
    <xdr:to>
      <xdr:col>55</xdr:col>
      <xdr:colOff>0</xdr:colOff>
      <xdr:row>98</xdr:row>
      <xdr:rowOff>55643</xdr:rowOff>
    </xdr:to>
    <xdr:cxnSp macro="">
      <xdr:nvCxnSpPr>
        <xdr:cNvPr id="459" name="直線コネクタ 458"/>
        <xdr:cNvCxnSpPr/>
      </xdr:nvCxnSpPr>
      <xdr:spPr>
        <a:xfrm flipV="1">
          <a:off x="9639300" y="16852926"/>
          <a:ext cx="8382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34711</xdr:rowOff>
    </xdr:from>
    <xdr:to>
      <xdr:col>50</xdr:col>
      <xdr:colOff>114300</xdr:colOff>
      <xdr:row>98</xdr:row>
      <xdr:rowOff>55643</xdr:rowOff>
    </xdr:to>
    <xdr:cxnSp macro="">
      <xdr:nvCxnSpPr>
        <xdr:cNvPr id="462" name="直線コネクタ 461"/>
        <xdr:cNvCxnSpPr/>
      </xdr:nvCxnSpPr>
      <xdr:spPr>
        <a:xfrm>
          <a:off x="8750300" y="16836811"/>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156742</xdr:rowOff>
    </xdr:from>
    <xdr:to>
      <xdr:col>45</xdr:col>
      <xdr:colOff>177800</xdr:colOff>
      <xdr:row>98</xdr:row>
      <xdr:rowOff>34711</xdr:rowOff>
    </xdr:to>
    <xdr:cxnSp macro="">
      <xdr:nvCxnSpPr>
        <xdr:cNvPr id="465" name="直線コネクタ 464"/>
        <xdr:cNvCxnSpPr/>
      </xdr:nvCxnSpPr>
      <xdr:spPr>
        <a:xfrm>
          <a:off x="7861300" y="16787392"/>
          <a:ext cx="889000" cy="4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156742</xdr:rowOff>
    </xdr:from>
    <xdr:to>
      <xdr:col>41</xdr:col>
      <xdr:colOff>50800</xdr:colOff>
      <xdr:row>97</xdr:row>
      <xdr:rowOff>167283</xdr:rowOff>
    </xdr:to>
    <xdr:cxnSp macro="">
      <xdr:nvCxnSpPr>
        <xdr:cNvPr id="468" name="直線コネクタ 467"/>
        <xdr:cNvCxnSpPr/>
      </xdr:nvCxnSpPr>
      <xdr:spPr>
        <a:xfrm flipV="1">
          <a:off x="6972300" y="16787392"/>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xdr:rowOff>
    </xdr:from>
    <xdr:to>
      <xdr:col>55</xdr:col>
      <xdr:colOff>50800</xdr:colOff>
      <xdr:row>98</xdr:row>
      <xdr:rowOff>101626</xdr:rowOff>
    </xdr:to>
    <xdr:sp macro="" textlink="">
      <xdr:nvSpPr>
        <xdr:cNvPr id="478" name="楕円 477"/>
        <xdr:cNvSpPr/>
      </xdr:nvSpPr>
      <xdr:spPr>
        <a:xfrm>
          <a:off x="10426700" y="168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130853</xdr:rowOff>
    </xdr:from>
    <xdr:ext cx="599010" cy="259045"/>
    <xdr:sp macro="" textlink="">
      <xdr:nvSpPr>
        <xdr:cNvPr id="479" name="普通建設事業費 （ うち更新整備　）該当値テキスト"/>
        <xdr:cNvSpPr txBox="1"/>
      </xdr:nvSpPr>
      <xdr:spPr>
        <a:xfrm>
          <a:off x="10528300" y="165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4843</xdr:rowOff>
    </xdr:from>
    <xdr:to>
      <xdr:col>50</xdr:col>
      <xdr:colOff>165100</xdr:colOff>
      <xdr:row>98</xdr:row>
      <xdr:rowOff>106443</xdr:rowOff>
    </xdr:to>
    <xdr:sp macro="" textlink="">
      <xdr:nvSpPr>
        <xdr:cNvPr id="480" name="楕円 479"/>
        <xdr:cNvSpPr/>
      </xdr:nvSpPr>
      <xdr:spPr>
        <a:xfrm>
          <a:off x="9588500" y="168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122970</xdr:rowOff>
    </xdr:from>
    <xdr:ext cx="599010" cy="259045"/>
    <xdr:sp macro="" textlink="">
      <xdr:nvSpPr>
        <xdr:cNvPr id="481" name="テキスト ボックス 480"/>
        <xdr:cNvSpPr txBox="1"/>
      </xdr:nvSpPr>
      <xdr:spPr>
        <a:xfrm>
          <a:off x="9339795" y="1658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155361</xdr:rowOff>
    </xdr:from>
    <xdr:to>
      <xdr:col>46</xdr:col>
      <xdr:colOff>38100</xdr:colOff>
      <xdr:row>98</xdr:row>
      <xdr:rowOff>85511</xdr:rowOff>
    </xdr:to>
    <xdr:sp macro="" textlink="">
      <xdr:nvSpPr>
        <xdr:cNvPr id="482" name="楕円 481"/>
        <xdr:cNvSpPr/>
      </xdr:nvSpPr>
      <xdr:spPr>
        <a:xfrm>
          <a:off x="8699500" y="167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102038</xdr:rowOff>
    </xdr:from>
    <xdr:ext cx="599010" cy="259045"/>
    <xdr:sp macro="" textlink="">
      <xdr:nvSpPr>
        <xdr:cNvPr id="483" name="テキスト ボックス 482"/>
        <xdr:cNvSpPr txBox="1"/>
      </xdr:nvSpPr>
      <xdr:spPr>
        <a:xfrm>
          <a:off x="8450795" y="1656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105942</xdr:rowOff>
    </xdr:from>
    <xdr:to>
      <xdr:col>41</xdr:col>
      <xdr:colOff>101600</xdr:colOff>
      <xdr:row>98</xdr:row>
      <xdr:rowOff>36092</xdr:rowOff>
    </xdr:to>
    <xdr:sp macro="" textlink="">
      <xdr:nvSpPr>
        <xdr:cNvPr id="484" name="楕円 483"/>
        <xdr:cNvSpPr/>
      </xdr:nvSpPr>
      <xdr:spPr>
        <a:xfrm>
          <a:off x="7810500" y="167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52619</xdr:rowOff>
    </xdr:from>
    <xdr:ext cx="599010" cy="259045"/>
    <xdr:sp macro="" textlink="">
      <xdr:nvSpPr>
        <xdr:cNvPr id="485" name="テキスト ボックス 484"/>
        <xdr:cNvSpPr txBox="1"/>
      </xdr:nvSpPr>
      <xdr:spPr>
        <a:xfrm>
          <a:off x="7561795" y="1651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116483</xdr:rowOff>
    </xdr:from>
    <xdr:to>
      <xdr:col>36</xdr:col>
      <xdr:colOff>165100</xdr:colOff>
      <xdr:row>98</xdr:row>
      <xdr:rowOff>46633</xdr:rowOff>
    </xdr:to>
    <xdr:sp macro="" textlink="">
      <xdr:nvSpPr>
        <xdr:cNvPr id="486" name="楕円 485"/>
        <xdr:cNvSpPr/>
      </xdr:nvSpPr>
      <xdr:spPr>
        <a:xfrm>
          <a:off x="6921500" y="167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63160</xdr:rowOff>
    </xdr:from>
    <xdr:ext cx="599010" cy="259045"/>
    <xdr:sp macro="" textlink="">
      <xdr:nvSpPr>
        <xdr:cNvPr id="487" name="テキスト ボックス 486"/>
        <xdr:cNvSpPr txBox="1"/>
      </xdr:nvSpPr>
      <xdr:spPr>
        <a:xfrm>
          <a:off x="6672795" y="165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130830</xdr:rowOff>
    </xdr:from>
    <xdr:to>
      <xdr:col>85</xdr:col>
      <xdr:colOff>127000</xdr:colOff>
      <xdr:row>38</xdr:row>
      <xdr:rowOff>72865</xdr:rowOff>
    </xdr:to>
    <xdr:cxnSp macro="">
      <xdr:nvCxnSpPr>
        <xdr:cNvPr id="516" name="直線コネクタ 515"/>
        <xdr:cNvCxnSpPr/>
      </xdr:nvCxnSpPr>
      <xdr:spPr>
        <a:xfrm flipV="1">
          <a:off x="15481300" y="6474480"/>
          <a:ext cx="838200" cy="11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72865</xdr:rowOff>
    </xdr:from>
    <xdr:to>
      <xdr:col>81</xdr:col>
      <xdr:colOff>50800</xdr:colOff>
      <xdr:row>38</xdr:row>
      <xdr:rowOff>107421</xdr:rowOff>
    </xdr:to>
    <xdr:cxnSp macro="">
      <xdr:nvCxnSpPr>
        <xdr:cNvPr id="519" name="直線コネクタ 518"/>
        <xdr:cNvCxnSpPr/>
      </xdr:nvCxnSpPr>
      <xdr:spPr>
        <a:xfrm flipV="1">
          <a:off x="14592300" y="6587965"/>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107421</xdr:rowOff>
    </xdr:from>
    <xdr:to>
      <xdr:col>76</xdr:col>
      <xdr:colOff>114300</xdr:colOff>
      <xdr:row>38</xdr:row>
      <xdr:rowOff>111921</xdr:rowOff>
    </xdr:to>
    <xdr:cxnSp macro="">
      <xdr:nvCxnSpPr>
        <xdr:cNvPr id="522" name="直線コネクタ 521"/>
        <xdr:cNvCxnSpPr/>
      </xdr:nvCxnSpPr>
      <xdr:spPr>
        <a:xfrm flipV="1">
          <a:off x="13703300" y="6622521"/>
          <a:ext cx="889000" cy="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149435</xdr:rowOff>
    </xdr:from>
    <xdr:to>
      <xdr:col>71</xdr:col>
      <xdr:colOff>177800</xdr:colOff>
      <xdr:row>38</xdr:row>
      <xdr:rowOff>111921</xdr:rowOff>
    </xdr:to>
    <xdr:cxnSp macro="">
      <xdr:nvCxnSpPr>
        <xdr:cNvPr id="525" name="直線コネクタ 524"/>
        <xdr:cNvCxnSpPr/>
      </xdr:nvCxnSpPr>
      <xdr:spPr>
        <a:xfrm>
          <a:off x="12814300" y="6321635"/>
          <a:ext cx="889000" cy="30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80030</xdr:rowOff>
    </xdr:from>
    <xdr:to>
      <xdr:col>85</xdr:col>
      <xdr:colOff>177800</xdr:colOff>
      <xdr:row>38</xdr:row>
      <xdr:rowOff>10181</xdr:rowOff>
    </xdr:to>
    <xdr:sp macro="" textlink="">
      <xdr:nvSpPr>
        <xdr:cNvPr id="535" name="楕円 534"/>
        <xdr:cNvSpPr/>
      </xdr:nvSpPr>
      <xdr:spPr>
        <a:xfrm>
          <a:off x="16268700" y="64236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102907</xdr:rowOff>
    </xdr:from>
    <xdr:ext cx="534377" cy="259045"/>
    <xdr:sp macro="" textlink="">
      <xdr:nvSpPr>
        <xdr:cNvPr id="536" name="災害復旧事業費該当値テキスト"/>
        <xdr:cNvSpPr txBox="1"/>
      </xdr:nvSpPr>
      <xdr:spPr>
        <a:xfrm>
          <a:off x="16370300" y="62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22065</xdr:rowOff>
    </xdr:from>
    <xdr:to>
      <xdr:col>81</xdr:col>
      <xdr:colOff>101600</xdr:colOff>
      <xdr:row>38</xdr:row>
      <xdr:rowOff>123665</xdr:rowOff>
    </xdr:to>
    <xdr:sp macro="" textlink="">
      <xdr:nvSpPr>
        <xdr:cNvPr id="537" name="楕円 536"/>
        <xdr:cNvSpPr/>
      </xdr:nvSpPr>
      <xdr:spPr>
        <a:xfrm>
          <a:off x="15430500" y="65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140192</xdr:rowOff>
    </xdr:from>
    <xdr:ext cx="534377" cy="259045"/>
    <xdr:sp macro="" textlink="">
      <xdr:nvSpPr>
        <xdr:cNvPr id="538" name="テキスト ボックス 537"/>
        <xdr:cNvSpPr txBox="1"/>
      </xdr:nvSpPr>
      <xdr:spPr>
        <a:xfrm>
          <a:off x="15214111" y="63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56621</xdr:rowOff>
    </xdr:from>
    <xdr:to>
      <xdr:col>76</xdr:col>
      <xdr:colOff>165100</xdr:colOff>
      <xdr:row>38</xdr:row>
      <xdr:rowOff>158221</xdr:rowOff>
    </xdr:to>
    <xdr:sp macro="" textlink="">
      <xdr:nvSpPr>
        <xdr:cNvPr id="539" name="楕円 538"/>
        <xdr:cNvSpPr/>
      </xdr:nvSpPr>
      <xdr:spPr>
        <a:xfrm>
          <a:off x="14541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3299</xdr:rowOff>
    </xdr:from>
    <xdr:ext cx="534377" cy="259045"/>
    <xdr:sp macro="" textlink="">
      <xdr:nvSpPr>
        <xdr:cNvPr id="540" name="テキスト ボックス 539"/>
        <xdr:cNvSpPr txBox="1"/>
      </xdr:nvSpPr>
      <xdr:spPr>
        <a:xfrm>
          <a:off x="14325111" y="63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61121</xdr:rowOff>
    </xdr:from>
    <xdr:to>
      <xdr:col>72</xdr:col>
      <xdr:colOff>38100</xdr:colOff>
      <xdr:row>38</xdr:row>
      <xdr:rowOff>162721</xdr:rowOff>
    </xdr:to>
    <xdr:sp macro="" textlink="">
      <xdr:nvSpPr>
        <xdr:cNvPr id="541" name="楕円 540"/>
        <xdr:cNvSpPr/>
      </xdr:nvSpPr>
      <xdr:spPr>
        <a:xfrm>
          <a:off x="13652500" y="65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7798</xdr:rowOff>
    </xdr:from>
    <xdr:ext cx="534377" cy="259045"/>
    <xdr:sp macro="" textlink="">
      <xdr:nvSpPr>
        <xdr:cNvPr id="542" name="テキスト ボックス 541"/>
        <xdr:cNvSpPr txBox="1"/>
      </xdr:nvSpPr>
      <xdr:spPr>
        <a:xfrm>
          <a:off x="13436111" y="635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98635</xdr:rowOff>
    </xdr:from>
    <xdr:to>
      <xdr:col>67</xdr:col>
      <xdr:colOff>101600</xdr:colOff>
      <xdr:row>37</xdr:row>
      <xdr:rowOff>28785</xdr:rowOff>
    </xdr:to>
    <xdr:sp macro="" textlink="">
      <xdr:nvSpPr>
        <xdr:cNvPr id="543" name="楕円 542"/>
        <xdr:cNvSpPr/>
      </xdr:nvSpPr>
      <xdr:spPr>
        <a:xfrm>
          <a:off x="12763500" y="62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45312</xdr:rowOff>
    </xdr:from>
    <xdr:ext cx="599010" cy="259045"/>
    <xdr:sp macro="" textlink="">
      <xdr:nvSpPr>
        <xdr:cNvPr id="544" name="テキスト ボックス 543"/>
        <xdr:cNvSpPr txBox="1"/>
      </xdr:nvSpPr>
      <xdr:spPr>
        <a:xfrm>
          <a:off x="12514795" y="604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79201</xdr:rowOff>
    </xdr:from>
    <xdr:to>
      <xdr:col>85</xdr:col>
      <xdr:colOff>127000</xdr:colOff>
      <xdr:row>77</xdr:row>
      <xdr:rowOff>96396</xdr:rowOff>
    </xdr:to>
    <xdr:cxnSp macro="">
      <xdr:nvCxnSpPr>
        <xdr:cNvPr id="628" name="直線コネクタ 627"/>
        <xdr:cNvCxnSpPr/>
      </xdr:nvCxnSpPr>
      <xdr:spPr>
        <a:xfrm flipV="1">
          <a:off x="15481300" y="13280851"/>
          <a:ext cx="8382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96396</xdr:rowOff>
    </xdr:from>
    <xdr:to>
      <xdr:col>81</xdr:col>
      <xdr:colOff>50800</xdr:colOff>
      <xdr:row>77</xdr:row>
      <xdr:rowOff>126659</xdr:rowOff>
    </xdr:to>
    <xdr:cxnSp macro="">
      <xdr:nvCxnSpPr>
        <xdr:cNvPr id="631" name="直線コネクタ 630"/>
        <xdr:cNvCxnSpPr/>
      </xdr:nvCxnSpPr>
      <xdr:spPr>
        <a:xfrm flipV="1">
          <a:off x="14592300" y="13298046"/>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123430</xdr:rowOff>
    </xdr:from>
    <xdr:to>
      <xdr:col>76</xdr:col>
      <xdr:colOff>114300</xdr:colOff>
      <xdr:row>77</xdr:row>
      <xdr:rowOff>126659</xdr:rowOff>
    </xdr:to>
    <xdr:cxnSp macro="">
      <xdr:nvCxnSpPr>
        <xdr:cNvPr id="634" name="直線コネクタ 633"/>
        <xdr:cNvCxnSpPr/>
      </xdr:nvCxnSpPr>
      <xdr:spPr>
        <a:xfrm>
          <a:off x="13703300" y="13325080"/>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123430</xdr:rowOff>
    </xdr:from>
    <xdr:to>
      <xdr:col>71</xdr:col>
      <xdr:colOff>177800</xdr:colOff>
      <xdr:row>77</xdr:row>
      <xdr:rowOff>142466</xdr:rowOff>
    </xdr:to>
    <xdr:cxnSp macro="">
      <xdr:nvCxnSpPr>
        <xdr:cNvPr id="637" name="直線コネクタ 636"/>
        <xdr:cNvCxnSpPr/>
      </xdr:nvCxnSpPr>
      <xdr:spPr>
        <a:xfrm flipV="1">
          <a:off x="12814300" y="13325080"/>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28401</xdr:rowOff>
    </xdr:from>
    <xdr:to>
      <xdr:col>85</xdr:col>
      <xdr:colOff>177800</xdr:colOff>
      <xdr:row>77</xdr:row>
      <xdr:rowOff>130001</xdr:rowOff>
    </xdr:to>
    <xdr:sp macro="" textlink="">
      <xdr:nvSpPr>
        <xdr:cNvPr id="647" name="楕円 646"/>
        <xdr:cNvSpPr/>
      </xdr:nvSpPr>
      <xdr:spPr>
        <a:xfrm>
          <a:off x="16268700" y="132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51278</xdr:rowOff>
    </xdr:from>
    <xdr:ext cx="599010" cy="259045"/>
    <xdr:sp macro="" textlink="">
      <xdr:nvSpPr>
        <xdr:cNvPr id="648" name="公債費該当値テキスト"/>
        <xdr:cNvSpPr txBox="1"/>
      </xdr:nvSpPr>
      <xdr:spPr>
        <a:xfrm>
          <a:off x="16370300" y="1308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45596</xdr:rowOff>
    </xdr:from>
    <xdr:to>
      <xdr:col>81</xdr:col>
      <xdr:colOff>101600</xdr:colOff>
      <xdr:row>77</xdr:row>
      <xdr:rowOff>147196</xdr:rowOff>
    </xdr:to>
    <xdr:sp macro="" textlink="">
      <xdr:nvSpPr>
        <xdr:cNvPr id="649" name="楕円 648"/>
        <xdr:cNvSpPr/>
      </xdr:nvSpPr>
      <xdr:spPr>
        <a:xfrm>
          <a:off x="15430500" y="132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163723</xdr:rowOff>
    </xdr:from>
    <xdr:ext cx="599010" cy="259045"/>
    <xdr:sp macro="" textlink="">
      <xdr:nvSpPr>
        <xdr:cNvPr id="650" name="テキスト ボックス 649"/>
        <xdr:cNvSpPr txBox="1"/>
      </xdr:nvSpPr>
      <xdr:spPr>
        <a:xfrm>
          <a:off x="15181795" y="1302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75859</xdr:rowOff>
    </xdr:from>
    <xdr:to>
      <xdr:col>76</xdr:col>
      <xdr:colOff>165100</xdr:colOff>
      <xdr:row>78</xdr:row>
      <xdr:rowOff>6009</xdr:rowOff>
    </xdr:to>
    <xdr:sp macro="" textlink="">
      <xdr:nvSpPr>
        <xdr:cNvPr id="651" name="楕円 650"/>
        <xdr:cNvSpPr/>
      </xdr:nvSpPr>
      <xdr:spPr>
        <a:xfrm>
          <a:off x="14541500" y="132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168586</xdr:rowOff>
    </xdr:from>
    <xdr:ext cx="599010" cy="259045"/>
    <xdr:sp macro="" textlink="">
      <xdr:nvSpPr>
        <xdr:cNvPr id="652" name="テキスト ボックス 651"/>
        <xdr:cNvSpPr txBox="1"/>
      </xdr:nvSpPr>
      <xdr:spPr>
        <a:xfrm>
          <a:off x="14292795" y="1337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72630</xdr:rowOff>
    </xdr:from>
    <xdr:to>
      <xdr:col>72</xdr:col>
      <xdr:colOff>38100</xdr:colOff>
      <xdr:row>78</xdr:row>
      <xdr:rowOff>2780</xdr:rowOff>
    </xdr:to>
    <xdr:sp macro="" textlink="">
      <xdr:nvSpPr>
        <xdr:cNvPr id="653" name="楕円 652"/>
        <xdr:cNvSpPr/>
      </xdr:nvSpPr>
      <xdr:spPr>
        <a:xfrm>
          <a:off x="13652500" y="132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165357</xdr:rowOff>
    </xdr:from>
    <xdr:ext cx="599010" cy="259045"/>
    <xdr:sp macro="" textlink="">
      <xdr:nvSpPr>
        <xdr:cNvPr id="654" name="テキスト ボックス 653"/>
        <xdr:cNvSpPr txBox="1"/>
      </xdr:nvSpPr>
      <xdr:spPr>
        <a:xfrm>
          <a:off x="13403795" y="1336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91666</xdr:rowOff>
    </xdr:from>
    <xdr:to>
      <xdr:col>67</xdr:col>
      <xdr:colOff>101600</xdr:colOff>
      <xdr:row>78</xdr:row>
      <xdr:rowOff>21816</xdr:rowOff>
    </xdr:to>
    <xdr:sp macro="" textlink="">
      <xdr:nvSpPr>
        <xdr:cNvPr id="655" name="楕円 654"/>
        <xdr:cNvSpPr/>
      </xdr:nvSpPr>
      <xdr:spPr>
        <a:xfrm>
          <a:off x="12763500" y="132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12943</xdr:rowOff>
    </xdr:from>
    <xdr:ext cx="599010" cy="259045"/>
    <xdr:sp macro="" textlink="">
      <xdr:nvSpPr>
        <xdr:cNvPr id="656" name="テキスト ボックス 655"/>
        <xdr:cNvSpPr txBox="1"/>
      </xdr:nvSpPr>
      <xdr:spPr>
        <a:xfrm>
          <a:off x="12514795" y="1338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53222</xdr:rowOff>
    </xdr:from>
    <xdr:to>
      <xdr:col>85</xdr:col>
      <xdr:colOff>127000</xdr:colOff>
      <xdr:row>97</xdr:row>
      <xdr:rowOff>84305</xdr:rowOff>
    </xdr:to>
    <xdr:cxnSp macro="">
      <xdr:nvCxnSpPr>
        <xdr:cNvPr id="687" name="直線コネクタ 686"/>
        <xdr:cNvCxnSpPr/>
      </xdr:nvCxnSpPr>
      <xdr:spPr>
        <a:xfrm>
          <a:off x="15481300" y="16683872"/>
          <a:ext cx="8382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53222</xdr:rowOff>
    </xdr:from>
    <xdr:to>
      <xdr:col>81</xdr:col>
      <xdr:colOff>50800</xdr:colOff>
      <xdr:row>98</xdr:row>
      <xdr:rowOff>73209</xdr:rowOff>
    </xdr:to>
    <xdr:cxnSp macro="">
      <xdr:nvCxnSpPr>
        <xdr:cNvPr id="690" name="直線コネクタ 689"/>
        <xdr:cNvCxnSpPr/>
      </xdr:nvCxnSpPr>
      <xdr:spPr>
        <a:xfrm flipV="1">
          <a:off x="14592300" y="16683872"/>
          <a:ext cx="889000" cy="19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73209</xdr:rowOff>
    </xdr:from>
    <xdr:to>
      <xdr:col>76</xdr:col>
      <xdr:colOff>114300</xdr:colOff>
      <xdr:row>99</xdr:row>
      <xdr:rowOff>9920</xdr:rowOff>
    </xdr:to>
    <xdr:cxnSp macro="">
      <xdr:nvCxnSpPr>
        <xdr:cNvPr id="693" name="直線コネクタ 692"/>
        <xdr:cNvCxnSpPr/>
      </xdr:nvCxnSpPr>
      <xdr:spPr>
        <a:xfrm flipV="1">
          <a:off x="13703300" y="16875309"/>
          <a:ext cx="889000" cy="10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9920</xdr:rowOff>
    </xdr:from>
    <xdr:to>
      <xdr:col>71</xdr:col>
      <xdr:colOff>177800</xdr:colOff>
      <xdr:row>99</xdr:row>
      <xdr:rowOff>61792</xdr:rowOff>
    </xdr:to>
    <xdr:cxnSp macro="">
      <xdr:nvCxnSpPr>
        <xdr:cNvPr id="696" name="直線コネクタ 695"/>
        <xdr:cNvCxnSpPr/>
      </xdr:nvCxnSpPr>
      <xdr:spPr>
        <a:xfrm flipV="1">
          <a:off x="12814300" y="16983470"/>
          <a:ext cx="889000" cy="5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33505</xdr:rowOff>
    </xdr:from>
    <xdr:to>
      <xdr:col>85</xdr:col>
      <xdr:colOff>177800</xdr:colOff>
      <xdr:row>97</xdr:row>
      <xdr:rowOff>135105</xdr:rowOff>
    </xdr:to>
    <xdr:sp macro="" textlink="">
      <xdr:nvSpPr>
        <xdr:cNvPr id="706" name="楕円 705"/>
        <xdr:cNvSpPr/>
      </xdr:nvSpPr>
      <xdr:spPr>
        <a:xfrm>
          <a:off x="16268700" y="166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56382</xdr:rowOff>
    </xdr:from>
    <xdr:ext cx="599010" cy="259045"/>
    <xdr:sp macro="" textlink="">
      <xdr:nvSpPr>
        <xdr:cNvPr id="707" name="積立金該当値テキスト"/>
        <xdr:cNvSpPr txBox="1"/>
      </xdr:nvSpPr>
      <xdr:spPr>
        <a:xfrm>
          <a:off x="16370300" y="165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2422</xdr:rowOff>
    </xdr:from>
    <xdr:to>
      <xdr:col>81</xdr:col>
      <xdr:colOff>101600</xdr:colOff>
      <xdr:row>97</xdr:row>
      <xdr:rowOff>104022</xdr:rowOff>
    </xdr:to>
    <xdr:sp macro="" textlink="">
      <xdr:nvSpPr>
        <xdr:cNvPr id="708" name="楕円 707"/>
        <xdr:cNvSpPr/>
      </xdr:nvSpPr>
      <xdr:spPr>
        <a:xfrm>
          <a:off x="15430500" y="166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120549</xdr:rowOff>
    </xdr:from>
    <xdr:ext cx="599010" cy="259045"/>
    <xdr:sp macro="" textlink="">
      <xdr:nvSpPr>
        <xdr:cNvPr id="709" name="テキスト ボックス 708"/>
        <xdr:cNvSpPr txBox="1"/>
      </xdr:nvSpPr>
      <xdr:spPr>
        <a:xfrm>
          <a:off x="15181795" y="1640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22409</xdr:rowOff>
    </xdr:from>
    <xdr:to>
      <xdr:col>76</xdr:col>
      <xdr:colOff>165100</xdr:colOff>
      <xdr:row>98</xdr:row>
      <xdr:rowOff>124009</xdr:rowOff>
    </xdr:to>
    <xdr:sp macro="" textlink="">
      <xdr:nvSpPr>
        <xdr:cNvPr id="710" name="楕円 709"/>
        <xdr:cNvSpPr/>
      </xdr:nvSpPr>
      <xdr:spPr>
        <a:xfrm>
          <a:off x="14541500" y="168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140536</xdr:rowOff>
    </xdr:from>
    <xdr:ext cx="599010" cy="259045"/>
    <xdr:sp macro="" textlink="">
      <xdr:nvSpPr>
        <xdr:cNvPr id="711" name="テキスト ボックス 710"/>
        <xdr:cNvSpPr txBox="1"/>
      </xdr:nvSpPr>
      <xdr:spPr>
        <a:xfrm>
          <a:off x="14292795" y="1659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130570</xdr:rowOff>
    </xdr:from>
    <xdr:to>
      <xdr:col>72</xdr:col>
      <xdr:colOff>38100</xdr:colOff>
      <xdr:row>99</xdr:row>
      <xdr:rowOff>60720</xdr:rowOff>
    </xdr:to>
    <xdr:sp macro="" textlink="">
      <xdr:nvSpPr>
        <xdr:cNvPr id="712" name="楕円 711"/>
        <xdr:cNvSpPr/>
      </xdr:nvSpPr>
      <xdr:spPr>
        <a:xfrm>
          <a:off x="13652500" y="16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77247</xdr:rowOff>
    </xdr:from>
    <xdr:ext cx="534377" cy="259045"/>
    <xdr:sp macro="" textlink="">
      <xdr:nvSpPr>
        <xdr:cNvPr id="713" name="テキスト ボックス 712"/>
        <xdr:cNvSpPr txBox="1"/>
      </xdr:nvSpPr>
      <xdr:spPr>
        <a:xfrm>
          <a:off x="13436111" y="167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10992</xdr:rowOff>
    </xdr:from>
    <xdr:to>
      <xdr:col>67</xdr:col>
      <xdr:colOff>101600</xdr:colOff>
      <xdr:row>99</xdr:row>
      <xdr:rowOff>112592</xdr:rowOff>
    </xdr:to>
    <xdr:sp macro="" textlink="">
      <xdr:nvSpPr>
        <xdr:cNvPr id="714" name="楕円 713"/>
        <xdr:cNvSpPr/>
      </xdr:nvSpPr>
      <xdr:spPr>
        <a:xfrm>
          <a:off x="12763500" y="1698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103719</xdr:rowOff>
    </xdr:from>
    <xdr:ext cx="534377" cy="259045"/>
    <xdr:sp macro="" textlink="">
      <xdr:nvSpPr>
        <xdr:cNvPr id="715" name="テキスト ボックス 714"/>
        <xdr:cNvSpPr txBox="1"/>
      </xdr:nvSpPr>
      <xdr:spPr>
        <a:xfrm>
          <a:off x="12547111" y="1707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84912</xdr:rowOff>
    </xdr:from>
    <xdr:to>
      <xdr:col>111</xdr:col>
      <xdr:colOff>177800</xdr:colOff>
      <xdr:row>39</xdr:row>
      <xdr:rowOff>44450</xdr:rowOff>
    </xdr:to>
    <xdr:cxnSp macro="">
      <xdr:nvCxnSpPr>
        <xdr:cNvPr id="747" name="直線コネクタ 746"/>
        <xdr:cNvCxnSpPr/>
      </xdr:nvCxnSpPr>
      <xdr:spPr>
        <a:xfrm>
          <a:off x="20434300" y="6257112"/>
          <a:ext cx="889000" cy="4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84912</xdr:rowOff>
    </xdr:from>
    <xdr:to>
      <xdr:col>107</xdr:col>
      <xdr:colOff>50800</xdr:colOff>
      <xdr:row>39</xdr:row>
      <xdr:rowOff>44450</xdr:rowOff>
    </xdr:to>
    <xdr:cxnSp macro="">
      <xdr:nvCxnSpPr>
        <xdr:cNvPr id="750" name="直線コネクタ 749"/>
        <xdr:cNvCxnSpPr/>
      </xdr:nvCxnSpPr>
      <xdr:spPr>
        <a:xfrm flipV="1">
          <a:off x="19545300" y="6257112"/>
          <a:ext cx="889000" cy="4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34112</xdr:rowOff>
    </xdr:from>
    <xdr:to>
      <xdr:col>107</xdr:col>
      <xdr:colOff>101600</xdr:colOff>
      <xdr:row>36</xdr:row>
      <xdr:rowOff>135712</xdr:rowOff>
    </xdr:to>
    <xdr:sp macro="" textlink="">
      <xdr:nvSpPr>
        <xdr:cNvPr id="767" name="楕円 766"/>
        <xdr:cNvSpPr/>
      </xdr:nvSpPr>
      <xdr:spPr>
        <a:xfrm>
          <a:off x="20383500" y="62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152239</xdr:rowOff>
    </xdr:from>
    <xdr:ext cx="534377" cy="259045"/>
    <xdr:sp macro="" textlink="">
      <xdr:nvSpPr>
        <xdr:cNvPr id="768" name="テキスト ボックス 767"/>
        <xdr:cNvSpPr txBox="1"/>
      </xdr:nvSpPr>
      <xdr:spPr>
        <a:xfrm>
          <a:off x="20167111" y="59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7647</xdr:rowOff>
    </xdr:from>
    <xdr:to>
      <xdr:col>116</xdr:col>
      <xdr:colOff>63500</xdr:colOff>
      <xdr:row>74</xdr:row>
      <xdr:rowOff>83903</xdr:rowOff>
    </xdr:to>
    <xdr:cxnSp macro="">
      <xdr:nvCxnSpPr>
        <xdr:cNvPr id="856" name="直線コネクタ 855"/>
        <xdr:cNvCxnSpPr/>
      </xdr:nvCxnSpPr>
      <xdr:spPr>
        <a:xfrm>
          <a:off x="21323300" y="12694947"/>
          <a:ext cx="838200" cy="7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7647</xdr:rowOff>
    </xdr:from>
    <xdr:to>
      <xdr:col>111</xdr:col>
      <xdr:colOff>177800</xdr:colOff>
      <xdr:row>74</xdr:row>
      <xdr:rowOff>142964</xdr:rowOff>
    </xdr:to>
    <xdr:cxnSp macro="">
      <xdr:nvCxnSpPr>
        <xdr:cNvPr id="859" name="直線コネクタ 858"/>
        <xdr:cNvCxnSpPr/>
      </xdr:nvCxnSpPr>
      <xdr:spPr>
        <a:xfrm flipV="1">
          <a:off x="20434300" y="12694947"/>
          <a:ext cx="889000" cy="13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75016</xdr:rowOff>
    </xdr:from>
    <xdr:to>
      <xdr:col>107</xdr:col>
      <xdr:colOff>50800</xdr:colOff>
      <xdr:row>74</xdr:row>
      <xdr:rowOff>142964</xdr:rowOff>
    </xdr:to>
    <xdr:cxnSp macro="">
      <xdr:nvCxnSpPr>
        <xdr:cNvPr id="862" name="直線コネクタ 861"/>
        <xdr:cNvCxnSpPr/>
      </xdr:nvCxnSpPr>
      <xdr:spPr>
        <a:xfrm>
          <a:off x="19545300" y="12762316"/>
          <a:ext cx="889000" cy="6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66543</xdr:rowOff>
    </xdr:from>
    <xdr:to>
      <xdr:col>102</xdr:col>
      <xdr:colOff>114300</xdr:colOff>
      <xdr:row>74</xdr:row>
      <xdr:rowOff>75016</xdr:rowOff>
    </xdr:to>
    <xdr:cxnSp macro="">
      <xdr:nvCxnSpPr>
        <xdr:cNvPr id="865" name="直線コネクタ 864"/>
        <xdr:cNvCxnSpPr/>
      </xdr:nvCxnSpPr>
      <xdr:spPr>
        <a:xfrm>
          <a:off x="18656300" y="12753843"/>
          <a:ext cx="8890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33103</xdr:rowOff>
    </xdr:from>
    <xdr:to>
      <xdr:col>116</xdr:col>
      <xdr:colOff>114300</xdr:colOff>
      <xdr:row>74</xdr:row>
      <xdr:rowOff>134703</xdr:rowOff>
    </xdr:to>
    <xdr:sp macro="" textlink="">
      <xdr:nvSpPr>
        <xdr:cNvPr id="875" name="楕円 874"/>
        <xdr:cNvSpPr/>
      </xdr:nvSpPr>
      <xdr:spPr>
        <a:xfrm>
          <a:off x="22110700" y="127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55980</xdr:rowOff>
    </xdr:from>
    <xdr:ext cx="599010" cy="259045"/>
    <xdr:sp macro="" textlink="">
      <xdr:nvSpPr>
        <xdr:cNvPr id="876" name="繰出金該当値テキスト"/>
        <xdr:cNvSpPr txBox="1"/>
      </xdr:nvSpPr>
      <xdr:spPr>
        <a:xfrm>
          <a:off x="22212300" y="1257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128297</xdr:rowOff>
    </xdr:from>
    <xdr:to>
      <xdr:col>112</xdr:col>
      <xdr:colOff>38100</xdr:colOff>
      <xdr:row>74</xdr:row>
      <xdr:rowOff>58447</xdr:rowOff>
    </xdr:to>
    <xdr:sp macro="" textlink="">
      <xdr:nvSpPr>
        <xdr:cNvPr id="877" name="楕円 876"/>
        <xdr:cNvSpPr/>
      </xdr:nvSpPr>
      <xdr:spPr>
        <a:xfrm>
          <a:off x="21272500" y="126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74974</xdr:rowOff>
    </xdr:from>
    <xdr:ext cx="599010" cy="259045"/>
    <xdr:sp macro="" textlink="">
      <xdr:nvSpPr>
        <xdr:cNvPr id="878" name="テキスト ボックス 877"/>
        <xdr:cNvSpPr txBox="1"/>
      </xdr:nvSpPr>
      <xdr:spPr>
        <a:xfrm>
          <a:off x="21023795" y="1241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92164</xdr:rowOff>
    </xdr:from>
    <xdr:to>
      <xdr:col>107</xdr:col>
      <xdr:colOff>101600</xdr:colOff>
      <xdr:row>75</xdr:row>
      <xdr:rowOff>22314</xdr:rowOff>
    </xdr:to>
    <xdr:sp macro="" textlink="">
      <xdr:nvSpPr>
        <xdr:cNvPr id="879" name="楕円 878"/>
        <xdr:cNvSpPr/>
      </xdr:nvSpPr>
      <xdr:spPr>
        <a:xfrm>
          <a:off x="20383500" y="127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38841</xdr:rowOff>
    </xdr:from>
    <xdr:ext cx="599010" cy="259045"/>
    <xdr:sp macro="" textlink="">
      <xdr:nvSpPr>
        <xdr:cNvPr id="880" name="テキスト ボックス 879"/>
        <xdr:cNvSpPr txBox="1"/>
      </xdr:nvSpPr>
      <xdr:spPr>
        <a:xfrm>
          <a:off x="20134795" y="1255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24216</xdr:rowOff>
    </xdr:from>
    <xdr:to>
      <xdr:col>102</xdr:col>
      <xdr:colOff>165100</xdr:colOff>
      <xdr:row>74</xdr:row>
      <xdr:rowOff>125816</xdr:rowOff>
    </xdr:to>
    <xdr:sp macro="" textlink="">
      <xdr:nvSpPr>
        <xdr:cNvPr id="881" name="楕円 880"/>
        <xdr:cNvSpPr/>
      </xdr:nvSpPr>
      <xdr:spPr>
        <a:xfrm>
          <a:off x="19494500" y="127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142343</xdr:rowOff>
    </xdr:from>
    <xdr:ext cx="599010" cy="259045"/>
    <xdr:sp macro="" textlink="">
      <xdr:nvSpPr>
        <xdr:cNvPr id="882" name="テキスト ボックス 881"/>
        <xdr:cNvSpPr txBox="1"/>
      </xdr:nvSpPr>
      <xdr:spPr>
        <a:xfrm>
          <a:off x="19245795" y="1248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15743</xdr:rowOff>
    </xdr:from>
    <xdr:to>
      <xdr:col>98</xdr:col>
      <xdr:colOff>38100</xdr:colOff>
      <xdr:row>74</xdr:row>
      <xdr:rowOff>117343</xdr:rowOff>
    </xdr:to>
    <xdr:sp macro="" textlink="">
      <xdr:nvSpPr>
        <xdr:cNvPr id="883" name="楕円 882"/>
        <xdr:cNvSpPr/>
      </xdr:nvSpPr>
      <xdr:spPr>
        <a:xfrm>
          <a:off x="18605500" y="127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133870</xdr:rowOff>
    </xdr:from>
    <xdr:ext cx="599010" cy="259045"/>
    <xdr:sp macro="" textlink="">
      <xdr:nvSpPr>
        <xdr:cNvPr id="884" name="テキスト ボックス 883"/>
        <xdr:cNvSpPr txBox="1"/>
      </xdr:nvSpPr>
      <xdr:spPr>
        <a:xfrm>
          <a:off x="18356795" y="124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ysClr val="windowText" lastClr="000000"/>
              </a:solidFill>
              <a:effectLst/>
              <a:latin typeface="游ゴシック"/>
            </a:rPr>
            <a:t>人件費、物件費、維持補修費、災害復旧費及び積立金が類似団体の中で高い水準にある。人件費は職員数が多いこと、物件費、維持管理費は広大な面積を有し道路等のインフラ資産が多いこと。災害復旧費は平成</a:t>
          </a:r>
          <a:r>
            <a:rPr lang="en-US" altLang="ja-JP" sz="1400" b="0" i="0" u="none" strike="noStrike">
              <a:solidFill>
                <a:sysClr val="windowText" lastClr="000000"/>
              </a:solidFill>
              <a:effectLst/>
              <a:latin typeface="游ゴシック"/>
            </a:rPr>
            <a:t>29</a:t>
          </a:r>
          <a:r>
            <a:rPr lang="ja-JP" altLang="en-US" sz="1400" b="0" i="0" u="none" strike="noStrike">
              <a:solidFill>
                <a:sysClr val="windowText" lastClr="000000"/>
              </a:solidFill>
              <a:effectLst/>
              <a:latin typeface="游ゴシック"/>
            </a:rPr>
            <a:t>年災、平成</a:t>
          </a:r>
          <a:r>
            <a:rPr lang="en-US" altLang="ja-JP" sz="1400" b="0" i="0" u="none" strike="noStrike">
              <a:solidFill>
                <a:sysClr val="windowText" lastClr="000000"/>
              </a:solidFill>
              <a:effectLst/>
              <a:latin typeface="游ゴシック"/>
            </a:rPr>
            <a:t>30</a:t>
          </a:r>
          <a:r>
            <a:rPr lang="ja-JP" altLang="en-US" sz="1400" b="0" i="0" u="none" strike="noStrike">
              <a:solidFill>
                <a:sysClr val="windowText" lastClr="000000"/>
              </a:solidFill>
              <a:effectLst/>
              <a:latin typeface="游ゴシック"/>
            </a:rPr>
            <a:t>年災の災害復旧費に比し歳出決算総額は、住民一人当たり</a:t>
          </a:r>
          <a:r>
            <a:rPr lang="en-US" altLang="ja-JP" sz="1400" b="0" i="0" u="none" strike="noStrike">
              <a:solidFill>
                <a:sysClr val="windowText" lastClr="000000"/>
              </a:solidFill>
              <a:effectLst/>
              <a:latin typeface="游ゴシック"/>
            </a:rPr>
            <a:t>197</a:t>
          </a:r>
          <a:r>
            <a:rPr lang="ja-JP" altLang="en-US" sz="1400" b="0" i="0" u="none" strike="noStrike">
              <a:solidFill>
                <a:sysClr val="windowText" lastClr="000000"/>
              </a:solidFill>
              <a:effectLst/>
              <a:latin typeface="游ゴシック"/>
            </a:rPr>
            <a:t>万</a:t>
          </a:r>
          <a:r>
            <a:rPr lang="en-US" altLang="ja-JP" sz="1400" b="0" i="0" u="none" strike="noStrike">
              <a:solidFill>
                <a:sysClr val="windowText" lastClr="000000"/>
              </a:solidFill>
              <a:effectLst/>
              <a:latin typeface="游ゴシック"/>
            </a:rPr>
            <a:t>6</a:t>
          </a:r>
          <a:r>
            <a:rPr lang="ja-JP" altLang="en-US" sz="1400" b="0" i="0" u="none" strike="noStrike">
              <a:solidFill>
                <a:sysClr val="windowText" lastClr="000000"/>
              </a:solidFill>
              <a:effectLst/>
              <a:latin typeface="游ゴシック"/>
            </a:rPr>
            <a:t>千円で、前年よりも</a:t>
          </a:r>
          <a:r>
            <a:rPr lang="en-US" altLang="ja-JP" sz="1400" b="0" i="0" u="none" strike="noStrike">
              <a:solidFill>
                <a:sysClr val="windowText" lastClr="000000"/>
              </a:solidFill>
              <a:effectLst/>
              <a:latin typeface="游ゴシック"/>
            </a:rPr>
            <a:t>89</a:t>
          </a:r>
          <a:r>
            <a:rPr lang="ja-JP" altLang="en-US" sz="1400" b="0" i="0" u="none" strike="noStrike">
              <a:solidFill>
                <a:sysClr val="windowText" lastClr="000000"/>
              </a:solidFill>
              <a:effectLst/>
              <a:latin typeface="游ゴシック"/>
            </a:rPr>
            <a:t>千円増額となったのは人口減少のためである。また、主な構成項目である人件費は、住民一人当たり</a:t>
          </a:r>
          <a:r>
            <a:rPr lang="en-US" altLang="ja-JP" sz="1400" b="0" i="0" u="none" strike="noStrike">
              <a:solidFill>
                <a:sysClr val="windowText" lastClr="000000"/>
              </a:solidFill>
              <a:effectLst/>
              <a:latin typeface="游ゴシック"/>
            </a:rPr>
            <a:t>37</a:t>
          </a:r>
          <a:r>
            <a:rPr lang="ja-JP" altLang="en-US" sz="1400" b="0" i="0" u="none" strike="noStrike">
              <a:solidFill>
                <a:sysClr val="windowText" lastClr="000000"/>
              </a:solidFill>
              <a:effectLst/>
              <a:latin typeface="游ゴシック"/>
            </a:rPr>
            <a:t>万</a:t>
          </a:r>
          <a:r>
            <a:rPr lang="en-US" altLang="ja-JP" sz="1400" b="0" i="0" u="none" strike="noStrike">
              <a:solidFill>
                <a:sysClr val="windowText" lastClr="000000"/>
              </a:solidFill>
              <a:effectLst/>
              <a:latin typeface="游ゴシック"/>
            </a:rPr>
            <a:t>7</a:t>
          </a:r>
          <a:r>
            <a:rPr lang="ja-JP" altLang="en-US" sz="1400" b="0" i="0" u="none" strike="noStrike">
              <a:solidFill>
                <a:sysClr val="windowText" lastClr="000000"/>
              </a:solidFill>
              <a:effectLst/>
              <a:latin typeface="游ゴシック"/>
            </a:rPr>
            <a:t>千円と類似団体平均と比べて高い水準にある。これは、当村が</a:t>
          </a:r>
          <a:r>
            <a:rPr lang="en-US" altLang="ja-JP" sz="1400" b="0" i="0" u="none" strike="noStrike">
              <a:solidFill>
                <a:sysClr val="windowText" lastClr="000000"/>
              </a:solidFill>
              <a:effectLst/>
              <a:latin typeface="游ゴシック"/>
            </a:rPr>
            <a:t>271.51㎡</a:t>
          </a:r>
          <a:r>
            <a:rPr lang="ja-JP" altLang="en-US" sz="1400" b="0" i="0" u="none" strike="noStrike">
              <a:solidFill>
                <a:sysClr val="windowText" lastClr="000000"/>
              </a:solidFill>
              <a:effectLst/>
              <a:latin typeface="游ゴシック"/>
            </a:rPr>
            <a:t>と広大な面積に</a:t>
          </a:r>
          <a:r>
            <a:rPr lang="en-US" altLang="ja-JP" sz="1400" b="0" i="0" u="none" strike="noStrike">
              <a:solidFill>
                <a:sysClr val="windowText" lastClr="000000"/>
              </a:solidFill>
              <a:effectLst/>
              <a:latin typeface="游ゴシック"/>
            </a:rPr>
            <a:t>31</a:t>
          </a:r>
          <a:r>
            <a:rPr lang="ja-JP" altLang="en-US" sz="1400" b="0" i="0" u="none" strike="noStrike">
              <a:solidFill>
                <a:sysClr val="windowText" lastClr="000000"/>
              </a:solidFill>
              <a:effectLst/>
              <a:latin typeface="游ゴシック"/>
            </a:rPr>
            <a:t>集落が広範囲に点在しているため、きめ細やかな住民サービスの施策を展開に、一定の職員数を確保しているため類似団体平均よりも職員数が多いことが要因となっている。</a:t>
          </a:r>
          <a:br>
            <a:rPr lang="ja-JP" altLang="en-US" sz="1400" b="0" i="0" u="none" strike="noStrike">
              <a:solidFill>
                <a:sysClr val="windowText" lastClr="000000"/>
              </a:solidFill>
              <a:effectLst/>
              <a:latin typeface="游ゴシック"/>
            </a:rPr>
          </a:br>
          <a:r>
            <a:rPr lang="ja-JP" altLang="en-US" sz="1400" b="0" i="0" u="none" strike="noStrike">
              <a:solidFill>
                <a:sysClr val="windowText" lastClr="000000"/>
              </a:solidFill>
              <a:effectLst/>
              <a:latin typeface="游ゴシック"/>
            </a:rPr>
            <a:t>なお、平成</a:t>
          </a:r>
          <a:r>
            <a:rPr lang="en-US" altLang="ja-JP" sz="1400" b="0" i="0" u="none" strike="noStrike">
              <a:solidFill>
                <a:sysClr val="windowText" lastClr="000000"/>
              </a:solidFill>
              <a:effectLst/>
              <a:latin typeface="游ゴシック"/>
            </a:rPr>
            <a:t>30</a:t>
          </a:r>
          <a:r>
            <a:rPr lang="ja-JP" altLang="en-US" sz="1400" b="0" i="0" u="none" strike="noStrike">
              <a:solidFill>
                <a:sysClr val="windowText" lastClr="000000"/>
              </a:solidFill>
              <a:effectLst/>
              <a:latin typeface="游ゴシック"/>
            </a:rPr>
            <a:t>年度は、第三セクターへの出資がなかったが、山間傾地のため民間事業者が少なくスキー場や診療所を直営で行っているほか、上下水道の公営企業においても人口が少ないため独立採算が難しいく類似団体平均よりも繰出し金が高い水準となっている。</a:t>
          </a:r>
          <a:br>
            <a:rPr lang="ja-JP" altLang="en-US" sz="1400" b="0" i="0" u="none" strike="noStrike">
              <a:solidFill>
                <a:sysClr val="windowText" lastClr="000000"/>
              </a:solidFill>
              <a:effectLst/>
              <a:latin typeface="游ゴシック"/>
            </a:rPr>
          </a:br>
          <a:endPar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
1,841
271.66
3,899,271
3,662,984
223,865
1,841,044
2,955,838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108972</xdr:rowOff>
    </xdr:from>
    <xdr:to>
      <xdr:col>24</xdr:col>
      <xdr:colOff>63500</xdr:colOff>
      <xdr:row>36</xdr:row>
      <xdr:rowOff>111811</xdr:rowOff>
    </xdr:to>
    <xdr:cxnSp macro="">
      <xdr:nvCxnSpPr>
        <xdr:cNvPr id="60" name="直線コネクタ 59"/>
        <xdr:cNvCxnSpPr/>
      </xdr:nvCxnSpPr>
      <xdr:spPr>
        <a:xfrm>
          <a:off x="3797300" y="6281172"/>
          <a:ext cx="8382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108972</xdr:rowOff>
    </xdr:from>
    <xdr:to>
      <xdr:col>19</xdr:col>
      <xdr:colOff>177800</xdr:colOff>
      <xdr:row>36</xdr:row>
      <xdr:rowOff>114268</xdr:rowOff>
    </xdr:to>
    <xdr:cxnSp macro="">
      <xdr:nvCxnSpPr>
        <xdr:cNvPr id="63" name="直線コネクタ 62"/>
        <xdr:cNvCxnSpPr/>
      </xdr:nvCxnSpPr>
      <xdr:spPr>
        <a:xfrm flipV="1">
          <a:off x="2908300" y="6281172"/>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75178</xdr:rowOff>
    </xdr:from>
    <xdr:to>
      <xdr:col>15</xdr:col>
      <xdr:colOff>50800</xdr:colOff>
      <xdr:row>36</xdr:row>
      <xdr:rowOff>114268</xdr:rowOff>
    </xdr:to>
    <xdr:cxnSp macro="">
      <xdr:nvCxnSpPr>
        <xdr:cNvPr id="66" name="直線コネクタ 65"/>
        <xdr:cNvCxnSpPr/>
      </xdr:nvCxnSpPr>
      <xdr:spPr>
        <a:xfrm>
          <a:off x="2019300" y="6247378"/>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75178</xdr:rowOff>
    </xdr:from>
    <xdr:to>
      <xdr:col>10</xdr:col>
      <xdr:colOff>114300</xdr:colOff>
      <xdr:row>36</xdr:row>
      <xdr:rowOff>97181</xdr:rowOff>
    </xdr:to>
    <xdr:cxnSp macro="">
      <xdr:nvCxnSpPr>
        <xdr:cNvPr id="69" name="直線コネクタ 68"/>
        <xdr:cNvCxnSpPr/>
      </xdr:nvCxnSpPr>
      <xdr:spPr>
        <a:xfrm flipV="1">
          <a:off x="1130300" y="6247378"/>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61011</xdr:rowOff>
    </xdr:from>
    <xdr:to>
      <xdr:col>24</xdr:col>
      <xdr:colOff>114300</xdr:colOff>
      <xdr:row>36</xdr:row>
      <xdr:rowOff>162611</xdr:rowOff>
    </xdr:to>
    <xdr:sp macro="" textlink="">
      <xdr:nvSpPr>
        <xdr:cNvPr id="79" name="楕円 78"/>
        <xdr:cNvSpPr/>
      </xdr:nvSpPr>
      <xdr:spPr>
        <a:xfrm>
          <a:off x="45847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83888</xdr:rowOff>
    </xdr:from>
    <xdr:ext cx="534377" cy="259045"/>
    <xdr:sp macro="" textlink="">
      <xdr:nvSpPr>
        <xdr:cNvPr id="80" name="議会費該当値テキスト"/>
        <xdr:cNvSpPr txBox="1"/>
      </xdr:nvSpPr>
      <xdr:spPr>
        <a:xfrm>
          <a:off x="4686300" y="60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58172</xdr:rowOff>
    </xdr:from>
    <xdr:to>
      <xdr:col>20</xdr:col>
      <xdr:colOff>38100</xdr:colOff>
      <xdr:row>36</xdr:row>
      <xdr:rowOff>159772</xdr:rowOff>
    </xdr:to>
    <xdr:sp macro="" textlink="">
      <xdr:nvSpPr>
        <xdr:cNvPr id="81" name="楕円 80"/>
        <xdr:cNvSpPr/>
      </xdr:nvSpPr>
      <xdr:spPr>
        <a:xfrm>
          <a:off x="3746500" y="6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4849</xdr:rowOff>
    </xdr:from>
    <xdr:ext cx="534377" cy="259045"/>
    <xdr:sp macro="" textlink="">
      <xdr:nvSpPr>
        <xdr:cNvPr id="82" name="テキスト ボックス 81"/>
        <xdr:cNvSpPr txBox="1"/>
      </xdr:nvSpPr>
      <xdr:spPr>
        <a:xfrm>
          <a:off x="3530111" y="600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63468</xdr:rowOff>
    </xdr:from>
    <xdr:to>
      <xdr:col>15</xdr:col>
      <xdr:colOff>101600</xdr:colOff>
      <xdr:row>36</xdr:row>
      <xdr:rowOff>165068</xdr:rowOff>
    </xdr:to>
    <xdr:sp macro="" textlink="">
      <xdr:nvSpPr>
        <xdr:cNvPr id="83" name="楕円 82"/>
        <xdr:cNvSpPr/>
      </xdr:nvSpPr>
      <xdr:spPr>
        <a:xfrm>
          <a:off x="2857500" y="62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10145</xdr:rowOff>
    </xdr:from>
    <xdr:ext cx="534377" cy="259045"/>
    <xdr:sp macro="" textlink="">
      <xdr:nvSpPr>
        <xdr:cNvPr id="84" name="テキスト ボックス 83"/>
        <xdr:cNvSpPr txBox="1"/>
      </xdr:nvSpPr>
      <xdr:spPr>
        <a:xfrm>
          <a:off x="2641111" y="60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24378</xdr:rowOff>
    </xdr:from>
    <xdr:to>
      <xdr:col>10</xdr:col>
      <xdr:colOff>165100</xdr:colOff>
      <xdr:row>36</xdr:row>
      <xdr:rowOff>125978</xdr:rowOff>
    </xdr:to>
    <xdr:sp macro="" textlink="">
      <xdr:nvSpPr>
        <xdr:cNvPr id="85" name="楕円 84"/>
        <xdr:cNvSpPr/>
      </xdr:nvSpPr>
      <xdr:spPr>
        <a:xfrm>
          <a:off x="1968500" y="619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142505</xdr:rowOff>
    </xdr:from>
    <xdr:ext cx="534377" cy="259045"/>
    <xdr:sp macro="" textlink="">
      <xdr:nvSpPr>
        <xdr:cNvPr id="86" name="テキスト ボックス 85"/>
        <xdr:cNvSpPr txBox="1"/>
      </xdr:nvSpPr>
      <xdr:spPr>
        <a:xfrm>
          <a:off x="1752111" y="59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46381</xdr:rowOff>
    </xdr:from>
    <xdr:to>
      <xdr:col>6</xdr:col>
      <xdr:colOff>38100</xdr:colOff>
      <xdr:row>36</xdr:row>
      <xdr:rowOff>147981</xdr:rowOff>
    </xdr:to>
    <xdr:sp macro="" textlink="">
      <xdr:nvSpPr>
        <xdr:cNvPr id="87" name="楕円 86"/>
        <xdr:cNvSpPr/>
      </xdr:nvSpPr>
      <xdr:spPr>
        <a:xfrm>
          <a:off x="1079500" y="62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164508</xdr:rowOff>
    </xdr:from>
    <xdr:ext cx="534377" cy="259045"/>
    <xdr:sp macro="" textlink="">
      <xdr:nvSpPr>
        <xdr:cNvPr id="88" name="テキスト ボックス 87"/>
        <xdr:cNvSpPr txBox="1"/>
      </xdr:nvSpPr>
      <xdr:spPr>
        <a:xfrm>
          <a:off x="863111" y="59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61599</xdr:rowOff>
    </xdr:from>
    <xdr:to>
      <xdr:col>24</xdr:col>
      <xdr:colOff>63500</xdr:colOff>
      <xdr:row>57</xdr:row>
      <xdr:rowOff>62157</xdr:rowOff>
    </xdr:to>
    <xdr:cxnSp macro="">
      <xdr:nvCxnSpPr>
        <xdr:cNvPr id="115" name="直線コネクタ 114"/>
        <xdr:cNvCxnSpPr/>
      </xdr:nvCxnSpPr>
      <xdr:spPr>
        <a:xfrm>
          <a:off x="3797300" y="9834249"/>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61599</xdr:rowOff>
    </xdr:from>
    <xdr:to>
      <xdr:col>19</xdr:col>
      <xdr:colOff>177800</xdr:colOff>
      <xdr:row>57</xdr:row>
      <xdr:rowOff>128547</xdr:rowOff>
    </xdr:to>
    <xdr:cxnSp macro="">
      <xdr:nvCxnSpPr>
        <xdr:cNvPr id="118" name="直線コネクタ 117"/>
        <xdr:cNvCxnSpPr/>
      </xdr:nvCxnSpPr>
      <xdr:spPr>
        <a:xfrm flipV="1">
          <a:off x="2908300" y="9834249"/>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128547</xdr:rowOff>
    </xdr:from>
    <xdr:to>
      <xdr:col>15</xdr:col>
      <xdr:colOff>50800</xdr:colOff>
      <xdr:row>58</xdr:row>
      <xdr:rowOff>10627</xdr:rowOff>
    </xdr:to>
    <xdr:cxnSp macro="">
      <xdr:nvCxnSpPr>
        <xdr:cNvPr id="121" name="直線コネクタ 120"/>
        <xdr:cNvCxnSpPr/>
      </xdr:nvCxnSpPr>
      <xdr:spPr>
        <a:xfrm flipV="1">
          <a:off x="2019300" y="9901197"/>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10627</xdr:rowOff>
    </xdr:from>
    <xdr:to>
      <xdr:col>10</xdr:col>
      <xdr:colOff>114300</xdr:colOff>
      <xdr:row>58</xdr:row>
      <xdr:rowOff>44285</xdr:rowOff>
    </xdr:to>
    <xdr:cxnSp macro="">
      <xdr:nvCxnSpPr>
        <xdr:cNvPr id="124" name="直線コネクタ 123"/>
        <xdr:cNvCxnSpPr/>
      </xdr:nvCxnSpPr>
      <xdr:spPr>
        <a:xfrm flipV="1">
          <a:off x="1130300" y="9954727"/>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11357</xdr:rowOff>
    </xdr:from>
    <xdr:to>
      <xdr:col>24</xdr:col>
      <xdr:colOff>114300</xdr:colOff>
      <xdr:row>57</xdr:row>
      <xdr:rowOff>112957</xdr:rowOff>
    </xdr:to>
    <xdr:sp macro="" textlink="">
      <xdr:nvSpPr>
        <xdr:cNvPr id="134" name="楕円 133"/>
        <xdr:cNvSpPr/>
      </xdr:nvSpPr>
      <xdr:spPr>
        <a:xfrm>
          <a:off x="4584700" y="978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34234</xdr:rowOff>
    </xdr:from>
    <xdr:ext cx="599010" cy="259045"/>
    <xdr:sp macro="" textlink="">
      <xdr:nvSpPr>
        <xdr:cNvPr id="135" name="総務費該当値テキスト"/>
        <xdr:cNvSpPr txBox="1"/>
      </xdr:nvSpPr>
      <xdr:spPr>
        <a:xfrm>
          <a:off x="4686300" y="963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10799</xdr:rowOff>
    </xdr:from>
    <xdr:to>
      <xdr:col>20</xdr:col>
      <xdr:colOff>38100</xdr:colOff>
      <xdr:row>57</xdr:row>
      <xdr:rowOff>112399</xdr:rowOff>
    </xdr:to>
    <xdr:sp macro="" textlink="">
      <xdr:nvSpPr>
        <xdr:cNvPr id="136" name="楕円 135"/>
        <xdr:cNvSpPr/>
      </xdr:nvSpPr>
      <xdr:spPr>
        <a:xfrm>
          <a:off x="3746500" y="978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128926</xdr:rowOff>
    </xdr:from>
    <xdr:ext cx="599010" cy="259045"/>
    <xdr:sp macro="" textlink="">
      <xdr:nvSpPr>
        <xdr:cNvPr id="137" name="テキスト ボックス 136"/>
        <xdr:cNvSpPr txBox="1"/>
      </xdr:nvSpPr>
      <xdr:spPr>
        <a:xfrm>
          <a:off x="3497795" y="955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77747</xdr:rowOff>
    </xdr:from>
    <xdr:to>
      <xdr:col>15</xdr:col>
      <xdr:colOff>101600</xdr:colOff>
      <xdr:row>58</xdr:row>
      <xdr:rowOff>7897</xdr:rowOff>
    </xdr:to>
    <xdr:sp macro="" textlink="">
      <xdr:nvSpPr>
        <xdr:cNvPr id="138" name="楕円 137"/>
        <xdr:cNvSpPr/>
      </xdr:nvSpPr>
      <xdr:spPr>
        <a:xfrm>
          <a:off x="2857500" y="98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24424</xdr:rowOff>
    </xdr:from>
    <xdr:ext cx="599010" cy="259045"/>
    <xdr:sp macro="" textlink="">
      <xdr:nvSpPr>
        <xdr:cNvPr id="139" name="テキスト ボックス 138"/>
        <xdr:cNvSpPr txBox="1"/>
      </xdr:nvSpPr>
      <xdr:spPr>
        <a:xfrm>
          <a:off x="2608795" y="96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131277</xdr:rowOff>
    </xdr:from>
    <xdr:to>
      <xdr:col>10</xdr:col>
      <xdr:colOff>165100</xdr:colOff>
      <xdr:row>58</xdr:row>
      <xdr:rowOff>61427</xdr:rowOff>
    </xdr:to>
    <xdr:sp macro="" textlink="">
      <xdr:nvSpPr>
        <xdr:cNvPr id="140" name="楕円 139"/>
        <xdr:cNvSpPr/>
      </xdr:nvSpPr>
      <xdr:spPr>
        <a:xfrm>
          <a:off x="1968500" y="99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77954</xdr:rowOff>
    </xdr:from>
    <xdr:ext cx="599010" cy="259045"/>
    <xdr:sp macro="" textlink="">
      <xdr:nvSpPr>
        <xdr:cNvPr id="141" name="テキスト ボックス 140"/>
        <xdr:cNvSpPr txBox="1"/>
      </xdr:nvSpPr>
      <xdr:spPr>
        <a:xfrm>
          <a:off x="1719795" y="967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164935</xdr:rowOff>
    </xdr:from>
    <xdr:to>
      <xdr:col>6</xdr:col>
      <xdr:colOff>38100</xdr:colOff>
      <xdr:row>58</xdr:row>
      <xdr:rowOff>95085</xdr:rowOff>
    </xdr:to>
    <xdr:sp macro="" textlink="">
      <xdr:nvSpPr>
        <xdr:cNvPr id="142" name="楕円 141"/>
        <xdr:cNvSpPr/>
      </xdr:nvSpPr>
      <xdr:spPr>
        <a:xfrm>
          <a:off x="1079500" y="99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86212</xdr:rowOff>
    </xdr:from>
    <xdr:ext cx="599010" cy="259045"/>
    <xdr:sp macro="" textlink="">
      <xdr:nvSpPr>
        <xdr:cNvPr id="143" name="テキスト ボックス 142"/>
        <xdr:cNvSpPr txBox="1"/>
      </xdr:nvSpPr>
      <xdr:spPr>
        <a:xfrm>
          <a:off x="830795" y="1003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24012</xdr:rowOff>
    </xdr:from>
    <xdr:to>
      <xdr:col>24</xdr:col>
      <xdr:colOff>63500</xdr:colOff>
      <xdr:row>77</xdr:row>
      <xdr:rowOff>47352</xdr:rowOff>
    </xdr:to>
    <xdr:cxnSp macro="">
      <xdr:nvCxnSpPr>
        <xdr:cNvPr id="174" name="直線コネクタ 173"/>
        <xdr:cNvCxnSpPr/>
      </xdr:nvCxnSpPr>
      <xdr:spPr>
        <a:xfrm>
          <a:off x="3797300" y="13225662"/>
          <a:ext cx="8382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24012</xdr:rowOff>
    </xdr:from>
    <xdr:to>
      <xdr:col>19</xdr:col>
      <xdr:colOff>177800</xdr:colOff>
      <xdr:row>77</xdr:row>
      <xdr:rowOff>75366</xdr:rowOff>
    </xdr:to>
    <xdr:cxnSp macro="">
      <xdr:nvCxnSpPr>
        <xdr:cNvPr id="177" name="直線コネクタ 176"/>
        <xdr:cNvCxnSpPr/>
      </xdr:nvCxnSpPr>
      <xdr:spPr>
        <a:xfrm flipV="1">
          <a:off x="2908300" y="13225662"/>
          <a:ext cx="889000" cy="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75366</xdr:rowOff>
    </xdr:from>
    <xdr:to>
      <xdr:col>15</xdr:col>
      <xdr:colOff>50800</xdr:colOff>
      <xdr:row>77</xdr:row>
      <xdr:rowOff>127136</xdr:rowOff>
    </xdr:to>
    <xdr:cxnSp macro="">
      <xdr:nvCxnSpPr>
        <xdr:cNvPr id="180" name="直線コネクタ 179"/>
        <xdr:cNvCxnSpPr/>
      </xdr:nvCxnSpPr>
      <xdr:spPr>
        <a:xfrm flipV="1">
          <a:off x="2019300" y="13277016"/>
          <a:ext cx="889000" cy="5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106145</xdr:rowOff>
    </xdr:from>
    <xdr:to>
      <xdr:col>10</xdr:col>
      <xdr:colOff>114300</xdr:colOff>
      <xdr:row>77</xdr:row>
      <xdr:rowOff>127136</xdr:rowOff>
    </xdr:to>
    <xdr:cxnSp macro="">
      <xdr:nvCxnSpPr>
        <xdr:cNvPr id="183" name="直線コネクタ 182"/>
        <xdr:cNvCxnSpPr/>
      </xdr:nvCxnSpPr>
      <xdr:spPr>
        <a:xfrm>
          <a:off x="1130300" y="13307795"/>
          <a:ext cx="889000" cy="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168002</xdr:rowOff>
    </xdr:from>
    <xdr:to>
      <xdr:col>24</xdr:col>
      <xdr:colOff>114300</xdr:colOff>
      <xdr:row>77</xdr:row>
      <xdr:rowOff>98152</xdr:rowOff>
    </xdr:to>
    <xdr:sp macro="" textlink="">
      <xdr:nvSpPr>
        <xdr:cNvPr id="193" name="楕円 192"/>
        <xdr:cNvSpPr/>
      </xdr:nvSpPr>
      <xdr:spPr>
        <a:xfrm>
          <a:off x="4584700" y="131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19429</xdr:rowOff>
    </xdr:from>
    <xdr:ext cx="599010" cy="259045"/>
    <xdr:sp macro="" textlink="">
      <xdr:nvSpPr>
        <xdr:cNvPr id="194" name="民生費該当値テキスト"/>
        <xdr:cNvSpPr txBox="1"/>
      </xdr:nvSpPr>
      <xdr:spPr>
        <a:xfrm>
          <a:off x="4686300" y="1304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144662</xdr:rowOff>
    </xdr:from>
    <xdr:to>
      <xdr:col>20</xdr:col>
      <xdr:colOff>38100</xdr:colOff>
      <xdr:row>77</xdr:row>
      <xdr:rowOff>74812</xdr:rowOff>
    </xdr:to>
    <xdr:sp macro="" textlink="">
      <xdr:nvSpPr>
        <xdr:cNvPr id="195" name="楕円 194"/>
        <xdr:cNvSpPr/>
      </xdr:nvSpPr>
      <xdr:spPr>
        <a:xfrm>
          <a:off x="3746500" y="1317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91339</xdr:rowOff>
    </xdr:from>
    <xdr:ext cx="599010" cy="259045"/>
    <xdr:sp macro="" textlink="">
      <xdr:nvSpPr>
        <xdr:cNvPr id="196" name="テキスト ボックス 195"/>
        <xdr:cNvSpPr txBox="1"/>
      </xdr:nvSpPr>
      <xdr:spPr>
        <a:xfrm>
          <a:off x="3497795" y="1295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24566</xdr:rowOff>
    </xdr:from>
    <xdr:to>
      <xdr:col>15</xdr:col>
      <xdr:colOff>101600</xdr:colOff>
      <xdr:row>77</xdr:row>
      <xdr:rowOff>126166</xdr:rowOff>
    </xdr:to>
    <xdr:sp macro="" textlink="">
      <xdr:nvSpPr>
        <xdr:cNvPr id="197" name="楕円 196"/>
        <xdr:cNvSpPr/>
      </xdr:nvSpPr>
      <xdr:spPr>
        <a:xfrm>
          <a:off x="2857500" y="132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142693</xdr:rowOff>
    </xdr:from>
    <xdr:ext cx="599010" cy="259045"/>
    <xdr:sp macro="" textlink="">
      <xdr:nvSpPr>
        <xdr:cNvPr id="198" name="テキスト ボックス 197"/>
        <xdr:cNvSpPr txBox="1"/>
      </xdr:nvSpPr>
      <xdr:spPr>
        <a:xfrm>
          <a:off x="2608795" y="1300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76336</xdr:rowOff>
    </xdr:from>
    <xdr:to>
      <xdr:col>10</xdr:col>
      <xdr:colOff>165100</xdr:colOff>
      <xdr:row>78</xdr:row>
      <xdr:rowOff>6486</xdr:rowOff>
    </xdr:to>
    <xdr:sp macro="" textlink="">
      <xdr:nvSpPr>
        <xdr:cNvPr id="199" name="楕円 198"/>
        <xdr:cNvSpPr/>
      </xdr:nvSpPr>
      <xdr:spPr>
        <a:xfrm>
          <a:off x="1968500" y="132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169063</xdr:rowOff>
    </xdr:from>
    <xdr:ext cx="599010" cy="259045"/>
    <xdr:sp macro="" textlink="">
      <xdr:nvSpPr>
        <xdr:cNvPr id="200" name="テキスト ボックス 199"/>
        <xdr:cNvSpPr txBox="1"/>
      </xdr:nvSpPr>
      <xdr:spPr>
        <a:xfrm>
          <a:off x="1719795" y="1337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55345</xdr:rowOff>
    </xdr:from>
    <xdr:to>
      <xdr:col>6</xdr:col>
      <xdr:colOff>38100</xdr:colOff>
      <xdr:row>77</xdr:row>
      <xdr:rowOff>156945</xdr:rowOff>
    </xdr:to>
    <xdr:sp macro="" textlink="">
      <xdr:nvSpPr>
        <xdr:cNvPr id="201" name="楕円 200"/>
        <xdr:cNvSpPr/>
      </xdr:nvSpPr>
      <xdr:spPr>
        <a:xfrm>
          <a:off x="1079500" y="132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148072</xdr:rowOff>
    </xdr:from>
    <xdr:ext cx="599010" cy="259045"/>
    <xdr:sp macro="" textlink="">
      <xdr:nvSpPr>
        <xdr:cNvPr id="202" name="テキスト ボックス 201"/>
        <xdr:cNvSpPr txBox="1"/>
      </xdr:nvSpPr>
      <xdr:spPr>
        <a:xfrm>
          <a:off x="830795" y="133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47656</xdr:rowOff>
    </xdr:from>
    <xdr:to>
      <xdr:col>24</xdr:col>
      <xdr:colOff>63500</xdr:colOff>
      <xdr:row>97</xdr:row>
      <xdr:rowOff>66332</xdr:rowOff>
    </xdr:to>
    <xdr:cxnSp macro="">
      <xdr:nvCxnSpPr>
        <xdr:cNvPr id="229" name="直線コネクタ 228"/>
        <xdr:cNvCxnSpPr/>
      </xdr:nvCxnSpPr>
      <xdr:spPr>
        <a:xfrm>
          <a:off x="3797300" y="16678306"/>
          <a:ext cx="8382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47656</xdr:rowOff>
    </xdr:from>
    <xdr:to>
      <xdr:col>19</xdr:col>
      <xdr:colOff>177800</xdr:colOff>
      <xdr:row>97</xdr:row>
      <xdr:rowOff>121690</xdr:rowOff>
    </xdr:to>
    <xdr:cxnSp macro="">
      <xdr:nvCxnSpPr>
        <xdr:cNvPr id="232" name="直線コネクタ 231"/>
        <xdr:cNvCxnSpPr/>
      </xdr:nvCxnSpPr>
      <xdr:spPr>
        <a:xfrm flipV="1">
          <a:off x="2908300" y="16678306"/>
          <a:ext cx="8890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81958</xdr:rowOff>
    </xdr:from>
    <xdr:to>
      <xdr:col>15</xdr:col>
      <xdr:colOff>50800</xdr:colOff>
      <xdr:row>97</xdr:row>
      <xdr:rowOff>121690</xdr:rowOff>
    </xdr:to>
    <xdr:cxnSp macro="">
      <xdr:nvCxnSpPr>
        <xdr:cNvPr id="235" name="直線コネクタ 234"/>
        <xdr:cNvCxnSpPr/>
      </xdr:nvCxnSpPr>
      <xdr:spPr>
        <a:xfrm>
          <a:off x="2019300" y="16712608"/>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65097</xdr:rowOff>
    </xdr:from>
    <xdr:to>
      <xdr:col>10</xdr:col>
      <xdr:colOff>114300</xdr:colOff>
      <xdr:row>97</xdr:row>
      <xdr:rowOff>81958</xdr:rowOff>
    </xdr:to>
    <xdr:cxnSp macro="">
      <xdr:nvCxnSpPr>
        <xdr:cNvPr id="238" name="直線コネクタ 237"/>
        <xdr:cNvCxnSpPr/>
      </xdr:nvCxnSpPr>
      <xdr:spPr>
        <a:xfrm>
          <a:off x="1130300" y="16695747"/>
          <a:ext cx="889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15532</xdr:rowOff>
    </xdr:from>
    <xdr:to>
      <xdr:col>24</xdr:col>
      <xdr:colOff>114300</xdr:colOff>
      <xdr:row>97</xdr:row>
      <xdr:rowOff>117132</xdr:rowOff>
    </xdr:to>
    <xdr:sp macro="" textlink="">
      <xdr:nvSpPr>
        <xdr:cNvPr id="248" name="楕円 247"/>
        <xdr:cNvSpPr/>
      </xdr:nvSpPr>
      <xdr:spPr>
        <a:xfrm>
          <a:off x="4584700" y="166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38409</xdr:rowOff>
    </xdr:from>
    <xdr:ext cx="599010" cy="259045"/>
    <xdr:sp macro="" textlink="">
      <xdr:nvSpPr>
        <xdr:cNvPr id="249" name="衛生費該当値テキスト"/>
        <xdr:cNvSpPr txBox="1"/>
      </xdr:nvSpPr>
      <xdr:spPr>
        <a:xfrm>
          <a:off x="4686300" y="1649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168306</xdr:rowOff>
    </xdr:from>
    <xdr:to>
      <xdr:col>20</xdr:col>
      <xdr:colOff>38100</xdr:colOff>
      <xdr:row>97</xdr:row>
      <xdr:rowOff>98456</xdr:rowOff>
    </xdr:to>
    <xdr:sp macro="" textlink="">
      <xdr:nvSpPr>
        <xdr:cNvPr id="250" name="楕円 249"/>
        <xdr:cNvSpPr/>
      </xdr:nvSpPr>
      <xdr:spPr>
        <a:xfrm>
          <a:off x="3746500" y="1662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114983</xdr:rowOff>
    </xdr:from>
    <xdr:ext cx="599010" cy="259045"/>
    <xdr:sp macro="" textlink="">
      <xdr:nvSpPr>
        <xdr:cNvPr id="251" name="テキスト ボックス 250"/>
        <xdr:cNvSpPr txBox="1"/>
      </xdr:nvSpPr>
      <xdr:spPr>
        <a:xfrm>
          <a:off x="3497795" y="1640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70890</xdr:rowOff>
    </xdr:from>
    <xdr:to>
      <xdr:col>15</xdr:col>
      <xdr:colOff>101600</xdr:colOff>
      <xdr:row>98</xdr:row>
      <xdr:rowOff>1040</xdr:rowOff>
    </xdr:to>
    <xdr:sp macro="" textlink="">
      <xdr:nvSpPr>
        <xdr:cNvPr id="252" name="楕円 251"/>
        <xdr:cNvSpPr/>
      </xdr:nvSpPr>
      <xdr:spPr>
        <a:xfrm>
          <a:off x="2857500" y="167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163617</xdr:rowOff>
    </xdr:from>
    <xdr:ext cx="534377" cy="259045"/>
    <xdr:sp macro="" textlink="">
      <xdr:nvSpPr>
        <xdr:cNvPr id="253" name="テキスト ボックス 252"/>
        <xdr:cNvSpPr txBox="1"/>
      </xdr:nvSpPr>
      <xdr:spPr>
        <a:xfrm>
          <a:off x="2641111" y="1679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31158</xdr:rowOff>
    </xdr:from>
    <xdr:to>
      <xdr:col>10</xdr:col>
      <xdr:colOff>165100</xdr:colOff>
      <xdr:row>97</xdr:row>
      <xdr:rowOff>132758</xdr:rowOff>
    </xdr:to>
    <xdr:sp macro="" textlink="">
      <xdr:nvSpPr>
        <xdr:cNvPr id="254" name="楕円 253"/>
        <xdr:cNvSpPr/>
      </xdr:nvSpPr>
      <xdr:spPr>
        <a:xfrm>
          <a:off x="1968500" y="166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123885</xdr:rowOff>
    </xdr:from>
    <xdr:ext cx="599010" cy="259045"/>
    <xdr:sp macro="" textlink="">
      <xdr:nvSpPr>
        <xdr:cNvPr id="255" name="テキスト ボックス 254"/>
        <xdr:cNvSpPr txBox="1"/>
      </xdr:nvSpPr>
      <xdr:spPr>
        <a:xfrm>
          <a:off x="1719795" y="167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14297</xdr:rowOff>
    </xdr:from>
    <xdr:to>
      <xdr:col>6</xdr:col>
      <xdr:colOff>38100</xdr:colOff>
      <xdr:row>97</xdr:row>
      <xdr:rowOff>115897</xdr:rowOff>
    </xdr:to>
    <xdr:sp macro="" textlink="">
      <xdr:nvSpPr>
        <xdr:cNvPr id="256" name="楕円 255"/>
        <xdr:cNvSpPr/>
      </xdr:nvSpPr>
      <xdr:spPr>
        <a:xfrm>
          <a:off x="1079500" y="166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132424</xdr:rowOff>
    </xdr:from>
    <xdr:ext cx="599010" cy="259045"/>
    <xdr:sp macro="" textlink="">
      <xdr:nvSpPr>
        <xdr:cNvPr id="257" name="テキスト ボックス 256"/>
        <xdr:cNvSpPr txBox="1"/>
      </xdr:nvSpPr>
      <xdr:spPr>
        <a:xfrm>
          <a:off x="830795" y="1642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31991</xdr:rowOff>
    </xdr:from>
    <xdr:to>
      <xdr:col>54</xdr:col>
      <xdr:colOff>189865</xdr:colOff>
      <xdr:row>39</xdr:row>
      <xdr:rowOff>44450</xdr:rowOff>
    </xdr:to>
    <xdr:cxnSp macro="">
      <xdr:nvCxnSpPr>
        <xdr:cNvPr id="281" name="直線コネクタ 280"/>
        <xdr:cNvCxnSpPr/>
      </xdr:nvCxnSpPr>
      <xdr:spPr>
        <a:xfrm flipV="1">
          <a:off x="10475595" y="6547091"/>
          <a:ext cx="1270" cy="18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92384</xdr:rowOff>
    </xdr:from>
    <xdr:ext cx="249299" cy="259045"/>
    <xdr:sp macro="" textlink="">
      <xdr:nvSpPr>
        <xdr:cNvPr id="282" name="労働費最小値テキスト"/>
        <xdr:cNvSpPr txBox="1"/>
      </xdr:nvSpPr>
      <xdr:spPr>
        <a:xfrm>
          <a:off x="10528300" y="6778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150118</xdr:rowOff>
    </xdr:from>
    <xdr:ext cx="534377" cy="259045"/>
    <xdr:sp macro="" textlink="">
      <xdr:nvSpPr>
        <xdr:cNvPr id="284" name="労働費最大値テキスト"/>
        <xdr:cNvSpPr txBox="1"/>
      </xdr:nvSpPr>
      <xdr:spPr>
        <a:xfrm>
          <a:off x="10528300" y="63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38</xdr:row>
      <xdr:rowOff>31991</xdr:rowOff>
    </xdr:from>
    <xdr:to>
      <xdr:col>55</xdr:col>
      <xdr:colOff>88900</xdr:colOff>
      <xdr:row>38</xdr:row>
      <xdr:rowOff>31991</xdr:rowOff>
    </xdr:to>
    <xdr:cxnSp macro="">
      <xdr:nvCxnSpPr>
        <xdr:cNvPr id="285" name="直線コネクタ 284"/>
        <xdr:cNvCxnSpPr/>
      </xdr:nvCxnSpPr>
      <xdr:spPr>
        <a:xfrm>
          <a:off x="10388600" y="65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79934</xdr:rowOff>
    </xdr:from>
    <xdr:to>
      <xdr:col>55</xdr:col>
      <xdr:colOff>0</xdr:colOff>
      <xdr:row>38</xdr:row>
      <xdr:rowOff>154051</xdr:rowOff>
    </xdr:to>
    <xdr:cxnSp macro="">
      <xdr:nvCxnSpPr>
        <xdr:cNvPr id="286" name="直線コネクタ 285"/>
        <xdr:cNvCxnSpPr/>
      </xdr:nvCxnSpPr>
      <xdr:spPr>
        <a:xfrm>
          <a:off x="9639300" y="6595034"/>
          <a:ext cx="838200" cy="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136834</xdr:rowOff>
    </xdr:from>
    <xdr:ext cx="378565" cy="259045"/>
    <xdr:sp macro="" textlink="">
      <xdr:nvSpPr>
        <xdr:cNvPr id="287" name="労働費平均値テキスト"/>
        <xdr:cNvSpPr txBox="1"/>
      </xdr:nvSpPr>
      <xdr:spPr>
        <a:xfrm>
          <a:off x="10528300" y="66519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158407</xdr:rowOff>
    </xdr:from>
    <xdr:to>
      <xdr:col>55</xdr:col>
      <xdr:colOff>50800</xdr:colOff>
      <xdr:row>39</xdr:row>
      <xdr:rowOff>88557</xdr:rowOff>
    </xdr:to>
    <xdr:sp macro="" textlink="">
      <xdr:nvSpPr>
        <xdr:cNvPr id="288" name="フローチャート: 判断 287"/>
        <xdr:cNvSpPr/>
      </xdr:nvSpPr>
      <xdr:spPr>
        <a:xfrm>
          <a:off x="10426700" y="667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144653</xdr:rowOff>
    </xdr:from>
    <xdr:to>
      <xdr:col>50</xdr:col>
      <xdr:colOff>114300</xdr:colOff>
      <xdr:row>38</xdr:row>
      <xdr:rowOff>79934</xdr:rowOff>
    </xdr:to>
    <xdr:cxnSp macro="">
      <xdr:nvCxnSpPr>
        <xdr:cNvPr id="289" name="直線コネクタ 288"/>
        <xdr:cNvCxnSpPr/>
      </xdr:nvCxnSpPr>
      <xdr:spPr>
        <a:xfrm>
          <a:off x="8750300" y="5116703"/>
          <a:ext cx="889000" cy="147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158356</xdr:rowOff>
    </xdr:from>
    <xdr:to>
      <xdr:col>50</xdr:col>
      <xdr:colOff>165100</xdr:colOff>
      <xdr:row>39</xdr:row>
      <xdr:rowOff>88506</xdr:rowOff>
    </xdr:to>
    <xdr:sp macro="" textlink="">
      <xdr:nvSpPr>
        <xdr:cNvPr id="290" name="フローチャート: 判断 289"/>
        <xdr:cNvSpPr/>
      </xdr:nvSpPr>
      <xdr:spPr>
        <a:xfrm>
          <a:off x="9588500" y="667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79633</xdr:rowOff>
    </xdr:from>
    <xdr:ext cx="378565" cy="259045"/>
    <xdr:sp macro="" textlink="">
      <xdr:nvSpPr>
        <xdr:cNvPr id="291" name="テキスト ボックス 290"/>
        <xdr:cNvSpPr txBox="1"/>
      </xdr:nvSpPr>
      <xdr:spPr>
        <a:xfrm>
          <a:off x="9450017" y="676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144653</xdr:rowOff>
    </xdr:from>
    <xdr:to>
      <xdr:col>45</xdr:col>
      <xdr:colOff>177800</xdr:colOff>
      <xdr:row>36</xdr:row>
      <xdr:rowOff>140526</xdr:rowOff>
    </xdr:to>
    <xdr:cxnSp macro="">
      <xdr:nvCxnSpPr>
        <xdr:cNvPr id="292" name="直線コネクタ 291"/>
        <xdr:cNvCxnSpPr/>
      </xdr:nvCxnSpPr>
      <xdr:spPr>
        <a:xfrm flipV="1">
          <a:off x="7861300" y="5116703"/>
          <a:ext cx="889000" cy="119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147828</xdr:rowOff>
    </xdr:from>
    <xdr:to>
      <xdr:col>46</xdr:col>
      <xdr:colOff>38100</xdr:colOff>
      <xdr:row>39</xdr:row>
      <xdr:rowOff>77978</xdr:rowOff>
    </xdr:to>
    <xdr:sp macro="" textlink="">
      <xdr:nvSpPr>
        <xdr:cNvPr id="293" name="フローチャート: 判断 292"/>
        <xdr:cNvSpPr/>
      </xdr:nvSpPr>
      <xdr:spPr>
        <a:xfrm>
          <a:off x="86995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69105</xdr:rowOff>
    </xdr:from>
    <xdr:ext cx="469744" cy="259045"/>
    <xdr:sp macro="" textlink="">
      <xdr:nvSpPr>
        <xdr:cNvPr id="294" name="テキスト ボックス 293"/>
        <xdr:cNvSpPr txBox="1"/>
      </xdr:nvSpPr>
      <xdr:spPr>
        <a:xfrm>
          <a:off x="8515428" y="675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21590</xdr:rowOff>
    </xdr:from>
    <xdr:to>
      <xdr:col>41</xdr:col>
      <xdr:colOff>50800</xdr:colOff>
      <xdr:row>36</xdr:row>
      <xdr:rowOff>140526</xdr:rowOff>
    </xdr:to>
    <xdr:cxnSp macro="">
      <xdr:nvCxnSpPr>
        <xdr:cNvPr id="295" name="直線コネクタ 294"/>
        <xdr:cNvCxnSpPr/>
      </xdr:nvCxnSpPr>
      <xdr:spPr>
        <a:xfrm>
          <a:off x="6972300" y="6022340"/>
          <a:ext cx="889000" cy="29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152578</xdr:rowOff>
    </xdr:from>
    <xdr:to>
      <xdr:col>41</xdr:col>
      <xdr:colOff>101600</xdr:colOff>
      <xdr:row>39</xdr:row>
      <xdr:rowOff>82728</xdr:rowOff>
    </xdr:to>
    <xdr:sp macro="" textlink="">
      <xdr:nvSpPr>
        <xdr:cNvPr id="296" name="フローチャート: 判断 295"/>
        <xdr:cNvSpPr/>
      </xdr:nvSpPr>
      <xdr:spPr>
        <a:xfrm>
          <a:off x="7810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73855</xdr:rowOff>
    </xdr:from>
    <xdr:ext cx="378565" cy="259045"/>
    <xdr:sp macro="" textlink="">
      <xdr:nvSpPr>
        <xdr:cNvPr id="297" name="テキスト ボックス 296"/>
        <xdr:cNvSpPr txBox="1"/>
      </xdr:nvSpPr>
      <xdr:spPr>
        <a:xfrm>
          <a:off x="7672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129502</xdr:rowOff>
    </xdr:from>
    <xdr:to>
      <xdr:col>36</xdr:col>
      <xdr:colOff>165100</xdr:colOff>
      <xdr:row>39</xdr:row>
      <xdr:rowOff>59652</xdr:rowOff>
    </xdr:to>
    <xdr:sp macro="" textlink="">
      <xdr:nvSpPr>
        <xdr:cNvPr id="298" name="フローチャート: 判断 297"/>
        <xdr:cNvSpPr/>
      </xdr:nvSpPr>
      <xdr:spPr>
        <a:xfrm>
          <a:off x="6921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50779</xdr:rowOff>
    </xdr:from>
    <xdr:ext cx="469744" cy="259045"/>
    <xdr:sp macro="" textlink="">
      <xdr:nvSpPr>
        <xdr:cNvPr id="299" name="テキスト ボックス 298"/>
        <xdr:cNvSpPr txBox="1"/>
      </xdr:nvSpPr>
      <xdr:spPr>
        <a:xfrm>
          <a:off x="6737428"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103251</xdr:rowOff>
    </xdr:from>
    <xdr:to>
      <xdr:col>55</xdr:col>
      <xdr:colOff>50800</xdr:colOff>
      <xdr:row>39</xdr:row>
      <xdr:rowOff>33401</xdr:rowOff>
    </xdr:to>
    <xdr:sp macro="" textlink="">
      <xdr:nvSpPr>
        <xdr:cNvPr id="305" name="楕円 304"/>
        <xdr:cNvSpPr/>
      </xdr:nvSpPr>
      <xdr:spPr>
        <a:xfrm>
          <a:off x="10426700" y="66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126128</xdr:rowOff>
    </xdr:from>
    <xdr:ext cx="469744" cy="259045"/>
    <xdr:sp macro="" textlink="">
      <xdr:nvSpPr>
        <xdr:cNvPr id="306" name="労働費該当値テキスト"/>
        <xdr:cNvSpPr txBox="1"/>
      </xdr:nvSpPr>
      <xdr:spPr>
        <a:xfrm>
          <a:off x="10528300" y="646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29134</xdr:rowOff>
    </xdr:from>
    <xdr:to>
      <xdr:col>50</xdr:col>
      <xdr:colOff>165100</xdr:colOff>
      <xdr:row>38</xdr:row>
      <xdr:rowOff>130734</xdr:rowOff>
    </xdr:to>
    <xdr:sp macro="" textlink="">
      <xdr:nvSpPr>
        <xdr:cNvPr id="307" name="楕円 306"/>
        <xdr:cNvSpPr/>
      </xdr:nvSpPr>
      <xdr:spPr>
        <a:xfrm>
          <a:off x="9588500" y="65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147261</xdr:rowOff>
    </xdr:from>
    <xdr:ext cx="534377" cy="259045"/>
    <xdr:sp macro="" textlink="">
      <xdr:nvSpPr>
        <xdr:cNvPr id="308" name="テキスト ボックス 307"/>
        <xdr:cNvSpPr txBox="1"/>
      </xdr:nvSpPr>
      <xdr:spPr>
        <a:xfrm>
          <a:off x="9372111" y="63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93853</xdr:rowOff>
    </xdr:from>
    <xdr:to>
      <xdr:col>46</xdr:col>
      <xdr:colOff>38100</xdr:colOff>
      <xdr:row>30</xdr:row>
      <xdr:rowOff>24003</xdr:rowOff>
    </xdr:to>
    <xdr:sp macro="" textlink="">
      <xdr:nvSpPr>
        <xdr:cNvPr id="309" name="楕円 308"/>
        <xdr:cNvSpPr/>
      </xdr:nvSpPr>
      <xdr:spPr>
        <a:xfrm>
          <a:off x="8699500" y="50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40530</xdr:rowOff>
    </xdr:from>
    <xdr:ext cx="599010" cy="259045"/>
    <xdr:sp macro="" textlink="">
      <xdr:nvSpPr>
        <xdr:cNvPr id="310" name="テキスト ボックス 309"/>
        <xdr:cNvSpPr txBox="1"/>
      </xdr:nvSpPr>
      <xdr:spPr>
        <a:xfrm>
          <a:off x="8450795" y="484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89726</xdr:rowOff>
    </xdr:from>
    <xdr:to>
      <xdr:col>41</xdr:col>
      <xdr:colOff>101600</xdr:colOff>
      <xdr:row>37</xdr:row>
      <xdr:rowOff>19876</xdr:rowOff>
    </xdr:to>
    <xdr:sp macro="" textlink="">
      <xdr:nvSpPr>
        <xdr:cNvPr id="311" name="楕円 310"/>
        <xdr:cNvSpPr/>
      </xdr:nvSpPr>
      <xdr:spPr>
        <a:xfrm>
          <a:off x="7810500" y="62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36403</xdr:rowOff>
    </xdr:from>
    <xdr:ext cx="534377" cy="259045"/>
    <xdr:sp macro="" textlink="">
      <xdr:nvSpPr>
        <xdr:cNvPr id="312" name="テキスト ボックス 311"/>
        <xdr:cNvSpPr txBox="1"/>
      </xdr:nvSpPr>
      <xdr:spPr>
        <a:xfrm>
          <a:off x="7594111" y="60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142240</xdr:rowOff>
    </xdr:from>
    <xdr:to>
      <xdr:col>36</xdr:col>
      <xdr:colOff>165100</xdr:colOff>
      <xdr:row>35</xdr:row>
      <xdr:rowOff>72390</xdr:rowOff>
    </xdr:to>
    <xdr:sp macro="" textlink="">
      <xdr:nvSpPr>
        <xdr:cNvPr id="313" name="楕円 312"/>
        <xdr:cNvSpPr/>
      </xdr:nvSpPr>
      <xdr:spPr>
        <a:xfrm>
          <a:off x="6921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88917</xdr:rowOff>
    </xdr:from>
    <xdr:ext cx="534377" cy="259045"/>
    <xdr:sp macro="" textlink="">
      <xdr:nvSpPr>
        <xdr:cNvPr id="314" name="テキスト ボックス 313"/>
        <xdr:cNvSpPr txBox="1"/>
      </xdr:nvSpPr>
      <xdr:spPr>
        <a:xfrm>
          <a:off x="6705111" y="57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0" name="直線コネクタ 339"/>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1"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2" name="直線コネクタ 341"/>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3"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4" name="直線コネクタ 343"/>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23471</xdr:rowOff>
    </xdr:from>
    <xdr:to>
      <xdr:col>55</xdr:col>
      <xdr:colOff>0</xdr:colOff>
      <xdr:row>58</xdr:row>
      <xdr:rowOff>34248</xdr:rowOff>
    </xdr:to>
    <xdr:cxnSp macro="">
      <xdr:nvCxnSpPr>
        <xdr:cNvPr id="345" name="直線コネクタ 344"/>
        <xdr:cNvCxnSpPr/>
      </xdr:nvCxnSpPr>
      <xdr:spPr>
        <a:xfrm flipV="1">
          <a:off x="9639300" y="9967571"/>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6"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7" name="フローチャート: 判断 346"/>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34248</xdr:rowOff>
    </xdr:from>
    <xdr:to>
      <xdr:col>50</xdr:col>
      <xdr:colOff>114300</xdr:colOff>
      <xdr:row>58</xdr:row>
      <xdr:rowOff>51426</xdr:rowOff>
    </xdr:to>
    <xdr:cxnSp macro="">
      <xdr:nvCxnSpPr>
        <xdr:cNvPr id="348" name="直線コネクタ 347"/>
        <xdr:cNvCxnSpPr/>
      </xdr:nvCxnSpPr>
      <xdr:spPr>
        <a:xfrm flipV="1">
          <a:off x="8750300" y="9978348"/>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49" name="フローチャート: 判断 348"/>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0" name="テキスト ボックス 349"/>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72707</xdr:rowOff>
    </xdr:from>
    <xdr:to>
      <xdr:col>45</xdr:col>
      <xdr:colOff>177800</xdr:colOff>
      <xdr:row>58</xdr:row>
      <xdr:rowOff>51426</xdr:rowOff>
    </xdr:to>
    <xdr:cxnSp macro="">
      <xdr:nvCxnSpPr>
        <xdr:cNvPr id="351" name="直線コネクタ 350"/>
        <xdr:cNvCxnSpPr/>
      </xdr:nvCxnSpPr>
      <xdr:spPr>
        <a:xfrm>
          <a:off x="7861300" y="9845357"/>
          <a:ext cx="889000" cy="15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2" name="フローチャート: 判断 351"/>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3" name="テキスト ボックス 352"/>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72707</xdr:rowOff>
    </xdr:from>
    <xdr:to>
      <xdr:col>41</xdr:col>
      <xdr:colOff>50800</xdr:colOff>
      <xdr:row>57</xdr:row>
      <xdr:rowOff>84948</xdr:rowOff>
    </xdr:to>
    <xdr:cxnSp macro="">
      <xdr:nvCxnSpPr>
        <xdr:cNvPr id="354" name="直線コネクタ 353"/>
        <xdr:cNvCxnSpPr/>
      </xdr:nvCxnSpPr>
      <xdr:spPr>
        <a:xfrm flipV="1">
          <a:off x="6972300" y="9845357"/>
          <a:ext cx="88900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5" name="フローチャート: 判断 354"/>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6" name="テキスト ボックス 355"/>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7" name="フローチャート: 判断 356"/>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58" name="テキスト ボックス 357"/>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144121</xdr:rowOff>
    </xdr:from>
    <xdr:to>
      <xdr:col>55</xdr:col>
      <xdr:colOff>50800</xdr:colOff>
      <xdr:row>58</xdr:row>
      <xdr:rowOff>74271</xdr:rowOff>
    </xdr:to>
    <xdr:sp macro="" textlink="">
      <xdr:nvSpPr>
        <xdr:cNvPr id="364" name="楕円 363"/>
        <xdr:cNvSpPr/>
      </xdr:nvSpPr>
      <xdr:spPr>
        <a:xfrm>
          <a:off x="10426700" y="99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166998</xdr:rowOff>
    </xdr:from>
    <xdr:ext cx="599010" cy="259045"/>
    <xdr:sp macro="" textlink="">
      <xdr:nvSpPr>
        <xdr:cNvPr id="365" name="農林水産業費該当値テキスト"/>
        <xdr:cNvSpPr txBox="1"/>
      </xdr:nvSpPr>
      <xdr:spPr>
        <a:xfrm>
          <a:off x="10528300" y="976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154898</xdr:rowOff>
    </xdr:from>
    <xdr:to>
      <xdr:col>50</xdr:col>
      <xdr:colOff>165100</xdr:colOff>
      <xdr:row>58</xdr:row>
      <xdr:rowOff>85048</xdr:rowOff>
    </xdr:to>
    <xdr:sp macro="" textlink="">
      <xdr:nvSpPr>
        <xdr:cNvPr id="366" name="楕円 365"/>
        <xdr:cNvSpPr/>
      </xdr:nvSpPr>
      <xdr:spPr>
        <a:xfrm>
          <a:off x="9588500" y="99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101575</xdr:rowOff>
    </xdr:from>
    <xdr:ext cx="599010" cy="259045"/>
    <xdr:sp macro="" textlink="">
      <xdr:nvSpPr>
        <xdr:cNvPr id="367" name="テキスト ボックス 366"/>
        <xdr:cNvSpPr txBox="1"/>
      </xdr:nvSpPr>
      <xdr:spPr>
        <a:xfrm>
          <a:off x="9339795" y="970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626</xdr:rowOff>
    </xdr:from>
    <xdr:to>
      <xdr:col>46</xdr:col>
      <xdr:colOff>38100</xdr:colOff>
      <xdr:row>58</xdr:row>
      <xdr:rowOff>102226</xdr:rowOff>
    </xdr:to>
    <xdr:sp macro="" textlink="">
      <xdr:nvSpPr>
        <xdr:cNvPr id="368" name="楕円 367"/>
        <xdr:cNvSpPr/>
      </xdr:nvSpPr>
      <xdr:spPr>
        <a:xfrm>
          <a:off x="8699500" y="99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118753</xdr:rowOff>
    </xdr:from>
    <xdr:ext cx="599010" cy="259045"/>
    <xdr:sp macro="" textlink="">
      <xdr:nvSpPr>
        <xdr:cNvPr id="369" name="テキスト ボックス 368"/>
        <xdr:cNvSpPr txBox="1"/>
      </xdr:nvSpPr>
      <xdr:spPr>
        <a:xfrm>
          <a:off x="8450795" y="971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21907</xdr:rowOff>
    </xdr:from>
    <xdr:to>
      <xdr:col>41</xdr:col>
      <xdr:colOff>101600</xdr:colOff>
      <xdr:row>57</xdr:row>
      <xdr:rowOff>123507</xdr:rowOff>
    </xdr:to>
    <xdr:sp macro="" textlink="">
      <xdr:nvSpPr>
        <xdr:cNvPr id="370" name="楕円 369"/>
        <xdr:cNvSpPr/>
      </xdr:nvSpPr>
      <xdr:spPr>
        <a:xfrm>
          <a:off x="7810500" y="97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140034</xdr:rowOff>
    </xdr:from>
    <xdr:ext cx="599010" cy="259045"/>
    <xdr:sp macro="" textlink="">
      <xdr:nvSpPr>
        <xdr:cNvPr id="371" name="テキスト ボックス 370"/>
        <xdr:cNvSpPr txBox="1"/>
      </xdr:nvSpPr>
      <xdr:spPr>
        <a:xfrm>
          <a:off x="7561795" y="956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34148</xdr:rowOff>
    </xdr:from>
    <xdr:to>
      <xdr:col>36</xdr:col>
      <xdr:colOff>165100</xdr:colOff>
      <xdr:row>57</xdr:row>
      <xdr:rowOff>135748</xdr:rowOff>
    </xdr:to>
    <xdr:sp macro="" textlink="">
      <xdr:nvSpPr>
        <xdr:cNvPr id="372" name="楕円 371"/>
        <xdr:cNvSpPr/>
      </xdr:nvSpPr>
      <xdr:spPr>
        <a:xfrm>
          <a:off x="6921500" y="98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152275</xdr:rowOff>
    </xdr:from>
    <xdr:ext cx="599010" cy="259045"/>
    <xdr:sp macro="" textlink="">
      <xdr:nvSpPr>
        <xdr:cNvPr id="373" name="テキスト ボックス 372"/>
        <xdr:cNvSpPr txBox="1"/>
      </xdr:nvSpPr>
      <xdr:spPr>
        <a:xfrm>
          <a:off x="6672795" y="958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5" name="直線コネクタ 394"/>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6"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7" name="直線コネクタ 396"/>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398"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399" name="直線コネクタ 398"/>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70814</xdr:rowOff>
    </xdr:from>
    <xdr:to>
      <xdr:col>55</xdr:col>
      <xdr:colOff>0</xdr:colOff>
      <xdr:row>76</xdr:row>
      <xdr:rowOff>155231</xdr:rowOff>
    </xdr:to>
    <xdr:cxnSp macro="">
      <xdr:nvCxnSpPr>
        <xdr:cNvPr id="400" name="直線コネクタ 399"/>
        <xdr:cNvCxnSpPr/>
      </xdr:nvCxnSpPr>
      <xdr:spPr>
        <a:xfrm flipV="1">
          <a:off x="9639300" y="13101014"/>
          <a:ext cx="838200" cy="8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1"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2" name="フローチャート: 判断 401"/>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152374</xdr:rowOff>
    </xdr:from>
    <xdr:to>
      <xdr:col>50</xdr:col>
      <xdr:colOff>114300</xdr:colOff>
      <xdr:row>76</xdr:row>
      <xdr:rowOff>155231</xdr:rowOff>
    </xdr:to>
    <xdr:cxnSp macro="">
      <xdr:nvCxnSpPr>
        <xdr:cNvPr id="403" name="直線コネクタ 402"/>
        <xdr:cNvCxnSpPr/>
      </xdr:nvCxnSpPr>
      <xdr:spPr>
        <a:xfrm>
          <a:off x="8750300" y="1318257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4" name="フローチャート: 判断 403"/>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5" name="テキスト ボックス 404"/>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152374</xdr:rowOff>
    </xdr:from>
    <xdr:to>
      <xdr:col>45</xdr:col>
      <xdr:colOff>177800</xdr:colOff>
      <xdr:row>76</xdr:row>
      <xdr:rowOff>165049</xdr:rowOff>
    </xdr:to>
    <xdr:cxnSp macro="">
      <xdr:nvCxnSpPr>
        <xdr:cNvPr id="406" name="直線コネクタ 405"/>
        <xdr:cNvCxnSpPr/>
      </xdr:nvCxnSpPr>
      <xdr:spPr>
        <a:xfrm flipV="1">
          <a:off x="7861300" y="13182574"/>
          <a:ext cx="8890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7" name="フローチャート: 判断 406"/>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08" name="テキスト ボックス 407"/>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165049</xdr:rowOff>
    </xdr:from>
    <xdr:to>
      <xdr:col>41</xdr:col>
      <xdr:colOff>50800</xdr:colOff>
      <xdr:row>77</xdr:row>
      <xdr:rowOff>41966</xdr:rowOff>
    </xdr:to>
    <xdr:cxnSp macro="">
      <xdr:nvCxnSpPr>
        <xdr:cNvPr id="409" name="直線コネクタ 408"/>
        <xdr:cNvCxnSpPr/>
      </xdr:nvCxnSpPr>
      <xdr:spPr>
        <a:xfrm flipV="1">
          <a:off x="6972300" y="13195249"/>
          <a:ext cx="889000" cy="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0" name="フローチャート: 判断 409"/>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1" name="テキスト ボックス 410"/>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2" name="フローチャート: 判断 411"/>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3" name="テキスト ボックス 412"/>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20014</xdr:rowOff>
    </xdr:from>
    <xdr:to>
      <xdr:col>55</xdr:col>
      <xdr:colOff>50800</xdr:colOff>
      <xdr:row>76</xdr:row>
      <xdr:rowOff>121614</xdr:rowOff>
    </xdr:to>
    <xdr:sp macro="" textlink="">
      <xdr:nvSpPr>
        <xdr:cNvPr id="419" name="楕円 418"/>
        <xdr:cNvSpPr/>
      </xdr:nvSpPr>
      <xdr:spPr>
        <a:xfrm>
          <a:off x="10426700" y="130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42891</xdr:rowOff>
    </xdr:from>
    <xdr:ext cx="599010" cy="259045"/>
    <xdr:sp macro="" textlink="">
      <xdr:nvSpPr>
        <xdr:cNvPr id="420" name="商工費該当値テキスト"/>
        <xdr:cNvSpPr txBox="1"/>
      </xdr:nvSpPr>
      <xdr:spPr>
        <a:xfrm>
          <a:off x="10528300" y="129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104431</xdr:rowOff>
    </xdr:from>
    <xdr:to>
      <xdr:col>50</xdr:col>
      <xdr:colOff>165100</xdr:colOff>
      <xdr:row>77</xdr:row>
      <xdr:rowOff>34581</xdr:rowOff>
    </xdr:to>
    <xdr:sp macro="" textlink="">
      <xdr:nvSpPr>
        <xdr:cNvPr id="421" name="楕円 420"/>
        <xdr:cNvSpPr/>
      </xdr:nvSpPr>
      <xdr:spPr>
        <a:xfrm>
          <a:off x="9588500" y="131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51108</xdr:rowOff>
    </xdr:from>
    <xdr:ext cx="599010" cy="259045"/>
    <xdr:sp macro="" textlink="">
      <xdr:nvSpPr>
        <xdr:cNvPr id="422" name="テキスト ボックス 421"/>
        <xdr:cNvSpPr txBox="1"/>
      </xdr:nvSpPr>
      <xdr:spPr>
        <a:xfrm>
          <a:off x="9339795" y="1290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101574</xdr:rowOff>
    </xdr:from>
    <xdr:to>
      <xdr:col>46</xdr:col>
      <xdr:colOff>38100</xdr:colOff>
      <xdr:row>77</xdr:row>
      <xdr:rowOff>31724</xdr:rowOff>
    </xdr:to>
    <xdr:sp macro="" textlink="">
      <xdr:nvSpPr>
        <xdr:cNvPr id="423" name="楕円 422"/>
        <xdr:cNvSpPr/>
      </xdr:nvSpPr>
      <xdr:spPr>
        <a:xfrm>
          <a:off x="8699500" y="131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48251</xdr:rowOff>
    </xdr:from>
    <xdr:ext cx="599010" cy="259045"/>
    <xdr:sp macro="" textlink="">
      <xdr:nvSpPr>
        <xdr:cNvPr id="424" name="テキスト ボックス 423"/>
        <xdr:cNvSpPr txBox="1"/>
      </xdr:nvSpPr>
      <xdr:spPr>
        <a:xfrm>
          <a:off x="8450795" y="1290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114249</xdr:rowOff>
    </xdr:from>
    <xdr:to>
      <xdr:col>41</xdr:col>
      <xdr:colOff>101600</xdr:colOff>
      <xdr:row>77</xdr:row>
      <xdr:rowOff>44399</xdr:rowOff>
    </xdr:to>
    <xdr:sp macro="" textlink="">
      <xdr:nvSpPr>
        <xdr:cNvPr id="425" name="楕円 424"/>
        <xdr:cNvSpPr/>
      </xdr:nvSpPr>
      <xdr:spPr>
        <a:xfrm>
          <a:off x="7810500" y="131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60927</xdr:rowOff>
    </xdr:from>
    <xdr:ext cx="599010" cy="259045"/>
    <xdr:sp macro="" textlink="">
      <xdr:nvSpPr>
        <xdr:cNvPr id="426" name="テキスト ボックス 425"/>
        <xdr:cNvSpPr txBox="1"/>
      </xdr:nvSpPr>
      <xdr:spPr>
        <a:xfrm>
          <a:off x="7561795" y="1291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162616</xdr:rowOff>
    </xdr:from>
    <xdr:to>
      <xdr:col>36</xdr:col>
      <xdr:colOff>165100</xdr:colOff>
      <xdr:row>77</xdr:row>
      <xdr:rowOff>92766</xdr:rowOff>
    </xdr:to>
    <xdr:sp macro="" textlink="">
      <xdr:nvSpPr>
        <xdr:cNvPr id="427" name="楕円 426"/>
        <xdr:cNvSpPr/>
      </xdr:nvSpPr>
      <xdr:spPr>
        <a:xfrm>
          <a:off x="6921500" y="131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109293</xdr:rowOff>
    </xdr:from>
    <xdr:ext cx="599010" cy="259045"/>
    <xdr:sp macro="" textlink="">
      <xdr:nvSpPr>
        <xdr:cNvPr id="428" name="テキスト ボックス 427"/>
        <xdr:cNvSpPr txBox="1"/>
      </xdr:nvSpPr>
      <xdr:spPr>
        <a:xfrm>
          <a:off x="6672795" y="1296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2" name="テキスト ボックス 44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4" name="テキスト ボックス 443"/>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48" name="直線コネクタ 447"/>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49"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0" name="直線コネクタ 449"/>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1"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2" name="直線コネクタ 451"/>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58947</xdr:rowOff>
    </xdr:from>
    <xdr:to>
      <xdr:col>55</xdr:col>
      <xdr:colOff>0</xdr:colOff>
      <xdr:row>97</xdr:row>
      <xdr:rowOff>78403</xdr:rowOff>
    </xdr:to>
    <xdr:cxnSp macro="">
      <xdr:nvCxnSpPr>
        <xdr:cNvPr id="453" name="直線コネクタ 452"/>
        <xdr:cNvCxnSpPr/>
      </xdr:nvCxnSpPr>
      <xdr:spPr>
        <a:xfrm flipV="1">
          <a:off x="9639300" y="16689597"/>
          <a:ext cx="8382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4"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5" name="フローチャート: 判断 454"/>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53873</xdr:rowOff>
    </xdr:from>
    <xdr:to>
      <xdr:col>50</xdr:col>
      <xdr:colOff>114300</xdr:colOff>
      <xdr:row>97</xdr:row>
      <xdr:rowOff>78403</xdr:rowOff>
    </xdr:to>
    <xdr:cxnSp macro="">
      <xdr:nvCxnSpPr>
        <xdr:cNvPr id="456" name="直線コネクタ 455"/>
        <xdr:cNvCxnSpPr/>
      </xdr:nvCxnSpPr>
      <xdr:spPr>
        <a:xfrm>
          <a:off x="8750300" y="16684523"/>
          <a:ext cx="889000" cy="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7" name="フローチャート: 判断 456"/>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58" name="テキスト ボックス 457"/>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10114</xdr:rowOff>
    </xdr:from>
    <xdr:to>
      <xdr:col>45</xdr:col>
      <xdr:colOff>177800</xdr:colOff>
      <xdr:row>97</xdr:row>
      <xdr:rowOff>53873</xdr:rowOff>
    </xdr:to>
    <xdr:cxnSp macro="">
      <xdr:nvCxnSpPr>
        <xdr:cNvPr id="459" name="直線コネクタ 458"/>
        <xdr:cNvCxnSpPr/>
      </xdr:nvCxnSpPr>
      <xdr:spPr>
        <a:xfrm>
          <a:off x="7861300" y="16640764"/>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0" name="フローチャート: 判断 459"/>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1" name="テキスト ボックス 460"/>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165827</xdr:rowOff>
    </xdr:from>
    <xdr:to>
      <xdr:col>41</xdr:col>
      <xdr:colOff>50800</xdr:colOff>
      <xdr:row>97</xdr:row>
      <xdr:rowOff>10114</xdr:rowOff>
    </xdr:to>
    <xdr:cxnSp macro="">
      <xdr:nvCxnSpPr>
        <xdr:cNvPr id="462" name="直線コネクタ 461"/>
        <xdr:cNvCxnSpPr/>
      </xdr:nvCxnSpPr>
      <xdr:spPr>
        <a:xfrm>
          <a:off x="6972300" y="16625027"/>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3" name="フローチャート: 判断 462"/>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4" name="テキスト ボックス 463"/>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5" name="フローチャート: 判断 464"/>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6" name="テキスト ボックス 465"/>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8147</xdr:rowOff>
    </xdr:from>
    <xdr:to>
      <xdr:col>55</xdr:col>
      <xdr:colOff>50800</xdr:colOff>
      <xdr:row>97</xdr:row>
      <xdr:rowOff>109747</xdr:rowOff>
    </xdr:to>
    <xdr:sp macro="" textlink="">
      <xdr:nvSpPr>
        <xdr:cNvPr id="472" name="楕円 471"/>
        <xdr:cNvSpPr/>
      </xdr:nvSpPr>
      <xdr:spPr>
        <a:xfrm>
          <a:off x="10426700" y="166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138974</xdr:rowOff>
    </xdr:from>
    <xdr:ext cx="599010" cy="259045"/>
    <xdr:sp macro="" textlink="">
      <xdr:nvSpPr>
        <xdr:cNvPr id="473" name="土木費該当値テキスト"/>
        <xdr:cNvSpPr txBox="1"/>
      </xdr:nvSpPr>
      <xdr:spPr>
        <a:xfrm>
          <a:off x="10528300" y="1642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27603</xdr:rowOff>
    </xdr:from>
    <xdr:to>
      <xdr:col>50</xdr:col>
      <xdr:colOff>165100</xdr:colOff>
      <xdr:row>97</xdr:row>
      <xdr:rowOff>129203</xdr:rowOff>
    </xdr:to>
    <xdr:sp macro="" textlink="">
      <xdr:nvSpPr>
        <xdr:cNvPr id="474" name="楕円 473"/>
        <xdr:cNvSpPr/>
      </xdr:nvSpPr>
      <xdr:spPr>
        <a:xfrm>
          <a:off x="9588500" y="166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145730</xdr:rowOff>
    </xdr:from>
    <xdr:ext cx="599010" cy="259045"/>
    <xdr:sp macro="" textlink="">
      <xdr:nvSpPr>
        <xdr:cNvPr id="475" name="テキスト ボックス 474"/>
        <xdr:cNvSpPr txBox="1"/>
      </xdr:nvSpPr>
      <xdr:spPr>
        <a:xfrm>
          <a:off x="9339795" y="1643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3073</xdr:rowOff>
    </xdr:from>
    <xdr:to>
      <xdr:col>46</xdr:col>
      <xdr:colOff>38100</xdr:colOff>
      <xdr:row>97</xdr:row>
      <xdr:rowOff>104673</xdr:rowOff>
    </xdr:to>
    <xdr:sp macro="" textlink="">
      <xdr:nvSpPr>
        <xdr:cNvPr id="476" name="楕円 475"/>
        <xdr:cNvSpPr/>
      </xdr:nvSpPr>
      <xdr:spPr>
        <a:xfrm>
          <a:off x="8699500" y="166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121200</xdr:rowOff>
    </xdr:from>
    <xdr:ext cx="599010" cy="259045"/>
    <xdr:sp macro="" textlink="">
      <xdr:nvSpPr>
        <xdr:cNvPr id="477" name="テキスト ボックス 476"/>
        <xdr:cNvSpPr txBox="1"/>
      </xdr:nvSpPr>
      <xdr:spPr>
        <a:xfrm>
          <a:off x="8450795" y="1640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130764</xdr:rowOff>
    </xdr:from>
    <xdr:to>
      <xdr:col>41</xdr:col>
      <xdr:colOff>101600</xdr:colOff>
      <xdr:row>97</xdr:row>
      <xdr:rowOff>60914</xdr:rowOff>
    </xdr:to>
    <xdr:sp macro="" textlink="">
      <xdr:nvSpPr>
        <xdr:cNvPr id="478" name="楕円 477"/>
        <xdr:cNvSpPr/>
      </xdr:nvSpPr>
      <xdr:spPr>
        <a:xfrm>
          <a:off x="7810500" y="165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77441</xdr:rowOff>
    </xdr:from>
    <xdr:ext cx="599010" cy="259045"/>
    <xdr:sp macro="" textlink="">
      <xdr:nvSpPr>
        <xdr:cNvPr id="479" name="テキスト ボックス 478"/>
        <xdr:cNvSpPr txBox="1"/>
      </xdr:nvSpPr>
      <xdr:spPr>
        <a:xfrm>
          <a:off x="7561795" y="163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115027</xdr:rowOff>
    </xdr:from>
    <xdr:to>
      <xdr:col>36</xdr:col>
      <xdr:colOff>165100</xdr:colOff>
      <xdr:row>97</xdr:row>
      <xdr:rowOff>45177</xdr:rowOff>
    </xdr:to>
    <xdr:sp macro="" textlink="">
      <xdr:nvSpPr>
        <xdr:cNvPr id="480" name="楕円 479"/>
        <xdr:cNvSpPr/>
      </xdr:nvSpPr>
      <xdr:spPr>
        <a:xfrm>
          <a:off x="6921500" y="165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61704</xdr:rowOff>
    </xdr:from>
    <xdr:ext cx="599010" cy="259045"/>
    <xdr:sp macro="" textlink="">
      <xdr:nvSpPr>
        <xdr:cNvPr id="481" name="テキスト ボックス 480"/>
        <xdr:cNvSpPr txBox="1"/>
      </xdr:nvSpPr>
      <xdr:spPr>
        <a:xfrm>
          <a:off x="6672795" y="1634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5" name="テキスト ボックス 49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7" name="テキスト ボックス 49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9" name="テキスト ボックス 49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7" name="直線コネクタ 506"/>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08"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09" name="直線コネクタ 508"/>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0"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1" name="直線コネクタ 510"/>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15306</xdr:rowOff>
    </xdr:from>
    <xdr:to>
      <xdr:col>85</xdr:col>
      <xdr:colOff>127000</xdr:colOff>
      <xdr:row>38</xdr:row>
      <xdr:rowOff>70610</xdr:rowOff>
    </xdr:to>
    <xdr:cxnSp macro="">
      <xdr:nvCxnSpPr>
        <xdr:cNvPr id="512" name="直線コネクタ 511"/>
        <xdr:cNvCxnSpPr/>
      </xdr:nvCxnSpPr>
      <xdr:spPr>
        <a:xfrm flipV="1">
          <a:off x="15481300" y="6530406"/>
          <a:ext cx="838200" cy="5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3"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4" name="フローチャート: 判断 513"/>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43424</xdr:rowOff>
    </xdr:from>
    <xdr:to>
      <xdr:col>81</xdr:col>
      <xdr:colOff>50800</xdr:colOff>
      <xdr:row>38</xdr:row>
      <xdr:rowOff>70610</xdr:rowOff>
    </xdr:to>
    <xdr:cxnSp macro="">
      <xdr:nvCxnSpPr>
        <xdr:cNvPr id="515" name="直線コネクタ 514"/>
        <xdr:cNvCxnSpPr/>
      </xdr:nvCxnSpPr>
      <xdr:spPr>
        <a:xfrm>
          <a:off x="14592300" y="6558524"/>
          <a:ext cx="889000" cy="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6" name="フローチャート: 判断 515"/>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7" name="テキスト ボックス 516"/>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43424</xdr:rowOff>
    </xdr:from>
    <xdr:to>
      <xdr:col>76</xdr:col>
      <xdr:colOff>114300</xdr:colOff>
      <xdr:row>38</xdr:row>
      <xdr:rowOff>78046</xdr:rowOff>
    </xdr:to>
    <xdr:cxnSp macro="">
      <xdr:nvCxnSpPr>
        <xdr:cNvPr id="518" name="直線コネクタ 517"/>
        <xdr:cNvCxnSpPr/>
      </xdr:nvCxnSpPr>
      <xdr:spPr>
        <a:xfrm flipV="1">
          <a:off x="13703300" y="6558524"/>
          <a:ext cx="889000" cy="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19" name="フローチャート: 判断 518"/>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0" name="テキスト ボックス 519"/>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127633</xdr:rowOff>
    </xdr:from>
    <xdr:to>
      <xdr:col>71</xdr:col>
      <xdr:colOff>177800</xdr:colOff>
      <xdr:row>38</xdr:row>
      <xdr:rowOff>78046</xdr:rowOff>
    </xdr:to>
    <xdr:cxnSp macro="">
      <xdr:nvCxnSpPr>
        <xdr:cNvPr id="521" name="直線コネクタ 520"/>
        <xdr:cNvCxnSpPr/>
      </xdr:nvCxnSpPr>
      <xdr:spPr>
        <a:xfrm>
          <a:off x="12814300" y="5956933"/>
          <a:ext cx="889000" cy="63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2" name="フローチャート: 判断 521"/>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3" name="テキスト ボックス 522"/>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4" name="フローチャート: 判断 523"/>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5" name="テキスト ボックス 524"/>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135956</xdr:rowOff>
    </xdr:from>
    <xdr:to>
      <xdr:col>85</xdr:col>
      <xdr:colOff>177800</xdr:colOff>
      <xdr:row>38</xdr:row>
      <xdr:rowOff>66106</xdr:rowOff>
    </xdr:to>
    <xdr:sp macro="" textlink="">
      <xdr:nvSpPr>
        <xdr:cNvPr id="531" name="楕円 530"/>
        <xdr:cNvSpPr/>
      </xdr:nvSpPr>
      <xdr:spPr>
        <a:xfrm>
          <a:off x="16268700" y="64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158833</xdr:rowOff>
    </xdr:from>
    <xdr:ext cx="534377" cy="259045"/>
    <xdr:sp macro="" textlink="">
      <xdr:nvSpPr>
        <xdr:cNvPr id="532" name="消防費該当値テキスト"/>
        <xdr:cNvSpPr txBox="1"/>
      </xdr:nvSpPr>
      <xdr:spPr>
        <a:xfrm>
          <a:off x="16370300" y="63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19810</xdr:rowOff>
    </xdr:from>
    <xdr:to>
      <xdr:col>81</xdr:col>
      <xdr:colOff>101600</xdr:colOff>
      <xdr:row>38</xdr:row>
      <xdr:rowOff>121410</xdr:rowOff>
    </xdr:to>
    <xdr:sp macro="" textlink="">
      <xdr:nvSpPr>
        <xdr:cNvPr id="533" name="楕円 532"/>
        <xdr:cNvSpPr/>
      </xdr:nvSpPr>
      <xdr:spPr>
        <a:xfrm>
          <a:off x="15430500" y="65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137937</xdr:rowOff>
    </xdr:from>
    <xdr:ext cx="534377" cy="259045"/>
    <xdr:sp macro="" textlink="">
      <xdr:nvSpPr>
        <xdr:cNvPr id="534" name="テキスト ボックス 533"/>
        <xdr:cNvSpPr txBox="1"/>
      </xdr:nvSpPr>
      <xdr:spPr>
        <a:xfrm>
          <a:off x="15214111" y="631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164074</xdr:rowOff>
    </xdr:from>
    <xdr:to>
      <xdr:col>76</xdr:col>
      <xdr:colOff>165100</xdr:colOff>
      <xdr:row>38</xdr:row>
      <xdr:rowOff>94224</xdr:rowOff>
    </xdr:to>
    <xdr:sp macro="" textlink="">
      <xdr:nvSpPr>
        <xdr:cNvPr id="535" name="楕円 534"/>
        <xdr:cNvSpPr/>
      </xdr:nvSpPr>
      <xdr:spPr>
        <a:xfrm>
          <a:off x="14541500" y="65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110750</xdr:rowOff>
    </xdr:from>
    <xdr:ext cx="534377" cy="259045"/>
    <xdr:sp macro="" textlink="">
      <xdr:nvSpPr>
        <xdr:cNvPr id="536" name="テキスト ボックス 535"/>
        <xdr:cNvSpPr txBox="1"/>
      </xdr:nvSpPr>
      <xdr:spPr>
        <a:xfrm>
          <a:off x="14325111" y="62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27246</xdr:rowOff>
    </xdr:from>
    <xdr:to>
      <xdr:col>72</xdr:col>
      <xdr:colOff>38100</xdr:colOff>
      <xdr:row>38</xdr:row>
      <xdr:rowOff>128846</xdr:rowOff>
    </xdr:to>
    <xdr:sp macro="" textlink="">
      <xdr:nvSpPr>
        <xdr:cNvPr id="537" name="楕円 536"/>
        <xdr:cNvSpPr/>
      </xdr:nvSpPr>
      <xdr:spPr>
        <a:xfrm>
          <a:off x="13652500" y="65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145373</xdr:rowOff>
    </xdr:from>
    <xdr:ext cx="534377" cy="259045"/>
    <xdr:sp macro="" textlink="">
      <xdr:nvSpPr>
        <xdr:cNvPr id="538" name="テキスト ボックス 537"/>
        <xdr:cNvSpPr txBox="1"/>
      </xdr:nvSpPr>
      <xdr:spPr>
        <a:xfrm>
          <a:off x="13436111" y="63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76833</xdr:rowOff>
    </xdr:from>
    <xdr:to>
      <xdr:col>67</xdr:col>
      <xdr:colOff>101600</xdr:colOff>
      <xdr:row>35</xdr:row>
      <xdr:rowOff>6983</xdr:rowOff>
    </xdr:to>
    <xdr:sp macro="" textlink="">
      <xdr:nvSpPr>
        <xdr:cNvPr id="539" name="楕円 538"/>
        <xdr:cNvSpPr/>
      </xdr:nvSpPr>
      <xdr:spPr>
        <a:xfrm>
          <a:off x="12763500" y="590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23510</xdr:rowOff>
    </xdr:from>
    <xdr:ext cx="599010" cy="259045"/>
    <xdr:sp macro="" textlink="">
      <xdr:nvSpPr>
        <xdr:cNvPr id="540" name="テキスト ボックス 539"/>
        <xdr:cNvSpPr txBox="1"/>
      </xdr:nvSpPr>
      <xdr:spPr>
        <a:xfrm>
          <a:off x="12514795" y="568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2" name="直線コネクタ 561"/>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3"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4" name="直線コネクタ 563"/>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5"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6" name="直線コネクタ 565"/>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75180</xdr:rowOff>
    </xdr:from>
    <xdr:to>
      <xdr:col>85</xdr:col>
      <xdr:colOff>127000</xdr:colOff>
      <xdr:row>57</xdr:row>
      <xdr:rowOff>85414</xdr:rowOff>
    </xdr:to>
    <xdr:cxnSp macro="">
      <xdr:nvCxnSpPr>
        <xdr:cNvPr id="567" name="直線コネクタ 566"/>
        <xdr:cNvCxnSpPr/>
      </xdr:nvCxnSpPr>
      <xdr:spPr>
        <a:xfrm>
          <a:off x="15481300" y="9847830"/>
          <a:ext cx="8382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68"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69" name="フローチャート: 判断 568"/>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56629</xdr:rowOff>
    </xdr:from>
    <xdr:to>
      <xdr:col>81</xdr:col>
      <xdr:colOff>50800</xdr:colOff>
      <xdr:row>57</xdr:row>
      <xdr:rowOff>75180</xdr:rowOff>
    </xdr:to>
    <xdr:cxnSp macro="">
      <xdr:nvCxnSpPr>
        <xdr:cNvPr id="570" name="直線コネクタ 569"/>
        <xdr:cNvCxnSpPr/>
      </xdr:nvCxnSpPr>
      <xdr:spPr>
        <a:xfrm>
          <a:off x="14592300" y="9829279"/>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1" name="フローチャート: 判断 570"/>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2" name="テキスト ボックス 571"/>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16395</xdr:rowOff>
    </xdr:from>
    <xdr:to>
      <xdr:col>76</xdr:col>
      <xdr:colOff>114300</xdr:colOff>
      <xdr:row>57</xdr:row>
      <xdr:rowOff>56629</xdr:rowOff>
    </xdr:to>
    <xdr:cxnSp macro="">
      <xdr:nvCxnSpPr>
        <xdr:cNvPr id="573" name="直線コネクタ 572"/>
        <xdr:cNvCxnSpPr/>
      </xdr:nvCxnSpPr>
      <xdr:spPr>
        <a:xfrm>
          <a:off x="13703300" y="978904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4" name="フローチャート: 判断 573"/>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5" name="テキスト ボックス 574"/>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16395</xdr:rowOff>
    </xdr:from>
    <xdr:to>
      <xdr:col>71</xdr:col>
      <xdr:colOff>177800</xdr:colOff>
      <xdr:row>57</xdr:row>
      <xdr:rowOff>63732</xdr:rowOff>
    </xdr:to>
    <xdr:cxnSp macro="">
      <xdr:nvCxnSpPr>
        <xdr:cNvPr id="576" name="直線コネクタ 575"/>
        <xdr:cNvCxnSpPr/>
      </xdr:nvCxnSpPr>
      <xdr:spPr>
        <a:xfrm flipV="1">
          <a:off x="12814300" y="9789045"/>
          <a:ext cx="889000" cy="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7" name="フローチャート: 判断 576"/>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78" name="テキスト ボックス 577"/>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79" name="フローチャート: 判断 578"/>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0" name="テキスト ボックス 579"/>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34614</xdr:rowOff>
    </xdr:from>
    <xdr:to>
      <xdr:col>85</xdr:col>
      <xdr:colOff>177800</xdr:colOff>
      <xdr:row>57</xdr:row>
      <xdr:rowOff>136214</xdr:rowOff>
    </xdr:to>
    <xdr:sp macro="" textlink="">
      <xdr:nvSpPr>
        <xdr:cNvPr id="586" name="楕円 585"/>
        <xdr:cNvSpPr/>
      </xdr:nvSpPr>
      <xdr:spPr>
        <a:xfrm>
          <a:off x="16268700" y="9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13041</xdr:rowOff>
    </xdr:from>
    <xdr:ext cx="534377" cy="259045"/>
    <xdr:sp macro="" textlink="">
      <xdr:nvSpPr>
        <xdr:cNvPr id="587" name="教育費該当値テキスト"/>
        <xdr:cNvSpPr txBox="1"/>
      </xdr:nvSpPr>
      <xdr:spPr>
        <a:xfrm>
          <a:off x="16370300" y="978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24380</xdr:rowOff>
    </xdr:from>
    <xdr:to>
      <xdr:col>81</xdr:col>
      <xdr:colOff>101600</xdr:colOff>
      <xdr:row>57</xdr:row>
      <xdr:rowOff>125980</xdr:rowOff>
    </xdr:to>
    <xdr:sp macro="" textlink="">
      <xdr:nvSpPr>
        <xdr:cNvPr id="588" name="楕円 587"/>
        <xdr:cNvSpPr/>
      </xdr:nvSpPr>
      <xdr:spPr>
        <a:xfrm>
          <a:off x="15430500" y="979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117107</xdr:rowOff>
    </xdr:from>
    <xdr:ext cx="599010" cy="259045"/>
    <xdr:sp macro="" textlink="">
      <xdr:nvSpPr>
        <xdr:cNvPr id="589" name="テキスト ボックス 588"/>
        <xdr:cNvSpPr txBox="1"/>
      </xdr:nvSpPr>
      <xdr:spPr>
        <a:xfrm>
          <a:off x="15181795" y="988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5829</xdr:rowOff>
    </xdr:from>
    <xdr:to>
      <xdr:col>76</xdr:col>
      <xdr:colOff>165100</xdr:colOff>
      <xdr:row>57</xdr:row>
      <xdr:rowOff>107429</xdr:rowOff>
    </xdr:to>
    <xdr:sp macro="" textlink="">
      <xdr:nvSpPr>
        <xdr:cNvPr id="590" name="楕円 589"/>
        <xdr:cNvSpPr/>
      </xdr:nvSpPr>
      <xdr:spPr>
        <a:xfrm>
          <a:off x="14541500" y="97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98556</xdr:rowOff>
    </xdr:from>
    <xdr:ext cx="599010" cy="259045"/>
    <xdr:sp macro="" textlink="">
      <xdr:nvSpPr>
        <xdr:cNvPr id="591" name="テキスト ボックス 590"/>
        <xdr:cNvSpPr txBox="1"/>
      </xdr:nvSpPr>
      <xdr:spPr>
        <a:xfrm>
          <a:off x="14292795" y="987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137045</xdr:rowOff>
    </xdr:from>
    <xdr:to>
      <xdr:col>72</xdr:col>
      <xdr:colOff>38100</xdr:colOff>
      <xdr:row>57</xdr:row>
      <xdr:rowOff>67195</xdr:rowOff>
    </xdr:to>
    <xdr:sp macro="" textlink="">
      <xdr:nvSpPr>
        <xdr:cNvPr id="592" name="楕円 591"/>
        <xdr:cNvSpPr/>
      </xdr:nvSpPr>
      <xdr:spPr>
        <a:xfrm>
          <a:off x="13652500" y="97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58322</xdr:rowOff>
    </xdr:from>
    <xdr:ext cx="599010" cy="259045"/>
    <xdr:sp macro="" textlink="">
      <xdr:nvSpPr>
        <xdr:cNvPr id="593" name="テキスト ボックス 592"/>
        <xdr:cNvSpPr txBox="1"/>
      </xdr:nvSpPr>
      <xdr:spPr>
        <a:xfrm>
          <a:off x="13403795" y="983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12932</xdr:rowOff>
    </xdr:from>
    <xdr:to>
      <xdr:col>67</xdr:col>
      <xdr:colOff>101600</xdr:colOff>
      <xdr:row>57</xdr:row>
      <xdr:rowOff>114532</xdr:rowOff>
    </xdr:to>
    <xdr:sp macro="" textlink="">
      <xdr:nvSpPr>
        <xdr:cNvPr id="594" name="楕円 593"/>
        <xdr:cNvSpPr/>
      </xdr:nvSpPr>
      <xdr:spPr>
        <a:xfrm>
          <a:off x="12763500" y="97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105659</xdr:rowOff>
    </xdr:from>
    <xdr:ext cx="599010" cy="259045"/>
    <xdr:sp macro="" textlink="">
      <xdr:nvSpPr>
        <xdr:cNvPr id="595" name="テキスト ボックス 594"/>
        <xdr:cNvSpPr txBox="1"/>
      </xdr:nvSpPr>
      <xdr:spPr>
        <a:xfrm>
          <a:off x="12514795" y="987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19" name="直線コネクタ 618"/>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2"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3" name="直線コネクタ 622"/>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130831</xdr:rowOff>
    </xdr:from>
    <xdr:to>
      <xdr:col>85</xdr:col>
      <xdr:colOff>127000</xdr:colOff>
      <xdr:row>78</xdr:row>
      <xdr:rowOff>72865</xdr:rowOff>
    </xdr:to>
    <xdr:cxnSp macro="">
      <xdr:nvCxnSpPr>
        <xdr:cNvPr id="624" name="直線コネクタ 623"/>
        <xdr:cNvCxnSpPr/>
      </xdr:nvCxnSpPr>
      <xdr:spPr>
        <a:xfrm flipV="1">
          <a:off x="15481300" y="13332481"/>
          <a:ext cx="838200" cy="1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5"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6" name="フローチャート: 判断 625"/>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72865</xdr:rowOff>
    </xdr:from>
    <xdr:to>
      <xdr:col>81</xdr:col>
      <xdr:colOff>50800</xdr:colOff>
      <xdr:row>78</xdr:row>
      <xdr:rowOff>107421</xdr:rowOff>
    </xdr:to>
    <xdr:cxnSp macro="">
      <xdr:nvCxnSpPr>
        <xdr:cNvPr id="627" name="直線コネクタ 626"/>
        <xdr:cNvCxnSpPr/>
      </xdr:nvCxnSpPr>
      <xdr:spPr>
        <a:xfrm flipV="1">
          <a:off x="14592300" y="13445965"/>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28" name="フローチャート: 判断 627"/>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29" name="テキスト ボックス 628"/>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107421</xdr:rowOff>
    </xdr:from>
    <xdr:to>
      <xdr:col>76</xdr:col>
      <xdr:colOff>114300</xdr:colOff>
      <xdr:row>78</xdr:row>
      <xdr:rowOff>111922</xdr:rowOff>
    </xdr:to>
    <xdr:cxnSp macro="">
      <xdr:nvCxnSpPr>
        <xdr:cNvPr id="630" name="直線コネクタ 629"/>
        <xdr:cNvCxnSpPr/>
      </xdr:nvCxnSpPr>
      <xdr:spPr>
        <a:xfrm flipV="1">
          <a:off x="13703300" y="13480521"/>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1" name="フローチャート: 判断 630"/>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2" name="テキスト ボックス 631"/>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149434</xdr:rowOff>
    </xdr:from>
    <xdr:to>
      <xdr:col>71</xdr:col>
      <xdr:colOff>177800</xdr:colOff>
      <xdr:row>78</xdr:row>
      <xdr:rowOff>111922</xdr:rowOff>
    </xdr:to>
    <xdr:cxnSp macro="">
      <xdr:nvCxnSpPr>
        <xdr:cNvPr id="633" name="直線コネクタ 632"/>
        <xdr:cNvCxnSpPr/>
      </xdr:nvCxnSpPr>
      <xdr:spPr>
        <a:xfrm>
          <a:off x="12814300" y="13179634"/>
          <a:ext cx="889000" cy="30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4" name="フローチャート: 判断 633"/>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5" name="テキスト ボックス 634"/>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6" name="フローチャート: 判断 635"/>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7" name="テキスト ボックス 636"/>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80031</xdr:rowOff>
    </xdr:from>
    <xdr:to>
      <xdr:col>85</xdr:col>
      <xdr:colOff>177800</xdr:colOff>
      <xdr:row>78</xdr:row>
      <xdr:rowOff>10181</xdr:rowOff>
    </xdr:to>
    <xdr:sp macro="" textlink="">
      <xdr:nvSpPr>
        <xdr:cNvPr id="643" name="楕円 642"/>
        <xdr:cNvSpPr/>
      </xdr:nvSpPr>
      <xdr:spPr>
        <a:xfrm>
          <a:off x="16268700" y="132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102908</xdr:rowOff>
    </xdr:from>
    <xdr:ext cx="534377" cy="259045"/>
    <xdr:sp macro="" textlink="">
      <xdr:nvSpPr>
        <xdr:cNvPr id="644" name="災害復旧費該当値テキスト"/>
        <xdr:cNvSpPr txBox="1"/>
      </xdr:nvSpPr>
      <xdr:spPr>
        <a:xfrm>
          <a:off x="16370300" y="131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22065</xdr:rowOff>
    </xdr:from>
    <xdr:to>
      <xdr:col>81</xdr:col>
      <xdr:colOff>101600</xdr:colOff>
      <xdr:row>78</xdr:row>
      <xdr:rowOff>123665</xdr:rowOff>
    </xdr:to>
    <xdr:sp macro="" textlink="">
      <xdr:nvSpPr>
        <xdr:cNvPr id="645" name="楕円 644"/>
        <xdr:cNvSpPr/>
      </xdr:nvSpPr>
      <xdr:spPr>
        <a:xfrm>
          <a:off x="15430500" y="133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140192</xdr:rowOff>
    </xdr:from>
    <xdr:ext cx="534377" cy="259045"/>
    <xdr:sp macro="" textlink="">
      <xdr:nvSpPr>
        <xdr:cNvPr id="646" name="テキスト ボックス 645"/>
        <xdr:cNvSpPr txBox="1"/>
      </xdr:nvSpPr>
      <xdr:spPr>
        <a:xfrm>
          <a:off x="15214111" y="131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56621</xdr:rowOff>
    </xdr:from>
    <xdr:to>
      <xdr:col>76</xdr:col>
      <xdr:colOff>165100</xdr:colOff>
      <xdr:row>78</xdr:row>
      <xdr:rowOff>158221</xdr:rowOff>
    </xdr:to>
    <xdr:sp macro="" textlink="">
      <xdr:nvSpPr>
        <xdr:cNvPr id="647" name="楕円 646"/>
        <xdr:cNvSpPr/>
      </xdr:nvSpPr>
      <xdr:spPr>
        <a:xfrm>
          <a:off x="145415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3298</xdr:rowOff>
    </xdr:from>
    <xdr:ext cx="534377" cy="259045"/>
    <xdr:sp macro="" textlink="">
      <xdr:nvSpPr>
        <xdr:cNvPr id="648" name="テキスト ボックス 647"/>
        <xdr:cNvSpPr txBox="1"/>
      </xdr:nvSpPr>
      <xdr:spPr>
        <a:xfrm>
          <a:off x="14325111" y="1320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61122</xdr:rowOff>
    </xdr:from>
    <xdr:to>
      <xdr:col>72</xdr:col>
      <xdr:colOff>38100</xdr:colOff>
      <xdr:row>78</xdr:row>
      <xdr:rowOff>162722</xdr:rowOff>
    </xdr:to>
    <xdr:sp macro="" textlink="">
      <xdr:nvSpPr>
        <xdr:cNvPr id="649" name="楕円 648"/>
        <xdr:cNvSpPr/>
      </xdr:nvSpPr>
      <xdr:spPr>
        <a:xfrm>
          <a:off x="13652500" y="134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7799</xdr:rowOff>
    </xdr:from>
    <xdr:ext cx="534377" cy="259045"/>
    <xdr:sp macro="" textlink="">
      <xdr:nvSpPr>
        <xdr:cNvPr id="650" name="テキスト ボックス 649"/>
        <xdr:cNvSpPr txBox="1"/>
      </xdr:nvSpPr>
      <xdr:spPr>
        <a:xfrm>
          <a:off x="13436111" y="1320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98634</xdr:rowOff>
    </xdr:from>
    <xdr:to>
      <xdr:col>67</xdr:col>
      <xdr:colOff>101600</xdr:colOff>
      <xdr:row>77</xdr:row>
      <xdr:rowOff>28784</xdr:rowOff>
    </xdr:to>
    <xdr:sp macro="" textlink="">
      <xdr:nvSpPr>
        <xdr:cNvPr id="651" name="楕円 650"/>
        <xdr:cNvSpPr/>
      </xdr:nvSpPr>
      <xdr:spPr>
        <a:xfrm>
          <a:off x="12763500" y="131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45311</xdr:rowOff>
    </xdr:from>
    <xdr:ext cx="599010" cy="259045"/>
    <xdr:sp macro="" textlink="">
      <xdr:nvSpPr>
        <xdr:cNvPr id="652" name="テキスト ボックス 651"/>
        <xdr:cNvSpPr txBox="1"/>
      </xdr:nvSpPr>
      <xdr:spPr>
        <a:xfrm>
          <a:off x="12514795" y="1290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6" name="直線コネクタ 675"/>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7"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78" name="直線コネクタ 677"/>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79"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0" name="直線コネクタ 679"/>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79201</xdr:rowOff>
    </xdr:from>
    <xdr:to>
      <xdr:col>85</xdr:col>
      <xdr:colOff>127000</xdr:colOff>
      <xdr:row>97</xdr:row>
      <xdr:rowOff>96396</xdr:rowOff>
    </xdr:to>
    <xdr:cxnSp macro="">
      <xdr:nvCxnSpPr>
        <xdr:cNvPr id="681" name="直線コネクタ 680"/>
        <xdr:cNvCxnSpPr/>
      </xdr:nvCxnSpPr>
      <xdr:spPr>
        <a:xfrm flipV="1">
          <a:off x="15481300" y="16709851"/>
          <a:ext cx="8382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2"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3" name="フローチャート: 判断 682"/>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96396</xdr:rowOff>
    </xdr:from>
    <xdr:to>
      <xdr:col>81</xdr:col>
      <xdr:colOff>50800</xdr:colOff>
      <xdr:row>97</xdr:row>
      <xdr:rowOff>126659</xdr:rowOff>
    </xdr:to>
    <xdr:cxnSp macro="">
      <xdr:nvCxnSpPr>
        <xdr:cNvPr id="684" name="直線コネクタ 683"/>
        <xdr:cNvCxnSpPr/>
      </xdr:nvCxnSpPr>
      <xdr:spPr>
        <a:xfrm flipV="1">
          <a:off x="14592300" y="16727046"/>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5" name="フローチャート: 判断 684"/>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6" name="テキスト ボックス 685"/>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123430</xdr:rowOff>
    </xdr:from>
    <xdr:to>
      <xdr:col>76</xdr:col>
      <xdr:colOff>114300</xdr:colOff>
      <xdr:row>97</xdr:row>
      <xdr:rowOff>126659</xdr:rowOff>
    </xdr:to>
    <xdr:cxnSp macro="">
      <xdr:nvCxnSpPr>
        <xdr:cNvPr id="687" name="直線コネクタ 686"/>
        <xdr:cNvCxnSpPr/>
      </xdr:nvCxnSpPr>
      <xdr:spPr>
        <a:xfrm>
          <a:off x="13703300" y="16754080"/>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88" name="フローチャート: 判断 687"/>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89" name="テキスト ボックス 688"/>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123430</xdr:rowOff>
    </xdr:from>
    <xdr:to>
      <xdr:col>71</xdr:col>
      <xdr:colOff>177800</xdr:colOff>
      <xdr:row>97</xdr:row>
      <xdr:rowOff>142466</xdr:rowOff>
    </xdr:to>
    <xdr:cxnSp macro="">
      <xdr:nvCxnSpPr>
        <xdr:cNvPr id="690" name="直線コネクタ 689"/>
        <xdr:cNvCxnSpPr/>
      </xdr:nvCxnSpPr>
      <xdr:spPr>
        <a:xfrm flipV="1">
          <a:off x="12814300" y="16754080"/>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1" name="フローチャート: 判断 690"/>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2" name="テキスト ボックス 691"/>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3" name="フローチャート: 判断 692"/>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4" name="テキスト ボックス 693"/>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28401</xdr:rowOff>
    </xdr:from>
    <xdr:to>
      <xdr:col>85</xdr:col>
      <xdr:colOff>177800</xdr:colOff>
      <xdr:row>97</xdr:row>
      <xdr:rowOff>130001</xdr:rowOff>
    </xdr:to>
    <xdr:sp macro="" textlink="">
      <xdr:nvSpPr>
        <xdr:cNvPr id="700" name="楕円 699"/>
        <xdr:cNvSpPr/>
      </xdr:nvSpPr>
      <xdr:spPr>
        <a:xfrm>
          <a:off x="16268700" y="166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51278</xdr:rowOff>
    </xdr:from>
    <xdr:ext cx="599010" cy="259045"/>
    <xdr:sp macro="" textlink="">
      <xdr:nvSpPr>
        <xdr:cNvPr id="701" name="公債費該当値テキスト"/>
        <xdr:cNvSpPr txBox="1"/>
      </xdr:nvSpPr>
      <xdr:spPr>
        <a:xfrm>
          <a:off x="16370300" y="1651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45596</xdr:rowOff>
    </xdr:from>
    <xdr:to>
      <xdr:col>81</xdr:col>
      <xdr:colOff>101600</xdr:colOff>
      <xdr:row>97</xdr:row>
      <xdr:rowOff>147196</xdr:rowOff>
    </xdr:to>
    <xdr:sp macro="" textlink="">
      <xdr:nvSpPr>
        <xdr:cNvPr id="702" name="楕円 701"/>
        <xdr:cNvSpPr/>
      </xdr:nvSpPr>
      <xdr:spPr>
        <a:xfrm>
          <a:off x="15430500" y="166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163723</xdr:rowOff>
    </xdr:from>
    <xdr:ext cx="599010" cy="259045"/>
    <xdr:sp macro="" textlink="">
      <xdr:nvSpPr>
        <xdr:cNvPr id="703" name="テキスト ボックス 702"/>
        <xdr:cNvSpPr txBox="1"/>
      </xdr:nvSpPr>
      <xdr:spPr>
        <a:xfrm>
          <a:off x="15181795" y="1645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75859</xdr:rowOff>
    </xdr:from>
    <xdr:to>
      <xdr:col>76</xdr:col>
      <xdr:colOff>165100</xdr:colOff>
      <xdr:row>98</xdr:row>
      <xdr:rowOff>6009</xdr:rowOff>
    </xdr:to>
    <xdr:sp macro="" textlink="">
      <xdr:nvSpPr>
        <xdr:cNvPr id="704" name="楕円 703"/>
        <xdr:cNvSpPr/>
      </xdr:nvSpPr>
      <xdr:spPr>
        <a:xfrm>
          <a:off x="14541500" y="167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168586</xdr:rowOff>
    </xdr:from>
    <xdr:ext cx="599010" cy="259045"/>
    <xdr:sp macro="" textlink="">
      <xdr:nvSpPr>
        <xdr:cNvPr id="705" name="テキスト ボックス 704"/>
        <xdr:cNvSpPr txBox="1"/>
      </xdr:nvSpPr>
      <xdr:spPr>
        <a:xfrm>
          <a:off x="14292795" y="1679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72630</xdr:rowOff>
    </xdr:from>
    <xdr:to>
      <xdr:col>72</xdr:col>
      <xdr:colOff>38100</xdr:colOff>
      <xdr:row>98</xdr:row>
      <xdr:rowOff>2780</xdr:rowOff>
    </xdr:to>
    <xdr:sp macro="" textlink="">
      <xdr:nvSpPr>
        <xdr:cNvPr id="706" name="楕円 705"/>
        <xdr:cNvSpPr/>
      </xdr:nvSpPr>
      <xdr:spPr>
        <a:xfrm>
          <a:off x="13652500" y="167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165357</xdr:rowOff>
    </xdr:from>
    <xdr:ext cx="599010" cy="259045"/>
    <xdr:sp macro="" textlink="">
      <xdr:nvSpPr>
        <xdr:cNvPr id="707" name="テキスト ボックス 706"/>
        <xdr:cNvSpPr txBox="1"/>
      </xdr:nvSpPr>
      <xdr:spPr>
        <a:xfrm>
          <a:off x="13403795" y="1679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91666</xdr:rowOff>
    </xdr:from>
    <xdr:to>
      <xdr:col>67</xdr:col>
      <xdr:colOff>101600</xdr:colOff>
      <xdr:row>98</xdr:row>
      <xdr:rowOff>21816</xdr:rowOff>
    </xdr:to>
    <xdr:sp macro="" textlink="">
      <xdr:nvSpPr>
        <xdr:cNvPr id="708" name="楕円 707"/>
        <xdr:cNvSpPr/>
      </xdr:nvSpPr>
      <xdr:spPr>
        <a:xfrm>
          <a:off x="12763500" y="167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12943</xdr:rowOff>
    </xdr:from>
    <xdr:ext cx="599010" cy="259045"/>
    <xdr:sp macro="" textlink="">
      <xdr:nvSpPr>
        <xdr:cNvPr id="709" name="テキスト ボックス 708"/>
        <xdr:cNvSpPr txBox="1"/>
      </xdr:nvSpPr>
      <xdr:spPr>
        <a:xfrm>
          <a:off x="12514795" y="1681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1" name="直線コネクタ 730"/>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2"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4"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5" name="直線コネクタ 734"/>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7"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38" name="フローチャート: 判断 737"/>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0" name="フローチャート: 判断 739"/>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1" name="テキスト ボックス 740"/>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3" name="フローチャート: 判断 742"/>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4" name="テキスト ボックス 743"/>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6" name="フローチャート: 判断 745"/>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7" name="テキスト ボックス 746"/>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48" name="フローチャート: 判断 747"/>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49" name="テキスト ボックス 748"/>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6"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5" name="直線コネクタ 77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6" name="テキスト ボックス 77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9" name="直線コネクタ 77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0" name="テキスト ボックス 779"/>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4" name="直線コネクタ 783"/>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5"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6" name="直線コネクタ 78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7"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88" name="直線コネクタ 787"/>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9" name="直線コネクタ 788"/>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0"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1" name="フローチャート: 判断 790"/>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2" name="直線コネクタ 791"/>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3" name="フローチャート: 判断 792"/>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4" name="テキスト ボックス 793"/>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5" name="直線コネクタ 794"/>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6" name="フローチャート: 判断 795"/>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7" name="テキスト ボックス 796"/>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8" name="直線コネクタ 797"/>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799" name="フローチャート: 判断 798"/>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0" name="テキスト ボックス 79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1" name="フローチャート: 判断 800"/>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2" name="テキスト ボックス 80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楕円 807"/>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09"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0" name="楕円 809"/>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1" name="テキスト ボックス 810"/>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2" name="楕円 811"/>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3" name="テキスト ボックス 812"/>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4" name="楕円 813"/>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5" name="テキスト ボックス 814"/>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6" name="楕円 815"/>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7" name="テキスト ボックス 816"/>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総務費、労働費、商工費、災害復旧費等が類似団体の中で高い水準にある。総務費は減債積立金、労働費は新規雇用奨励事業補助金、商工費は観光施設管理事業費、災害復旧費は平成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月の豪雨災害、平成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年５月の地震災害による復旧事業費が主な要因である。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財政調整基金は、△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406,328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千円（△</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％）となった。標準財政規模は、前年度比△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90,916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千円（△</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％）と下がったことにより標準財政規模比は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50.97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また、実質収支額は、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51,336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千円（</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％）であったことから、標準財政規模比は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12.16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一方、実質単年度収支は、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7,435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千円マイナスが縮小したが、標準財政規模の縮小により、標準財政規模比は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％マイナスが拡大した。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一般会計については、（７）実質収支比率等に係る分析表のとおり。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また、公営企業等の特別会計については、一般会計からの繰り入れで財政運営を行っていることから１％以内の数値に留まっている。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rgbClr val="000000"/>
              </a:solidFill>
              <a:effectLst/>
              <a:latin typeface="游ゴシック"/>
            </a:rPr>
            <a:t>一般会計については、平成３０年度は前年度より地方交付税が減少した。</a:t>
          </a:r>
          <a:br>
            <a:rPr lang="ja-JP" altLang="en-US" sz="1400" b="0" i="0" u="none" strike="noStrike">
              <a:solidFill>
                <a:srgbClr val="000000"/>
              </a:solidFill>
              <a:effectLst/>
              <a:latin typeface="游ゴシック"/>
            </a:rPr>
          </a:br>
          <a:r>
            <a:rPr lang="ja-JP" altLang="en-US" sz="1400" b="0" i="0" u="none" strike="noStrike">
              <a:solidFill>
                <a:srgbClr val="000000"/>
              </a:solidFill>
              <a:effectLst/>
              <a:latin typeface="游ゴシック"/>
            </a:rPr>
            <a:t>　公営企業会計については、一般会計からの繰り入れで財政運営を行っていることから、１％以内の数値に留まっている。</a:t>
          </a:r>
          <a:br>
            <a:rPr lang="ja-JP" altLang="en-US" sz="1400" b="0" i="0" u="none" strike="noStrike">
              <a:solidFill>
                <a:srgbClr val="000000"/>
              </a:solidFill>
              <a:effectLst/>
              <a:latin typeface="游ゴシック"/>
            </a:rPr>
          </a:br>
          <a:endParaRPr kumimoji="1" lang="ja-JP" altLang="en-US" sz="1400" b="0" i="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  </a:t>
          </a:r>
          <a:r>
            <a:rPr kumimoji="1" lang="ja-JP" altLang="en-US" sz="1400">
              <a:latin typeface="ＭＳ ゴシック" pitchFamily="49" charset="-128"/>
              <a:ea typeface="ＭＳ ゴシック" pitchFamily="49" charset="-128"/>
            </a:rPr>
            <a:t>前年度比 </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百万円、充当可能財源等 </a:t>
          </a:r>
          <a:r>
            <a:rPr kumimoji="1" lang="en-US" altLang="ja-JP" sz="1400">
              <a:latin typeface="ＭＳ ゴシック" pitchFamily="49" charset="-128"/>
              <a:ea typeface="ＭＳ ゴシック" pitchFamily="49" charset="-128"/>
            </a:rPr>
            <a:t>(B) </a:t>
          </a:r>
          <a:r>
            <a:rPr kumimoji="1" lang="ja-JP" altLang="en-US" sz="1400">
              <a:latin typeface="ＭＳ ゴシック" pitchFamily="49" charset="-128"/>
              <a:ea typeface="ＭＳ ゴシック" pitchFamily="49" charset="-128"/>
            </a:rPr>
            <a:t>前年度比 △</a:t>
          </a:r>
          <a:r>
            <a:rPr kumimoji="1" lang="en-US" altLang="ja-JP" sz="1400">
              <a:latin typeface="ＭＳ ゴシック" pitchFamily="49" charset="-128"/>
              <a:ea typeface="ＭＳ ゴシック" pitchFamily="49" charset="-128"/>
            </a:rPr>
            <a:t>281</a:t>
          </a:r>
          <a:r>
            <a:rPr kumimoji="1" lang="ja-JP" altLang="en-US" sz="1400">
              <a:latin typeface="ＭＳ ゴシック" pitchFamily="49" charset="-128"/>
              <a:ea typeface="ＭＳ ゴシック" pitchFamily="49" charset="-128"/>
            </a:rPr>
            <a:t>百万円となり、</a:t>
          </a:r>
          <a:r>
            <a:rPr kumimoji="1" lang="en-US" altLang="ja-JP" sz="1400">
              <a:latin typeface="ＭＳ ゴシック" pitchFamily="49" charset="-128"/>
              <a:ea typeface="ＭＳ ゴシック" pitchFamily="49" charset="-128"/>
            </a:rPr>
            <a:t>(A)-(B) </a:t>
          </a:r>
          <a:r>
            <a:rPr kumimoji="1" lang="ja-JP" altLang="en-US" sz="1400">
              <a:latin typeface="ＭＳ ゴシック" pitchFamily="49" charset="-128"/>
              <a:ea typeface="ＭＳ ゴシック" pitchFamily="49" charset="-128"/>
            </a:rPr>
            <a:t>将来負担比率の分子は、△</a:t>
          </a:r>
          <a:r>
            <a:rPr kumimoji="1" lang="en-US" altLang="ja-JP" sz="1400">
              <a:latin typeface="ＭＳ ゴシック" pitchFamily="49" charset="-128"/>
              <a:ea typeface="ＭＳ ゴシック" pitchFamily="49" charset="-128"/>
            </a:rPr>
            <a:t>823</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引き続き、新規発行債の抑制や基金の運用の適正化に努める。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・減債基金は、将来の償還に備えて今年度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600,179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・栄村東日本大震災復興交付金基金は、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105,018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千円を取崩し、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58,460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千円の積立を行い、残高は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43,890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・基金全体では、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910,980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千円を取崩し、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693,832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千円の積立を行い、残高</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2,279,112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217,148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・栄村東日本大震災復興交付金は令和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年度、栄村震災復興特別基金も令和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年度終了となるため、歳出を抑制し財政調整基金の繰入を抑える。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・栄村義務教育施設整備基金・・・義務教育施設整備、充実等に要する費用の財源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・栄村ふるさと創生基金・・・「自ら考え自ら実践する地域づくり」に要する経費の財源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・栄村克雪対策基金・・・冬期間における住民の安全と生活環境の維持向上を図るため、雪害対策事業の経費の財源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・農業振興基金・・・農業の振興に要する費用の財源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・栄村東日本大震災復興交付金基金・・・震災復興交付金事業等に要する経費の財源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・栄村震災復興特別基金・・・長野県北部地震による災害からの復興事業等に要する経費の財源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・農業振興基金・・・ふるさと納税寄付金（農業振興寄付）を積立て、栄村産米の生産振興を図っている。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年度に比べ寄付金が増になったが、経費に充当したため基金残は減となった。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・栄村震災復興特別基金・・・復興期間であるＨ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年度までに事業計画に基づき取崩す計画である。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・特定目的基金・・・基金の使途目的に沿い、取り崩し必要な積立を行っていく。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173,943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580,272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406,328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938,385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・過去の実績を踏まえ、主に災害等により生じた経費または災害により生じた減収を補てんするための経費として活用する。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また、期末残高を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億円程度を目途としていく。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・今後の村債の償還に必要な財源を確保し、将来にわたる村財政の健全な畝意に資するため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億円の積立てをおこない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・村の年間の償還額２年分程度にあたる、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億円程度を目途に積立をし積立を行い、その後積立計画はない。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3899271</v>
      </c>
      <c r="BO4" s="392"/>
      <c r="BP4" s="392"/>
      <c r="BQ4" s="392"/>
      <c r="BR4" s="392"/>
      <c r="BS4" s="392"/>
      <c r="BT4" s="392"/>
      <c r="BU4" s="393"/>
      <c r="BV4" s="391">
        <v>3825792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12.2</v>
      </c>
      <c r="CU4" s="398"/>
      <c r="CV4" s="398"/>
      <c r="CW4" s="398"/>
      <c r="CX4" s="398"/>
      <c r="CY4" s="398"/>
      <c r="CZ4" s="398"/>
      <c r="DA4" s="399"/>
      <c r="DB4" s="397">
        <v>8.9</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3662984</v>
      </c>
      <c r="BO5" s="429"/>
      <c r="BP5" s="429"/>
      <c r="BQ5" s="429"/>
      <c r="BR5" s="429"/>
      <c r="BS5" s="429"/>
      <c r="BT5" s="429"/>
      <c r="BU5" s="430"/>
      <c r="BV5" s="428">
        <v>3617235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v>
      </c>
      <c r="CU5" s="426"/>
      <c r="CV5" s="426"/>
      <c r="CW5" s="426"/>
      <c r="CX5" s="426"/>
      <c r="CY5" s="426"/>
      <c r="CZ5" s="426"/>
      <c r="DA5" s="427"/>
      <c r="DB5" s="425">
        <v>69.599999999999994</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236287</v>
      </c>
      <c r="BO6" s="429"/>
      <c r="BP6" s="429"/>
      <c r="BQ6" s="429"/>
      <c r="BR6" s="429"/>
      <c r="BS6" s="429"/>
      <c r="BT6" s="429"/>
      <c r="BU6" s="430"/>
      <c r="BV6" s="428">
        <v>208557</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91.2</v>
      </c>
      <c r="CU6" s="466"/>
      <c r="CV6" s="466"/>
      <c r="CW6" s="466"/>
      <c r="CX6" s="466"/>
      <c r="CY6" s="466"/>
      <c r="CZ6" s="466"/>
      <c r="DA6" s="467"/>
      <c r="DB6" s="465">
        <v>72.2</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12422</v>
      </c>
      <c r="BO7" s="429"/>
      <c r="BP7" s="429"/>
      <c r="BQ7" s="429"/>
      <c r="BR7" s="429"/>
      <c r="BS7" s="429"/>
      <c r="BT7" s="429"/>
      <c r="BU7" s="430"/>
      <c r="BV7" s="428">
        <v>36028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1841044</v>
      </c>
      <c r="CU7" s="429"/>
      <c r="CV7" s="429"/>
      <c r="CW7" s="429"/>
      <c r="CX7" s="429"/>
      <c r="CY7" s="429"/>
      <c r="CZ7" s="429"/>
      <c r="DA7" s="430"/>
      <c r="DB7" s="428">
        <v>1931960</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223865</v>
      </c>
      <c r="BO8" s="429"/>
      <c r="BP8" s="429"/>
      <c r="BQ8" s="429"/>
      <c r="BR8" s="429"/>
      <c r="BS8" s="429"/>
      <c r="BT8" s="429"/>
      <c r="BU8" s="430"/>
      <c r="BV8" s="428">
        <v>172529</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0.15</v>
      </c>
      <c r="CU8" s="469"/>
      <c r="CV8" s="469"/>
      <c r="CW8" s="469"/>
      <c r="CX8" s="469"/>
      <c r="CY8" s="469"/>
      <c r="CZ8" s="469"/>
      <c r="DA8" s="470"/>
      <c r="DB8" s="468">
        <v>0.13</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1953</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51336</v>
      </c>
      <c r="BO9" s="429"/>
      <c r="BP9" s="429"/>
      <c r="BQ9" s="429"/>
      <c r="BR9" s="429"/>
      <c r="BS9" s="429"/>
      <c r="BT9" s="429"/>
      <c r="BU9" s="430"/>
      <c r="BV9" s="428">
        <v>-254498</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11.3</v>
      </c>
      <c r="CU9" s="426"/>
      <c r="CV9" s="426"/>
      <c r="CW9" s="426"/>
      <c r="CX9" s="426"/>
      <c r="CY9" s="426"/>
      <c r="CZ9" s="426"/>
      <c r="DA9" s="427"/>
      <c r="DB9" s="425">
        <v>11.4</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2215</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88944</v>
      </c>
      <c r="BO10" s="429"/>
      <c r="BP10" s="429"/>
      <c r="BQ10" s="429"/>
      <c r="BR10" s="429"/>
      <c r="BS10" s="429"/>
      <c r="BT10" s="429"/>
      <c r="BU10" s="430"/>
      <c r="BV10" s="428">
        <v>2071</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c r="A12" s="186"/>
      <c r="B12" s="488" t="s">
        <v>132</v>
      </c>
      <c r="C12" s="489"/>
      <c r="D12" s="489"/>
      <c r="E12" s="489"/>
      <c r="F12" s="489"/>
      <c r="G12" s="489"/>
      <c r="H12" s="489"/>
      <c r="I12" s="489"/>
      <c r="J12" s="489"/>
      <c r="K12" s="490"/>
      <c r="L12" s="497" t="s">
        <v>133</v>
      </c>
      <c r="M12" s="498"/>
      <c r="N12" s="498"/>
      <c r="O12" s="498"/>
      <c r="P12" s="498"/>
      <c r="Q12" s="499"/>
      <c r="R12" s="500">
        <v>1854</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137</v>
      </c>
      <c r="AV12" s="461"/>
      <c r="AW12" s="461"/>
      <c r="AX12" s="461"/>
      <c r="AY12" s="462" t="s">
        <v>138</v>
      </c>
      <c r="AZ12" s="463"/>
      <c r="BA12" s="463"/>
      <c r="BB12" s="463"/>
      <c r="BC12" s="463"/>
      <c r="BD12" s="463"/>
      <c r="BE12" s="463"/>
      <c r="BF12" s="463"/>
      <c r="BG12" s="463"/>
      <c r="BH12" s="463"/>
      <c r="BI12" s="463"/>
      <c r="BJ12" s="463"/>
      <c r="BK12" s="463"/>
      <c r="BL12" s="463"/>
      <c r="BM12" s="464"/>
      <c r="BN12" s="428">
        <v>580272</v>
      </c>
      <c r="BO12" s="429"/>
      <c r="BP12" s="429"/>
      <c r="BQ12" s="429"/>
      <c r="BR12" s="429"/>
      <c r="BS12" s="429"/>
      <c r="BT12" s="429"/>
      <c r="BU12" s="430"/>
      <c r="BV12" s="428">
        <v>195000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131</v>
      </c>
      <c r="CU12" s="469"/>
      <c r="CV12" s="469"/>
      <c r="CW12" s="469"/>
      <c r="CX12" s="469"/>
      <c r="CY12" s="469"/>
      <c r="CZ12" s="469"/>
      <c r="DA12" s="470"/>
      <c r="DB12" s="468" t="s">
        <v>130</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140</v>
      </c>
      <c r="N13" s="517"/>
      <c r="O13" s="517"/>
      <c r="P13" s="517"/>
      <c r="Q13" s="518"/>
      <c r="R13" s="509">
        <v>1841</v>
      </c>
      <c r="S13" s="510"/>
      <c r="T13" s="510"/>
      <c r="U13" s="510"/>
      <c r="V13" s="511"/>
      <c r="W13" s="444" t="s">
        <v>141</v>
      </c>
      <c r="X13" s="445"/>
      <c r="Y13" s="445"/>
      <c r="Z13" s="445"/>
      <c r="AA13" s="445"/>
      <c r="AB13" s="435"/>
      <c r="AC13" s="479">
        <v>338</v>
      </c>
      <c r="AD13" s="480"/>
      <c r="AE13" s="480"/>
      <c r="AF13" s="480"/>
      <c r="AG13" s="519"/>
      <c r="AH13" s="479">
        <v>389</v>
      </c>
      <c r="AI13" s="480"/>
      <c r="AJ13" s="480"/>
      <c r="AK13" s="480"/>
      <c r="AL13" s="481"/>
      <c r="AM13" s="457" t="s">
        <v>142</v>
      </c>
      <c r="AN13" s="458"/>
      <c r="AO13" s="458"/>
      <c r="AP13" s="458"/>
      <c r="AQ13" s="458"/>
      <c r="AR13" s="458"/>
      <c r="AS13" s="458"/>
      <c r="AT13" s="459"/>
      <c r="AU13" s="460" t="s">
        <v>102</v>
      </c>
      <c r="AV13" s="461"/>
      <c r="AW13" s="461"/>
      <c r="AX13" s="461"/>
      <c r="AY13" s="462" t="s">
        <v>143</v>
      </c>
      <c r="AZ13" s="463"/>
      <c r="BA13" s="463"/>
      <c r="BB13" s="463"/>
      <c r="BC13" s="463"/>
      <c r="BD13" s="463"/>
      <c r="BE13" s="463"/>
      <c r="BF13" s="463"/>
      <c r="BG13" s="463"/>
      <c r="BH13" s="463"/>
      <c r="BI13" s="463"/>
      <c r="BJ13" s="463"/>
      <c r="BK13" s="463"/>
      <c r="BL13" s="463"/>
      <c r="BM13" s="464"/>
      <c r="BN13" s="428">
        <v>-439992</v>
      </c>
      <c r="BO13" s="429"/>
      <c r="BP13" s="429"/>
      <c r="BQ13" s="429"/>
      <c r="BR13" s="429"/>
      <c r="BS13" s="429"/>
      <c r="BT13" s="429"/>
      <c r="BU13" s="430"/>
      <c r="BV13" s="428">
        <v>-447427</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6.1</v>
      </c>
      <c r="CU13" s="426"/>
      <c r="CV13" s="426"/>
      <c r="CW13" s="426"/>
      <c r="CX13" s="426"/>
      <c r="CY13" s="426"/>
      <c r="CZ13" s="426"/>
      <c r="DA13" s="427"/>
      <c r="DB13" s="425">
        <v>5.9</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145</v>
      </c>
      <c r="M14" s="507"/>
      <c r="N14" s="507"/>
      <c r="O14" s="507"/>
      <c r="P14" s="507"/>
      <c r="Q14" s="508"/>
      <c r="R14" s="509">
        <v>1931</v>
      </c>
      <c r="S14" s="510"/>
      <c r="T14" s="510"/>
      <c r="U14" s="510"/>
      <c r="V14" s="511"/>
      <c r="W14" s="418"/>
      <c r="X14" s="419"/>
      <c r="Y14" s="419"/>
      <c r="Z14" s="419"/>
      <c r="AA14" s="419"/>
      <c r="AB14" s="408"/>
      <c r="AC14" s="512">
        <v>33.1</v>
      </c>
      <c r="AD14" s="513"/>
      <c r="AE14" s="513"/>
      <c r="AF14" s="513"/>
      <c r="AG14" s="514"/>
      <c r="AH14" s="512">
        <v>34.700000000000003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131</v>
      </c>
      <c r="CU14" s="524"/>
      <c r="CV14" s="524"/>
      <c r="CW14" s="524"/>
      <c r="CX14" s="524"/>
      <c r="CY14" s="524"/>
      <c r="CZ14" s="524"/>
      <c r="DA14" s="525"/>
      <c r="DB14" s="523" t="s">
        <v>131</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140</v>
      </c>
      <c r="N15" s="517"/>
      <c r="O15" s="517"/>
      <c r="P15" s="517"/>
      <c r="Q15" s="518"/>
      <c r="R15" s="509">
        <v>1916</v>
      </c>
      <c r="S15" s="510"/>
      <c r="T15" s="510"/>
      <c r="U15" s="510"/>
      <c r="V15" s="511"/>
      <c r="W15" s="444" t="s">
        <v>147</v>
      </c>
      <c r="X15" s="445"/>
      <c r="Y15" s="445"/>
      <c r="Z15" s="445"/>
      <c r="AA15" s="445"/>
      <c r="AB15" s="435"/>
      <c r="AC15" s="479">
        <v>175</v>
      </c>
      <c r="AD15" s="480"/>
      <c r="AE15" s="480"/>
      <c r="AF15" s="480"/>
      <c r="AG15" s="519"/>
      <c r="AH15" s="479">
        <v>192</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331007</v>
      </c>
      <c r="BO15" s="392"/>
      <c r="BP15" s="392"/>
      <c r="BQ15" s="392"/>
      <c r="BR15" s="392"/>
      <c r="BS15" s="392"/>
      <c r="BT15" s="392"/>
      <c r="BU15" s="393"/>
      <c r="BV15" s="391">
        <v>237308</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17.2</v>
      </c>
      <c r="AD16" s="513"/>
      <c r="AE16" s="513"/>
      <c r="AF16" s="513"/>
      <c r="AG16" s="514"/>
      <c r="AH16" s="512">
        <v>17.100000000000001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1698051</v>
      </c>
      <c r="BO16" s="429"/>
      <c r="BP16" s="429"/>
      <c r="BQ16" s="429"/>
      <c r="BR16" s="429"/>
      <c r="BS16" s="429"/>
      <c r="BT16" s="429"/>
      <c r="BU16" s="430"/>
      <c r="BV16" s="428">
        <v>1760989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507</v>
      </c>
      <c r="AD17" s="480"/>
      <c r="AE17" s="480"/>
      <c r="AF17" s="480"/>
      <c r="AG17" s="519"/>
      <c r="AH17" s="479">
        <v>540</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412088</v>
      </c>
      <c r="BO17" s="429"/>
      <c r="BP17" s="429"/>
      <c r="BQ17" s="429"/>
      <c r="BR17" s="429"/>
      <c r="BS17" s="429"/>
      <c r="BT17" s="429"/>
      <c r="BU17" s="430"/>
      <c r="BV17" s="428">
        <v>286857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271.66000000000003</v>
      </c>
      <c r="M18" s="541"/>
      <c r="N18" s="541"/>
      <c r="O18" s="541"/>
      <c r="P18" s="541"/>
      <c r="Q18" s="541"/>
      <c r="R18" s="542"/>
      <c r="S18" s="542"/>
      <c r="T18" s="542"/>
      <c r="U18" s="542"/>
      <c r="V18" s="543"/>
      <c r="W18" s="446"/>
      <c r="X18" s="447"/>
      <c r="Y18" s="447"/>
      <c r="Z18" s="447"/>
      <c r="AA18" s="447"/>
      <c r="AB18" s="438"/>
      <c r="AC18" s="544">
        <v>49.7</v>
      </c>
      <c r="AD18" s="545"/>
      <c r="AE18" s="545"/>
      <c r="AF18" s="545"/>
      <c r="AG18" s="546"/>
      <c r="AH18" s="544">
        <v>48.2</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1529962</v>
      </c>
      <c r="BO18" s="429"/>
      <c r="BP18" s="429"/>
      <c r="BQ18" s="429"/>
      <c r="BR18" s="429"/>
      <c r="BS18" s="429"/>
      <c r="BT18" s="429"/>
      <c r="BU18" s="430"/>
      <c r="BV18" s="428">
        <v>1365728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2610928</v>
      </c>
      <c r="BO19" s="429"/>
      <c r="BP19" s="429"/>
      <c r="BQ19" s="429"/>
      <c r="BR19" s="429"/>
      <c r="BS19" s="429"/>
      <c r="BT19" s="429"/>
      <c r="BU19" s="430"/>
      <c r="BV19" s="428">
        <v>2562110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775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2955838</v>
      </c>
      <c r="BO23" s="429"/>
      <c r="BP23" s="429"/>
      <c r="BQ23" s="429"/>
      <c r="BR23" s="429"/>
      <c r="BS23" s="429"/>
      <c r="BT23" s="429"/>
      <c r="BU23" s="430"/>
      <c r="BV23" s="428">
        <v>2909530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6060</v>
      </c>
      <c r="R24" s="480"/>
      <c r="S24" s="480"/>
      <c r="T24" s="480"/>
      <c r="U24" s="480"/>
      <c r="V24" s="519"/>
      <c r="W24" s="578"/>
      <c r="X24" s="566"/>
      <c r="Y24" s="567"/>
      <c r="Z24" s="478" t="s">
        <v>171</v>
      </c>
      <c r="AA24" s="458"/>
      <c r="AB24" s="458"/>
      <c r="AC24" s="458"/>
      <c r="AD24" s="458"/>
      <c r="AE24" s="458"/>
      <c r="AF24" s="458"/>
      <c r="AG24" s="459"/>
      <c r="AH24" s="479">
        <v>60</v>
      </c>
      <c r="AI24" s="480"/>
      <c r="AJ24" s="480"/>
      <c r="AK24" s="480"/>
      <c r="AL24" s="519"/>
      <c r="AM24" s="479">
        <v>178860</v>
      </c>
      <c r="AN24" s="480"/>
      <c r="AO24" s="480"/>
      <c r="AP24" s="480"/>
      <c r="AQ24" s="480"/>
      <c r="AR24" s="519"/>
      <c r="AS24" s="479">
        <v>2981</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2593103</v>
      </c>
      <c r="BO24" s="429"/>
      <c r="BP24" s="429"/>
      <c r="BQ24" s="429"/>
      <c r="BR24" s="429"/>
      <c r="BS24" s="429"/>
      <c r="BT24" s="429"/>
      <c r="BU24" s="430"/>
      <c r="BV24" s="428">
        <v>2479812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5140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176</v>
      </c>
      <c r="AN25" s="480"/>
      <c r="AO25" s="480"/>
      <c r="AP25" s="480"/>
      <c r="AQ25" s="480"/>
      <c r="AR25" s="519"/>
      <c r="AS25" s="479" t="s">
        <v>175</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t="s">
        <v>176</v>
      </c>
      <c r="BO25" s="392"/>
      <c r="BP25" s="392"/>
      <c r="BQ25" s="392"/>
      <c r="BR25" s="392"/>
      <c r="BS25" s="392"/>
      <c r="BT25" s="392"/>
      <c r="BU25" s="393"/>
      <c r="BV25" s="391" t="s">
        <v>176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178</v>
      </c>
      <c r="F26" s="458"/>
      <c r="G26" s="458"/>
      <c r="H26" s="458"/>
      <c r="I26" s="458"/>
      <c r="J26" s="458"/>
      <c r="K26" s="459"/>
      <c r="L26" s="479">
        <v>1</v>
      </c>
      <c r="M26" s="480"/>
      <c r="N26" s="480"/>
      <c r="O26" s="480"/>
      <c r="P26" s="519"/>
      <c r="Q26" s="479">
        <v>4610</v>
      </c>
      <c r="R26" s="480"/>
      <c r="S26" s="480"/>
      <c r="T26" s="480"/>
      <c r="U26" s="480"/>
      <c r="V26" s="519"/>
      <c r="W26" s="578"/>
      <c r="X26" s="566"/>
      <c r="Y26" s="567"/>
      <c r="Z26" s="478" t="s">
        <v>179</v>
      </c>
      <c r="AA26" s="588"/>
      <c r="AB26" s="588"/>
      <c r="AC26" s="588"/>
      <c r="AD26" s="588"/>
      <c r="AE26" s="588"/>
      <c r="AF26" s="588"/>
      <c r="AG26" s="589"/>
      <c r="AH26" s="479" t="s">
        <v>175</v>
      </c>
      <c r="AI26" s="480"/>
      <c r="AJ26" s="480"/>
      <c r="AK26" s="480"/>
      <c r="AL26" s="519"/>
      <c r="AM26" s="479" t="s">
        <v>176</v>
      </c>
      <c r="AN26" s="480"/>
      <c r="AO26" s="480"/>
      <c r="AP26" s="480"/>
      <c r="AQ26" s="480"/>
      <c r="AR26" s="519"/>
      <c r="AS26" s="479" t="s">
        <v>176</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2210</v>
      </c>
      <c r="R27" s="480"/>
      <c r="S27" s="480"/>
      <c r="T27" s="480"/>
      <c r="U27" s="480"/>
      <c r="V27" s="519"/>
      <c r="W27" s="578"/>
      <c r="X27" s="566"/>
      <c r="Y27" s="567"/>
      <c r="Z27" s="478" t="s">
        <v>182</v>
      </c>
      <c r="AA27" s="458"/>
      <c r="AB27" s="458"/>
      <c r="AC27" s="458"/>
      <c r="AD27" s="458"/>
      <c r="AE27" s="458"/>
      <c r="AF27" s="458"/>
      <c r="AG27" s="459"/>
      <c r="AH27" s="479" t="s">
        <v>175</v>
      </c>
      <c r="AI27" s="480"/>
      <c r="AJ27" s="480"/>
      <c r="AK27" s="480"/>
      <c r="AL27" s="519"/>
      <c r="AM27" s="479" t="s">
        <v>176</v>
      </c>
      <c r="AN27" s="480"/>
      <c r="AO27" s="480"/>
      <c r="AP27" s="480"/>
      <c r="AQ27" s="480"/>
      <c r="AR27" s="519"/>
      <c r="AS27" s="479" t="s">
        <v>176</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t="s">
        <v>176</v>
      </c>
      <c r="BO27" s="602"/>
      <c r="BP27" s="602"/>
      <c r="BQ27" s="602"/>
      <c r="BR27" s="602"/>
      <c r="BS27" s="602"/>
      <c r="BT27" s="602"/>
      <c r="BU27" s="603"/>
      <c r="BV27" s="601" t="s">
        <v>131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1460</v>
      </c>
      <c r="R28" s="480"/>
      <c r="S28" s="480"/>
      <c r="T28" s="480"/>
      <c r="U28" s="480"/>
      <c r="V28" s="519"/>
      <c r="W28" s="578"/>
      <c r="X28" s="566"/>
      <c r="Y28" s="567"/>
      <c r="Z28" s="478" t="s">
        <v>185</v>
      </c>
      <c r="AA28" s="458"/>
      <c r="AB28" s="458"/>
      <c r="AC28" s="458"/>
      <c r="AD28" s="458"/>
      <c r="AE28" s="458"/>
      <c r="AF28" s="458"/>
      <c r="AG28" s="459"/>
      <c r="AH28" s="479" t="s">
        <v>176</v>
      </c>
      <c r="AI28" s="480"/>
      <c r="AJ28" s="480"/>
      <c r="AK28" s="480"/>
      <c r="AL28" s="519"/>
      <c r="AM28" s="479" t="s">
        <v>175</v>
      </c>
      <c r="AN28" s="480"/>
      <c r="AO28" s="480"/>
      <c r="AP28" s="480"/>
      <c r="AQ28" s="480"/>
      <c r="AR28" s="519"/>
      <c r="AS28" s="479" t="s">
        <v>176</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938385</v>
      </c>
      <c r="BO28" s="392"/>
      <c r="BP28" s="392"/>
      <c r="BQ28" s="392"/>
      <c r="BR28" s="392"/>
      <c r="BS28" s="392"/>
      <c r="BT28" s="392"/>
      <c r="BU28" s="393"/>
      <c r="BV28" s="391">
        <v>1344713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10</v>
      </c>
      <c r="M29" s="480"/>
      <c r="N29" s="480"/>
      <c r="O29" s="480"/>
      <c r="P29" s="519"/>
      <c r="Q29" s="479">
        <v>1290</v>
      </c>
      <c r="R29" s="480"/>
      <c r="S29" s="480"/>
      <c r="T29" s="480"/>
      <c r="U29" s="480"/>
      <c r="V29" s="519"/>
      <c r="W29" s="579"/>
      <c r="X29" s="580"/>
      <c r="Y29" s="581"/>
      <c r="Z29" s="478" t="s">
        <v>188</v>
      </c>
      <c r="AA29" s="458"/>
      <c r="AB29" s="458"/>
      <c r="AC29" s="458"/>
      <c r="AD29" s="458"/>
      <c r="AE29" s="458"/>
      <c r="AF29" s="458"/>
      <c r="AG29" s="459"/>
      <c r="AH29" s="479">
        <v>60</v>
      </c>
      <c r="AI29" s="480"/>
      <c r="AJ29" s="480"/>
      <c r="AK29" s="480"/>
      <c r="AL29" s="519"/>
      <c r="AM29" s="479">
        <v>178860</v>
      </c>
      <c r="AN29" s="480"/>
      <c r="AO29" s="480"/>
      <c r="AP29" s="480"/>
      <c r="AQ29" s="480"/>
      <c r="AR29" s="519"/>
      <c r="AS29" s="479">
        <v>2981</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600179</v>
      </c>
      <c r="BO29" s="429"/>
      <c r="BP29" s="429"/>
      <c r="BQ29" s="429"/>
      <c r="BR29" s="429"/>
      <c r="BS29" s="429"/>
      <c r="BT29" s="429"/>
      <c r="BU29" s="430"/>
      <c r="BV29" s="428">
        <v>300000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94.1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693595</v>
      </c>
      <c r="BO30" s="602"/>
      <c r="BP30" s="602"/>
      <c r="BQ30" s="602"/>
      <c r="BR30" s="602"/>
      <c r="BS30" s="602"/>
      <c r="BT30" s="602"/>
      <c r="BU30" s="603"/>
      <c r="BV30" s="601">
        <v>804594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199</v>
      </c>
      <c r="X33" s="417"/>
      <c r="Y33" s="417"/>
      <c r="Z33" s="417"/>
      <c r="AA33" s="417"/>
      <c r="AB33" s="417"/>
      <c r="AC33" s="417"/>
      <c r="AD33" s="417"/>
      <c r="AE33" s="417"/>
      <c r="AF33" s="417"/>
      <c r="AG33" s="417"/>
      <c r="AH33" s="417"/>
      <c r="AI33" s="417"/>
      <c r="AJ33" s="417"/>
      <c r="AK33" s="417"/>
      <c r="AL33" s="215"/>
      <c r="AM33" s="452" t="s">
        <v>200</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197</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国民健康保険（事業勘定）特別会計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北信広域連合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栄村振興公社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ケーブルテレビ特別会計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国民健康保険（施設勘定）特別会計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IF('各会計、関係団体の財政状況及び健全化判断比率'!B35="","",'各会計、関係団体の財政状況及び健全化判断比率'!B35)</f>
        <v>農業集落排水特別会計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（養護老人ホーム高社寮事業特別会計）</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苗場山観光</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秋山診療所特別会計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11</v>
      </c>
      <c r="BF36" s="614"/>
      <c r="BG36" s="615" t="str">
        <f>IF('各会計、関係団体の財政状況及び健全化判断比率'!B36="","",'各会計、関係団体の財政状況及び健全化判断比率'!B36)</f>
        <v>生活排水処理特別会計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（養護老人ホーム千曲荘事業特別会計）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栄村物産センター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12</v>
      </c>
      <c r="BF37" s="614"/>
      <c r="BG37" s="615" t="str">
        <f>IF('各会計、関係団体の財政状況及び健全化判断比率'!B37="","",'各会計、関係団体の財政状況及び健全化判断比率'!B37)</f>
        <v>スキー場特別会計</v>
      </c>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（特別養護老人ホーム望岳荘事業特別会計）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7</v>
      </c>
      <c r="V38" s="614"/>
      <c r="W38" s="615" t="str">
        <f>IF('各会計、関係団体の財政状況及び健全化判断比率'!B32="","",'各会計、関係団体の財政状況及び健全化判断比率'!B32)</f>
        <v>介護保険特別会計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（特別養護老人ホーム高社寮事業特別会計）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f t="shared" si="4"/>
        <v>8</v>
      </c>
      <c r="V39" s="614"/>
      <c r="W39" s="615" t="str">
        <f>IF('各会計、関係団体の財政状況及び健全化判断比率'!B33="","",'各会計、関係団体の財政状況及び健全化判断比率'!B33)</f>
        <v>介護サービス特別会計</v>
      </c>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（特別養護老人ホーム千曲荘事業特別会計）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（特別養護老人ホームいで湯の里事業特別会計）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（特別養護老人ホーム菜の花苑事業特別会計）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（特別養護老人ホームふるさと苑事業特別会計）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津南地域衛生施設組合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EV9aivBgKHzA3OdFq7Ak8J9VtR0KzMwMYMISeau/G/jTGNuZIt/SW/ovmSwJ6ztcZfraTU1+yz8eDnfLigAIRA==" saltValue="ZDceomOXAN5RikaBTvmT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177799</v>
      </c>
      <c r="S5" s="631"/>
      <c r="T5" s="631"/>
      <c r="U5" s="631"/>
      <c r="V5" s="631"/>
      <c r="W5" s="631"/>
      <c r="X5" s="631"/>
      <c r="Y5" s="632"/>
      <c r="Z5" s="633">
        <v>4.5999999999999996</v>
      </c>
      <c r="AA5" s="633"/>
      <c r="AB5" s="633"/>
      <c r="AC5" s="633"/>
      <c r="AD5" s="634">
        <v>177799</v>
      </c>
      <c r="AE5" s="634"/>
      <c r="AF5" s="634"/>
      <c r="AG5" s="634"/>
      <c r="AH5" s="634"/>
      <c r="AI5" s="634"/>
      <c r="AJ5" s="634"/>
      <c r="AK5" s="634"/>
      <c r="AL5" s="635">
        <v>10.6</v>
      </c>
      <c r="AM5" s="636"/>
      <c r="AN5" s="636"/>
      <c r="AO5" s="637"/>
      <c r="AP5" s="627" t="s">
        <v>229</v>
      </c>
      <c r="AQ5" s="628"/>
      <c r="AR5" s="628"/>
      <c r="AS5" s="628"/>
      <c r="AT5" s="628"/>
      <c r="AU5" s="628"/>
      <c r="AV5" s="628"/>
      <c r="AW5" s="628"/>
      <c r="AX5" s="628"/>
      <c r="AY5" s="628"/>
      <c r="AZ5" s="628"/>
      <c r="BA5" s="628"/>
      <c r="BB5" s="628"/>
      <c r="BC5" s="628"/>
      <c r="BD5" s="628"/>
      <c r="BE5" s="628"/>
      <c r="BF5" s="629"/>
      <c r="BG5" s="641">
        <v>175060</v>
      </c>
      <c r="BH5" s="642"/>
      <c r="BI5" s="642"/>
      <c r="BJ5" s="642"/>
      <c r="BK5" s="642"/>
      <c r="BL5" s="642"/>
      <c r="BM5" s="642"/>
      <c r="BN5" s="643"/>
      <c r="BO5" s="644">
        <v>98.5</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61633</v>
      </c>
      <c r="S6" s="642"/>
      <c r="T6" s="642"/>
      <c r="U6" s="642"/>
      <c r="V6" s="642"/>
      <c r="W6" s="642"/>
      <c r="X6" s="642"/>
      <c r="Y6" s="643"/>
      <c r="Z6" s="644">
        <v>1.6</v>
      </c>
      <c r="AA6" s="644"/>
      <c r="AB6" s="644"/>
      <c r="AC6" s="644"/>
      <c r="AD6" s="645">
        <v>61633</v>
      </c>
      <c r="AE6" s="645"/>
      <c r="AF6" s="645"/>
      <c r="AG6" s="645"/>
      <c r="AH6" s="645"/>
      <c r="AI6" s="645"/>
      <c r="AJ6" s="645"/>
      <c r="AK6" s="645"/>
      <c r="AL6" s="646">
        <v>3.7</v>
      </c>
      <c r="AM6" s="647"/>
      <c r="AN6" s="647"/>
      <c r="AO6" s="648"/>
      <c r="AP6" s="638" t="s">
        <v>235</v>
      </c>
      <c r="AQ6" s="639"/>
      <c r="AR6" s="639"/>
      <c r="AS6" s="639"/>
      <c r="AT6" s="639"/>
      <c r="AU6" s="639"/>
      <c r="AV6" s="639"/>
      <c r="AW6" s="639"/>
      <c r="AX6" s="639"/>
      <c r="AY6" s="639"/>
      <c r="AZ6" s="639"/>
      <c r="BA6" s="639"/>
      <c r="BB6" s="639"/>
      <c r="BC6" s="639"/>
      <c r="BD6" s="639"/>
      <c r="BE6" s="639"/>
      <c r="BF6" s="640"/>
      <c r="BG6" s="641">
        <v>175060</v>
      </c>
      <c r="BH6" s="642"/>
      <c r="BI6" s="642"/>
      <c r="BJ6" s="642"/>
      <c r="BK6" s="642"/>
      <c r="BL6" s="642"/>
      <c r="BM6" s="642"/>
      <c r="BN6" s="643"/>
      <c r="BO6" s="644">
        <v>98.5</v>
      </c>
      <c r="BP6" s="644"/>
      <c r="BQ6" s="644"/>
      <c r="BR6" s="644"/>
      <c r="BS6" s="645" t="s">
        <v>175</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43502</v>
      </c>
      <c r="CS6" s="642"/>
      <c r="CT6" s="642"/>
      <c r="CU6" s="642"/>
      <c r="CV6" s="642"/>
      <c r="CW6" s="642"/>
      <c r="CX6" s="642"/>
      <c r="CY6" s="643"/>
      <c r="CZ6" s="635">
        <v>1.2</v>
      </c>
      <c r="DA6" s="636"/>
      <c r="DB6" s="636"/>
      <c r="DC6" s="655"/>
      <c r="DD6" s="650" t="s">
        <v>230</v>
      </c>
      <c r="DE6" s="642"/>
      <c r="DF6" s="642"/>
      <c r="DG6" s="642"/>
      <c r="DH6" s="642"/>
      <c r="DI6" s="642"/>
      <c r="DJ6" s="642"/>
      <c r="DK6" s="642"/>
      <c r="DL6" s="642"/>
      <c r="DM6" s="642"/>
      <c r="DN6" s="642"/>
      <c r="DO6" s="642"/>
      <c r="DP6" s="643"/>
      <c r="DQ6" s="650">
        <v>43502</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258</v>
      </c>
      <c r="S7" s="642"/>
      <c r="T7" s="642"/>
      <c r="U7" s="642"/>
      <c r="V7" s="642"/>
      <c r="W7" s="642"/>
      <c r="X7" s="642"/>
      <c r="Y7" s="643"/>
      <c r="Z7" s="644">
        <v>0</v>
      </c>
      <c r="AA7" s="644"/>
      <c r="AB7" s="644"/>
      <c r="AC7" s="644"/>
      <c r="AD7" s="645">
        <v>258</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53250</v>
      </c>
      <c r="BH7" s="642"/>
      <c r="BI7" s="642"/>
      <c r="BJ7" s="642"/>
      <c r="BK7" s="642"/>
      <c r="BL7" s="642"/>
      <c r="BM7" s="642"/>
      <c r="BN7" s="643"/>
      <c r="BO7" s="644">
        <v>29.9</v>
      </c>
      <c r="BP7" s="644"/>
      <c r="BQ7" s="644"/>
      <c r="BR7" s="644"/>
      <c r="BS7" s="645" t="s">
        <v>175</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1009697</v>
      </c>
      <c r="CS7" s="642"/>
      <c r="CT7" s="642"/>
      <c r="CU7" s="642"/>
      <c r="CV7" s="642"/>
      <c r="CW7" s="642"/>
      <c r="CX7" s="642"/>
      <c r="CY7" s="643"/>
      <c r="CZ7" s="644">
        <v>27.6</v>
      </c>
      <c r="DA7" s="644"/>
      <c r="DB7" s="644"/>
      <c r="DC7" s="644"/>
      <c r="DD7" s="650">
        <v>51294</v>
      </c>
      <c r="DE7" s="642"/>
      <c r="DF7" s="642"/>
      <c r="DG7" s="642"/>
      <c r="DH7" s="642"/>
      <c r="DI7" s="642"/>
      <c r="DJ7" s="642"/>
      <c r="DK7" s="642"/>
      <c r="DL7" s="642"/>
      <c r="DM7" s="642"/>
      <c r="DN7" s="642"/>
      <c r="DO7" s="642"/>
      <c r="DP7" s="643"/>
      <c r="DQ7" s="650">
        <v>629472</v>
      </c>
      <c r="DR7" s="642"/>
      <c r="DS7" s="642"/>
      <c r="DT7" s="642"/>
      <c r="DU7" s="642"/>
      <c r="DV7" s="642"/>
      <c r="DW7" s="642"/>
      <c r="DX7" s="642"/>
      <c r="DY7" s="642"/>
      <c r="DZ7" s="642"/>
      <c r="EA7" s="642"/>
      <c r="EB7" s="642"/>
      <c r="EC7" s="651"/>
    </row>
    <row r="8" spans="2:143" ht="11.25" customHeight="1">
      <c r="B8" s="638" t="s">
        <v>240</v>
      </c>
      <c r="C8" s="639"/>
      <c r="D8" s="639"/>
      <c r="E8" s="639"/>
      <c r="F8" s="639"/>
      <c r="G8" s="639"/>
      <c r="H8" s="639"/>
      <c r="I8" s="639"/>
      <c r="J8" s="639"/>
      <c r="K8" s="639"/>
      <c r="L8" s="639"/>
      <c r="M8" s="639"/>
      <c r="N8" s="639"/>
      <c r="O8" s="639"/>
      <c r="P8" s="639"/>
      <c r="Q8" s="640"/>
      <c r="R8" s="641">
        <v>439</v>
      </c>
      <c r="S8" s="642"/>
      <c r="T8" s="642"/>
      <c r="U8" s="642"/>
      <c r="V8" s="642"/>
      <c r="W8" s="642"/>
      <c r="X8" s="642"/>
      <c r="Y8" s="643"/>
      <c r="Z8" s="644">
        <v>0</v>
      </c>
      <c r="AA8" s="644"/>
      <c r="AB8" s="644"/>
      <c r="AC8" s="644"/>
      <c r="AD8" s="645">
        <v>439</v>
      </c>
      <c r="AE8" s="645"/>
      <c r="AF8" s="645"/>
      <c r="AG8" s="645"/>
      <c r="AH8" s="645"/>
      <c r="AI8" s="645"/>
      <c r="AJ8" s="645"/>
      <c r="AK8" s="645"/>
      <c r="AL8" s="646">
        <v>0</v>
      </c>
      <c r="AM8" s="647"/>
      <c r="AN8" s="647"/>
      <c r="AO8" s="648"/>
      <c r="AP8" s="638" t="s">
        <v>241</v>
      </c>
      <c r="AQ8" s="639"/>
      <c r="AR8" s="639"/>
      <c r="AS8" s="639"/>
      <c r="AT8" s="639"/>
      <c r="AU8" s="639"/>
      <c r="AV8" s="639"/>
      <c r="AW8" s="639"/>
      <c r="AX8" s="639"/>
      <c r="AY8" s="639"/>
      <c r="AZ8" s="639"/>
      <c r="BA8" s="639"/>
      <c r="BB8" s="639"/>
      <c r="BC8" s="639"/>
      <c r="BD8" s="639"/>
      <c r="BE8" s="639"/>
      <c r="BF8" s="640"/>
      <c r="BG8" s="641">
        <v>2480</v>
      </c>
      <c r="BH8" s="642"/>
      <c r="BI8" s="642"/>
      <c r="BJ8" s="642"/>
      <c r="BK8" s="642"/>
      <c r="BL8" s="642"/>
      <c r="BM8" s="642"/>
      <c r="BN8" s="643"/>
      <c r="BO8" s="644">
        <v>1.4</v>
      </c>
      <c r="BP8" s="644"/>
      <c r="BQ8" s="644"/>
      <c r="BR8" s="644"/>
      <c r="BS8" s="650" t="s">
        <v>230</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447845</v>
      </c>
      <c r="CS8" s="642"/>
      <c r="CT8" s="642"/>
      <c r="CU8" s="642"/>
      <c r="CV8" s="642"/>
      <c r="CW8" s="642"/>
      <c r="CX8" s="642"/>
      <c r="CY8" s="643"/>
      <c r="CZ8" s="644">
        <v>12.2</v>
      </c>
      <c r="DA8" s="644"/>
      <c r="DB8" s="644"/>
      <c r="DC8" s="644"/>
      <c r="DD8" s="650">
        <v>10057</v>
      </c>
      <c r="DE8" s="642"/>
      <c r="DF8" s="642"/>
      <c r="DG8" s="642"/>
      <c r="DH8" s="642"/>
      <c r="DI8" s="642"/>
      <c r="DJ8" s="642"/>
      <c r="DK8" s="642"/>
      <c r="DL8" s="642"/>
      <c r="DM8" s="642"/>
      <c r="DN8" s="642"/>
      <c r="DO8" s="642"/>
      <c r="DP8" s="643"/>
      <c r="DQ8" s="650">
        <v>346592</v>
      </c>
      <c r="DR8" s="642"/>
      <c r="DS8" s="642"/>
      <c r="DT8" s="642"/>
      <c r="DU8" s="642"/>
      <c r="DV8" s="642"/>
      <c r="DW8" s="642"/>
      <c r="DX8" s="642"/>
      <c r="DY8" s="642"/>
      <c r="DZ8" s="642"/>
      <c r="EA8" s="642"/>
      <c r="EB8" s="642"/>
      <c r="EC8" s="651"/>
    </row>
    <row r="9" spans="2:143" ht="11.25" customHeight="1">
      <c r="B9" s="638" t="s">
        <v>243</v>
      </c>
      <c r="C9" s="639"/>
      <c r="D9" s="639"/>
      <c r="E9" s="639"/>
      <c r="F9" s="639"/>
      <c r="G9" s="639"/>
      <c r="H9" s="639"/>
      <c r="I9" s="639"/>
      <c r="J9" s="639"/>
      <c r="K9" s="639"/>
      <c r="L9" s="639"/>
      <c r="M9" s="639"/>
      <c r="N9" s="639"/>
      <c r="O9" s="639"/>
      <c r="P9" s="639"/>
      <c r="Q9" s="640"/>
      <c r="R9" s="641">
        <v>367</v>
      </c>
      <c r="S9" s="642"/>
      <c r="T9" s="642"/>
      <c r="U9" s="642"/>
      <c r="V9" s="642"/>
      <c r="W9" s="642"/>
      <c r="X9" s="642"/>
      <c r="Y9" s="643"/>
      <c r="Z9" s="644">
        <v>0</v>
      </c>
      <c r="AA9" s="644"/>
      <c r="AB9" s="644"/>
      <c r="AC9" s="644"/>
      <c r="AD9" s="645">
        <v>367</v>
      </c>
      <c r="AE9" s="645"/>
      <c r="AF9" s="645"/>
      <c r="AG9" s="645"/>
      <c r="AH9" s="645"/>
      <c r="AI9" s="645"/>
      <c r="AJ9" s="645"/>
      <c r="AK9" s="645"/>
      <c r="AL9" s="646">
        <v>0</v>
      </c>
      <c r="AM9" s="647"/>
      <c r="AN9" s="647"/>
      <c r="AO9" s="648"/>
      <c r="AP9" s="638" t="s">
        <v>244</v>
      </c>
      <c r="AQ9" s="639"/>
      <c r="AR9" s="639"/>
      <c r="AS9" s="639"/>
      <c r="AT9" s="639"/>
      <c r="AU9" s="639"/>
      <c r="AV9" s="639"/>
      <c r="AW9" s="639"/>
      <c r="AX9" s="639"/>
      <c r="AY9" s="639"/>
      <c r="AZ9" s="639"/>
      <c r="BA9" s="639"/>
      <c r="BB9" s="639"/>
      <c r="BC9" s="639"/>
      <c r="BD9" s="639"/>
      <c r="BE9" s="639"/>
      <c r="BF9" s="640"/>
      <c r="BG9" s="641">
        <v>43140</v>
      </c>
      <c r="BH9" s="642"/>
      <c r="BI9" s="642"/>
      <c r="BJ9" s="642"/>
      <c r="BK9" s="642"/>
      <c r="BL9" s="642"/>
      <c r="BM9" s="642"/>
      <c r="BN9" s="643"/>
      <c r="BO9" s="644">
        <v>24.3</v>
      </c>
      <c r="BP9" s="644"/>
      <c r="BQ9" s="644"/>
      <c r="BR9" s="644"/>
      <c r="BS9" s="650" t="s">
        <v>175</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198553</v>
      </c>
      <c r="CS9" s="642"/>
      <c r="CT9" s="642"/>
      <c r="CU9" s="642"/>
      <c r="CV9" s="642"/>
      <c r="CW9" s="642"/>
      <c r="CX9" s="642"/>
      <c r="CY9" s="643"/>
      <c r="CZ9" s="644">
        <v>5.4</v>
      </c>
      <c r="DA9" s="644"/>
      <c r="DB9" s="644"/>
      <c r="DC9" s="644"/>
      <c r="DD9" s="650" t="s">
        <v>230</v>
      </c>
      <c r="DE9" s="642"/>
      <c r="DF9" s="642"/>
      <c r="DG9" s="642"/>
      <c r="DH9" s="642"/>
      <c r="DI9" s="642"/>
      <c r="DJ9" s="642"/>
      <c r="DK9" s="642"/>
      <c r="DL9" s="642"/>
      <c r="DM9" s="642"/>
      <c r="DN9" s="642"/>
      <c r="DO9" s="642"/>
      <c r="DP9" s="643"/>
      <c r="DQ9" s="650">
        <v>195774</v>
      </c>
      <c r="DR9" s="642"/>
      <c r="DS9" s="642"/>
      <c r="DT9" s="642"/>
      <c r="DU9" s="642"/>
      <c r="DV9" s="642"/>
      <c r="DW9" s="642"/>
      <c r="DX9" s="642"/>
      <c r="DY9" s="642"/>
      <c r="DZ9" s="642"/>
      <c r="EA9" s="642"/>
      <c r="EB9" s="642"/>
      <c r="EC9" s="651"/>
    </row>
    <row r="10" spans="2:143" ht="11.25" customHeight="1">
      <c r="B10" s="638" t="s">
        <v>246</v>
      </c>
      <c r="C10" s="639"/>
      <c r="D10" s="639"/>
      <c r="E10" s="639"/>
      <c r="F10" s="639"/>
      <c r="G10" s="639"/>
      <c r="H10" s="639"/>
      <c r="I10" s="639"/>
      <c r="J10" s="639"/>
      <c r="K10" s="639"/>
      <c r="L10" s="639"/>
      <c r="M10" s="639"/>
      <c r="N10" s="639"/>
      <c r="O10" s="639"/>
      <c r="P10" s="639"/>
      <c r="Q10" s="640"/>
      <c r="R10" s="641" t="s">
        <v>175</v>
      </c>
      <c r="S10" s="642"/>
      <c r="T10" s="642"/>
      <c r="U10" s="642"/>
      <c r="V10" s="642"/>
      <c r="W10" s="642"/>
      <c r="X10" s="642"/>
      <c r="Y10" s="643"/>
      <c r="Z10" s="644" t="s">
        <v>230</v>
      </c>
      <c r="AA10" s="644"/>
      <c r="AB10" s="644"/>
      <c r="AC10" s="644"/>
      <c r="AD10" s="645" t="s">
        <v>230</v>
      </c>
      <c r="AE10" s="645"/>
      <c r="AF10" s="645"/>
      <c r="AG10" s="645"/>
      <c r="AH10" s="645"/>
      <c r="AI10" s="645"/>
      <c r="AJ10" s="645"/>
      <c r="AK10" s="645"/>
      <c r="AL10" s="646" t="s">
        <v>175</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4492</v>
      </c>
      <c r="BH10" s="642"/>
      <c r="BI10" s="642"/>
      <c r="BJ10" s="642"/>
      <c r="BK10" s="642"/>
      <c r="BL10" s="642"/>
      <c r="BM10" s="642"/>
      <c r="BN10" s="643"/>
      <c r="BO10" s="644">
        <v>2.5</v>
      </c>
      <c r="BP10" s="644"/>
      <c r="BQ10" s="644"/>
      <c r="BR10" s="644"/>
      <c r="BS10" s="650" t="s">
        <v>230</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9029</v>
      </c>
      <c r="CS10" s="642"/>
      <c r="CT10" s="642"/>
      <c r="CU10" s="642"/>
      <c r="CV10" s="642"/>
      <c r="CW10" s="642"/>
      <c r="CX10" s="642"/>
      <c r="CY10" s="643"/>
      <c r="CZ10" s="644">
        <v>0.2</v>
      </c>
      <c r="DA10" s="644"/>
      <c r="DB10" s="644"/>
      <c r="DC10" s="644"/>
      <c r="DD10" s="650" t="s">
        <v>175</v>
      </c>
      <c r="DE10" s="642"/>
      <c r="DF10" s="642"/>
      <c r="DG10" s="642"/>
      <c r="DH10" s="642"/>
      <c r="DI10" s="642"/>
      <c r="DJ10" s="642"/>
      <c r="DK10" s="642"/>
      <c r="DL10" s="642"/>
      <c r="DM10" s="642"/>
      <c r="DN10" s="642"/>
      <c r="DO10" s="642"/>
      <c r="DP10" s="643"/>
      <c r="DQ10" s="650">
        <v>1123</v>
      </c>
      <c r="DR10" s="642"/>
      <c r="DS10" s="642"/>
      <c r="DT10" s="642"/>
      <c r="DU10" s="642"/>
      <c r="DV10" s="642"/>
      <c r="DW10" s="642"/>
      <c r="DX10" s="642"/>
      <c r="DY10" s="642"/>
      <c r="DZ10" s="642"/>
      <c r="EA10" s="642"/>
      <c r="EB10" s="642"/>
      <c r="EC10" s="651"/>
    </row>
    <row r="11" spans="2:143" ht="11.25" customHeight="1">
      <c r="B11" s="638" t="s">
        <v>249</v>
      </c>
      <c r="C11" s="639"/>
      <c r="D11" s="639"/>
      <c r="E11" s="639"/>
      <c r="F11" s="639"/>
      <c r="G11" s="639"/>
      <c r="H11" s="639"/>
      <c r="I11" s="639"/>
      <c r="J11" s="639"/>
      <c r="K11" s="639"/>
      <c r="L11" s="639"/>
      <c r="M11" s="639"/>
      <c r="N11" s="639"/>
      <c r="O11" s="639"/>
      <c r="P11" s="639"/>
      <c r="Q11" s="640"/>
      <c r="R11" s="641" t="s">
        <v>230</v>
      </c>
      <c r="S11" s="642"/>
      <c r="T11" s="642"/>
      <c r="U11" s="642"/>
      <c r="V11" s="642"/>
      <c r="W11" s="642"/>
      <c r="X11" s="642"/>
      <c r="Y11" s="643"/>
      <c r="Z11" s="644" t="s">
        <v>230</v>
      </c>
      <c r="AA11" s="644"/>
      <c r="AB11" s="644"/>
      <c r="AC11" s="644"/>
      <c r="AD11" s="645" t="s">
        <v>230</v>
      </c>
      <c r="AE11" s="645"/>
      <c r="AF11" s="645"/>
      <c r="AG11" s="645"/>
      <c r="AH11" s="645"/>
      <c r="AI11" s="645"/>
      <c r="AJ11" s="645"/>
      <c r="AK11" s="645"/>
      <c r="AL11" s="646" t="s">
        <v>175</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3138</v>
      </c>
      <c r="BH11" s="642"/>
      <c r="BI11" s="642"/>
      <c r="BJ11" s="642"/>
      <c r="BK11" s="642"/>
      <c r="BL11" s="642"/>
      <c r="BM11" s="642"/>
      <c r="BN11" s="643"/>
      <c r="BO11" s="644">
        <v>1.8</v>
      </c>
      <c r="BP11" s="644"/>
      <c r="BQ11" s="644"/>
      <c r="BR11" s="644"/>
      <c r="BS11" s="650" t="s">
        <v>175</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420435</v>
      </c>
      <c r="CS11" s="642"/>
      <c r="CT11" s="642"/>
      <c r="CU11" s="642"/>
      <c r="CV11" s="642"/>
      <c r="CW11" s="642"/>
      <c r="CX11" s="642"/>
      <c r="CY11" s="643"/>
      <c r="CZ11" s="644">
        <v>11.5</v>
      </c>
      <c r="DA11" s="644"/>
      <c r="DB11" s="644"/>
      <c r="DC11" s="644"/>
      <c r="DD11" s="650">
        <v>95697</v>
      </c>
      <c r="DE11" s="642"/>
      <c r="DF11" s="642"/>
      <c r="DG11" s="642"/>
      <c r="DH11" s="642"/>
      <c r="DI11" s="642"/>
      <c r="DJ11" s="642"/>
      <c r="DK11" s="642"/>
      <c r="DL11" s="642"/>
      <c r="DM11" s="642"/>
      <c r="DN11" s="642"/>
      <c r="DO11" s="642"/>
      <c r="DP11" s="643"/>
      <c r="DQ11" s="650">
        <v>120329</v>
      </c>
      <c r="DR11" s="642"/>
      <c r="DS11" s="642"/>
      <c r="DT11" s="642"/>
      <c r="DU11" s="642"/>
      <c r="DV11" s="642"/>
      <c r="DW11" s="642"/>
      <c r="DX11" s="642"/>
      <c r="DY11" s="642"/>
      <c r="DZ11" s="642"/>
      <c r="EA11" s="642"/>
      <c r="EB11" s="642"/>
      <c r="EC11" s="651"/>
    </row>
    <row r="12" spans="2:143" ht="11.25" customHeight="1">
      <c r="B12" s="638" t="s">
        <v>252</v>
      </c>
      <c r="C12" s="639"/>
      <c r="D12" s="639"/>
      <c r="E12" s="639"/>
      <c r="F12" s="639"/>
      <c r="G12" s="639"/>
      <c r="H12" s="639"/>
      <c r="I12" s="639"/>
      <c r="J12" s="639"/>
      <c r="K12" s="639"/>
      <c r="L12" s="639"/>
      <c r="M12" s="639"/>
      <c r="N12" s="639"/>
      <c r="O12" s="639"/>
      <c r="P12" s="639"/>
      <c r="Q12" s="640"/>
      <c r="R12" s="641">
        <v>37401</v>
      </c>
      <c r="S12" s="642"/>
      <c r="T12" s="642"/>
      <c r="U12" s="642"/>
      <c r="V12" s="642"/>
      <c r="W12" s="642"/>
      <c r="X12" s="642"/>
      <c r="Y12" s="643"/>
      <c r="Z12" s="644">
        <v>1</v>
      </c>
      <c r="AA12" s="644"/>
      <c r="AB12" s="644"/>
      <c r="AC12" s="644"/>
      <c r="AD12" s="645">
        <v>37401</v>
      </c>
      <c r="AE12" s="645"/>
      <c r="AF12" s="645"/>
      <c r="AG12" s="645"/>
      <c r="AH12" s="645"/>
      <c r="AI12" s="645"/>
      <c r="AJ12" s="645"/>
      <c r="AK12" s="645"/>
      <c r="AL12" s="646">
        <v>2.2000000000000002</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107926</v>
      </c>
      <c r="BH12" s="642"/>
      <c r="BI12" s="642"/>
      <c r="BJ12" s="642"/>
      <c r="BK12" s="642"/>
      <c r="BL12" s="642"/>
      <c r="BM12" s="642"/>
      <c r="BN12" s="643"/>
      <c r="BO12" s="644">
        <v>60.7</v>
      </c>
      <c r="BP12" s="644"/>
      <c r="BQ12" s="644"/>
      <c r="BR12" s="644"/>
      <c r="BS12" s="650" t="s">
        <v>230</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333968</v>
      </c>
      <c r="CS12" s="642"/>
      <c r="CT12" s="642"/>
      <c r="CU12" s="642"/>
      <c r="CV12" s="642"/>
      <c r="CW12" s="642"/>
      <c r="CX12" s="642"/>
      <c r="CY12" s="643"/>
      <c r="CZ12" s="644">
        <v>9.1</v>
      </c>
      <c r="DA12" s="644"/>
      <c r="DB12" s="644"/>
      <c r="DC12" s="644"/>
      <c r="DD12" s="650">
        <v>52128</v>
      </c>
      <c r="DE12" s="642"/>
      <c r="DF12" s="642"/>
      <c r="DG12" s="642"/>
      <c r="DH12" s="642"/>
      <c r="DI12" s="642"/>
      <c r="DJ12" s="642"/>
      <c r="DK12" s="642"/>
      <c r="DL12" s="642"/>
      <c r="DM12" s="642"/>
      <c r="DN12" s="642"/>
      <c r="DO12" s="642"/>
      <c r="DP12" s="643"/>
      <c r="DQ12" s="650">
        <v>272004</v>
      </c>
      <c r="DR12" s="642"/>
      <c r="DS12" s="642"/>
      <c r="DT12" s="642"/>
      <c r="DU12" s="642"/>
      <c r="DV12" s="642"/>
      <c r="DW12" s="642"/>
      <c r="DX12" s="642"/>
      <c r="DY12" s="642"/>
      <c r="DZ12" s="642"/>
      <c r="EA12" s="642"/>
      <c r="EB12" s="642"/>
      <c r="EC12" s="651"/>
    </row>
    <row r="13" spans="2:143" ht="11.25" customHeight="1">
      <c r="B13" s="638" t="s">
        <v>255</v>
      </c>
      <c r="C13" s="639"/>
      <c r="D13" s="639"/>
      <c r="E13" s="639"/>
      <c r="F13" s="639"/>
      <c r="G13" s="639"/>
      <c r="H13" s="639"/>
      <c r="I13" s="639"/>
      <c r="J13" s="639"/>
      <c r="K13" s="639"/>
      <c r="L13" s="639"/>
      <c r="M13" s="639"/>
      <c r="N13" s="639"/>
      <c r="O13" s="639"/>
      <c r="P13" s="639"/>
      <c r="Q13" s="640"/>
      <c r="R13" s="641" t="s">
        <v>230</v>
      </c>
      <c r="S13" s="642"/>
      <c r="T13" s="642"/>
      <c r="U13" s="642"/>
      <c r="V13" s="642"/>
      <c r="W13" s="642"/>
      <c r="X13" s="642"/>
      <c r="Y13" s="643"/>
      <c r="Z13" s="644" t="s">
        <v>230</v>
      </c>
      <c r="AA13" s="644"/>
      <c r="AB13" s="644"/>
      <c r="AC13" s="644"/>
      <c r="AD13" s="645" t="s">
        <v>175</v>
      </c>
      <c r="AE13" s="645"/>
      <c r="AF13" s="645"/>
      <c r="AG13" s="645"/>
      <c r="AH13" s="645"/>
      <c r="AI13" s="645"/>
      <c r="AJ13" s="645"/>
      <c r="AK13" s="645"/>
      <c r="AL13" s="646" t="s">
        <v>230</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104812</v>
      </c>
      <c r="BH13" s="642"/>
      <c r="BI13" s="642"/>
      <c r="BJ13" s="642"/>
      <c r="BK13" s="642"/>
      <c r="BL13" s="642"/>
      <c r="BM13" s="642"/>
      <c r="BN13" s="643"/>
      <c r="BO13" s="644">
        <v>58.9</v>
      </c>
      <c r="BP13" s="644"/>
      <c r="BQ13" s="644"/>
      <c r="BR13" s="644"/>
      <c r="BS13" s="650" t="s">
        <v>175</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447371</v>
      </c>
      <c r="CS13" s="642"/>
      <c r="CT13" s="642"/>
      <c r="CU13" s="642"/>
      <c r="CV13" s="642"/>
      <c r="CW13" s="642"/>
      <c r="CX13" s="642"/>
      <c r="CY13" s="643"/>
      <c r="CZ13" s="644">
        <v>12.2</v>
      </c>
      <c r="DA13" s="644"/>
      <c r="DB13" s="644"/>
      <c r="DC13" s="644"/>
      <c r="DD13" s="650">
        <v>231963</v>
      </c>
      <c r="DE13" s="642"/>
      <c r="DF13" s="642"/>
      <c r="DG13" s="642"/>
      <c r="DH13" s="642"/>
      <c r="DI13" s="642"/>
      <c r="DJ13" s="642"/>
      <c r="DK13" s="642"/>
      <c r="DL13" s="642"/>
      <c r="DM13" s="642"/>
      <c r="DN13" s="642"/>
      <c r="DO13" s="642"/>
      <c r="DP13" s="643"/>
      <c r="DQ13" s="650">
        <v>186732</v>
      </c>
      <c r="DR13" s="642"/>
      <c r="DS13" s="642"/>
      <c r="DT13" s="642"/>
      <c r="DU13" s="642"/>
      <c r="DV13" s="642"/>
      <c r="DW13" s="642"/>
      <c r="DX13" s="642"/>
      <c r="DY13" s="642"/>
      <c r="DZ13" s="642"/>
      <c r="EA13" s="642"/>
      <c r="EB13" s="642"/>
      <c r="EC13" s="651"/>
    </row>
    <row r="14" spans="2:143" ht="11.25" customHeight="1">
      <c r="B14" s="638" t="s">
        <v>258</v>
      </c>
      <c r="C14" s="639"/>
      <c r="D14" s="639"/>
      <c r="E14" s="639"/>
      <c r="F14" s="639"/>
      <c r="G14" s="639"/>
      <c r="H14" s="639"/>
      <c r="I14" s="639"/>
      <c r="J14" s="639"/>
      <c r="K14" s="639"/>
      <c r="L14" s="639"/>
      <c r="M14" s="639"/>
      <c r="N14" s="639"/>
      <c r="O14" s="639"/>
      <c r="P14" s="639"/>
      <c r="Q14" s="640"/>
      <c r="R14" s="641" t="s">
        <v>175</v>
      </c>
      <c r="S14" s="642"/>
      <c r="T14" s="642"/>
      <c r="U14" s="642"/>
      <c r="V14" s="642"/>
      <c r="W14" s="642"/>
      <c r="X14" s="642"/>
      <c r="Y14" s="643"/>
      <c r="Z14" s="644" t="s">
        <v>230</v>
      </c>
      <c r="AA14" s="644"/>
      <c r="AB14" s="644"/>
      <c r="AC14" s="644"/>
      <c r="AD14" s="645" t="s">
        <v>230</v>
      </c>
      <c r="AE14" s="645"/>
      <c r="AF14" s="645"/>
      <c r="AG14" s="645"/>
      <c r="AH14" s="645"/>
      <c r="AI14" s="645"/>
      <c r="AJ14" s="645"/>
      <c r="AK14" s="645"/>
      <c r="AL14" s="646" t="s">
        <v>175</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7177</v>
      </c>
      <c r="BH14" s="642"/>
      <c r="BI14" s="642"/>
      <c r="BJ14" s="642"/>
      <c r="BK14" s="642"/>
      <c r="BL14" s="642"/>
      <c r="BM14" s="642"/>
      <c r="BN14" s="643"/>
      <c r="BO14" s="644">
        <v>4</v>
      </c>
      <c r="BP14" s="644"/>
      <c r="BQ14" s="644"/>
      <c r="BR14" s="644"/>
      <c r="BS14" s="650" t="s">
        <v>230</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144780</v>
      </c>
      <c r="CS14" s="642"/>
      <c r="CT14" s="642"/>
      <c r="CU14" s="642"/>
      <c r="CV14" s="642"/>
      <c r="CW14" s="642"/>
      <c r="CX14" s="642"/>
      <c r="CY14" s="643"/>
      <c r="CZ14" s="644">
        <v>4</v>
      </c>
      <c r="DA14" s="644"/>
      <c r="DB14" s="644"/>
      <c r="DC14" s="644"/>
      <c r="DD14" s="650">
        <v>41826</v>
      </c>
      <c r="DE14" s="642"/>
      <c r="DF14" s="642"/>
      <c r="DG14" s="642"/>
      <c r="DH14" s="642"/>
      <c r="DI14" s="642"/>
      <c r="DJ14" s="642"/>
      <c r="DK14" s="642"/>
      <c r="DL14" s="642"/>
      <c r="DM14" s="642"/>
      <c r="DN14" s="642"/>
      <c r="DO14" s="642"/>
      <c r="DP14" s="643"/>
      <c r="DQ14" s="650">
        <v>92531</v>
      </c>
      <c r="DR14" s="642"/>
      <c r="DS14" s="642"/>
      <c r="DT14" s="642"/>
      <c r="DU14" s="642"/>
      <c r="DV14" s="642"/>
      <c r="DW14" s="642"/>
      <c r="DX14" s="642"/>
      <c r="DY14" s="642"/>
      <c r="DZ14" s="642"/>
      <c r="EA14" s="642"/>
      <c r="EB14" s="642"/>
      <c r="EC14" s="651"/>
    </row>
    <row r="15" spans="2:143" ht="11.25" customHeight="1">
      <c r="B15" s="638" t="s">
        <v>261</v>
      </c>
      <c r="C15" s="639"/>
      <c r="D15" s="639"/>
      <c r="E15" s="639"/>
      <c r="F15" s="639"/>
      <c r="G15" s="639"/>
      <c r="H15" s="639"/>
      <c r="I15" s="639"/>
      <c r="J15" s="639"/>
      <c r="K15" s="639"/>
      <c r="L15" s="639"/>
      <c r="M15" s="639"/>
      <c r="N15" s="639"/>
      <c r="O15" s="639"/>
      <c r="P15" s="639"/>
      <c r="Q15" s="640"/>
      <c r="R15" s="641">
        <v>14473</v>
      </c>
      <c r="S15" s="642"/>
      <c r="T15" s="642"/>
      <c r="U15" s="642"/>
      <c r="V15" s="642"/>
      <c r="W15" s="642"/>
      <c r="X15" s="642"/>
      <c r="Y15" s="643"/>
      <c r="Z15" s="644">
        <v>0.4</v>
      </c>
      <c r="AA15" s="644"/>
      <c r="AB15" s="644"/>
      <c r="AC15" s="644"/>
      <c r="AD15" s="645">
        <v>14473</v>
      </c>
      <c r="AE15" s="645"/>
      <c r="AF15" s="645"/>
      <c r="AG15" s="645"/>
      <c r="AH15" s="645"/>
      <c r="AI15" s="645"/>
      <c r="AJ15" s="645"/>
      <c r="AK15" s="645"/>
      <c r="AL15" s="646">
        <v>0.9</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6707</v>
      </c>
      <c r="BH15" s="642"/>
      <c r="BI15" s="642"/>
      <c r="BJ15" s="642"/>
      <c r="BK15" s="642"/>
      <c r="BL15" s="642"/>
      <c r="BM15" s="642"/>
      <c r="BN15" s="643"/>
      <c r="BO15" s="644">
        <v>3.8</v>
      </c>
      <c r="BP15" s="644"/>
      <c r="BQ15" s="644"/>
      <c r="BR15" s="644"/>
      <c r="BS15" s="650" t="s">
        <v>230</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183077</v>
      </c>
      <c r="CS15" s="642"/>
      <c r="CT15" s="642"/>
      <c r="CU15" s="642"/>
      <c r="CV15" s="642"/>
      <c r="CW15" s="642"/>
      <c r="CX15" s="642"/>
      <c r="CY15" s="643"/>
      <c r="CZ15" s="644">
        <v>5</v>
      </c>
      <c r="DA15" s="644"/>
      <c r="DB15" s="644"/>
      <c r="DC15" s="644"/>
      <c r="DD15" s="650">
        <v>3083</v>
      </c>
      <c r="DE15" s="642"/>
      <c r="DF15" s="642"/>
      <c r="DG15" s="642"/>
      <c r="DH15" s="642"/>
      <c r="DI15" s="642"/>
      <c r="DJ15" s="642"/>
      <c r="DK15" s="642"/>
      <c r="DL15" s="642"/>
      <c r="DM15" s="642"/>
      <c r="DN15" s="642"/>
      <c r="DO15" s="642"/>
      <c r="DP15" s="643"/>
      <c r="DQ15" s="650">
        <v>175433</v>
      </c>
      <c r="DR15" s="642"/>
      <c r="DS15" s="642"/>
      <c r="DT15" s="642"/>
      <c r="DU15" s="642"/>
      <c r="DV15" s="642"/>
      <c r="DW15" s="642"/>
      <c r="DX15" s="642"/>
      <c r="DY15" s="642"/>
      <c r="DZ15" s="642"/>
      <c r="EA15" s="642"/>
      <c r="EB15" s="642"/>
      <c r="EC15" s="651"/>
    </row>
    <row r="16" spans="2:143" ht="11.25" customHeight="1">
      <c r="B16" s="638" t="s">
        <v>264</v>
      </c>
      <c r="C16" s="639"/>
      <c r="D16" s="639"/>
      <c r="E16" s="639"/>
      <c r="F16" s="639"/>
      <c r="G16" s="639"/>
      <c r="H16" s="639"/>
      <c r="I16" s="639"/>
      <c r="J16" s="639"/>
      <c r="K16" s="639"/>
      <c r="L16" s="639"/>
      <c r="M16" s="639"/>
      <c r="N16" s="639"/>
      <c r="O16" s="639"/>
      <c r="P16" s="639"/>
      <c r="Q16" s="640"/>
      <c r="R16" s="641" t="s">
        <v>175</v>
      </c>
      <c r="S16" s="642"/>
      <c r="T16" s="642"/>
      <c r="U16" s="642"/>
      <c r="V16" s="642"/>
      <c r="W16" s="642"/>
      <c r="X16" s="642"/>
      <c r="Y16" s="643"/>
      <c r="Z16" s="644" t="s">
        <v>230</v>
      </c>
      <c r="AA16" s="644"/>
      <c r="AB16" s="644"/>
      <c r="AC16" s="644"/>
      <c r="AD16" s="645" t="s">
        <v>230</v>
      </c>
      <c r="AE16" s="645"/>
      <c r="AF16" s="645"/>
      <c r="AG16" s="645"/>
      <c r="AH16" s="645"/>
      <c r="AI16" s="645"/>
      <c r="AJ16" s="645"/>
      <c r="AK16" s="645"/>
      <c r="AL16" s="646" t="s">
        <v>230</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230</v>
      </c>
      <c r="BH16" s="642"/>
      <c r="BI16" s="642"/>
      <c r="BJ16" s="642"/>
      <c r="BK16" s="642"/>
      <c r="BL16" s="642"/>
      <c r="BM16" s="642"/>
      <c r="BN16" s="643"/>
      <c r="BO16" s="644" t="s">
        <v>230</v>
      </c>
      <c r="BP16" s="644"/>
      <c r="BQ16" s="644"/>
      <c r="BR16" s="644"/>
      <c r="BS16" s="650" t="s">
        <v>230</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124827</v>
      </c>
      <c r="CS16" s="642"/>
      <c r="CT16" s="642"/>
      <c r="CU16" s="642"/>
      <c r="CV16" s="642"/>
      <c r="CW16" s="642"/>
      <c r="CX16" s="642"/>
      <c r="CY16" s="643"/>
      <c r="CZ16" s="644">
        <v>3.4</v>
      </c>
      <c r="DA16" s="644"/>
      <c r="DB16" s="644"/>
      <c r="DC16" s="644"/>
      <c r="DD16" s="650" t="s">
        <v>175</v>
      </c>
      <c r="DE16" s="642"/>
      <c r="DF16" s="642"/>
      <c r="DG16" s="642"/>
      <c r="DH16" s="642"/>
      <c r="DI16" s="642"/>
      <c r="DJ16" s="642"/>
      <c r="DK16" s="642"/>
      <c r="DL16" s="642"/>
      <c r="DM16" s="642"/>
      <c r="DN16" s="642"/>
      <c r="DO16" s="642"/>
      <c r="DP16" s="643"/>
      <c r="DQ16" s="650">
        <v>18982</v>
      </c>
      <c r="DR16" s="642"/>
      <c r="DS16" s="642"/>
      <c r="DT16" s="642"/>
      <c r="DU16" s="642"/>
      <c r="DV16" s="642"/>
      <c r="DW16" s="642"/>
      <c r="DX16" s="642"/>
      <c r="DY16" s="642"/>
      <c r="DZ16" s="642"/>
      <c r="EA16" s="642"/>
      <c r="EB16" s="642"/>
      <c r="EC16" s="651"/>
    </row>
    <row r="17" spans="2:133" ht="11.25" customHeight="1">
      <c r="B17" s="638" t="s">
        <v>267</v>
      </c>
      <c r="C17" s="639"/>
      <c r="D17" s="639"/>
      <c r="E17" s="639"/>
      <c r="F17" s="639"/>
      <c r="G17" s="639"/>
      <c r="H17" s="639"/>
      <c r="I17" s="639"/>
      <c r="J17" s="639"/>
      <c r="K17" s="639"/>
      <c r="L17" s="639"/>
      <c r="M17" s="639"/>
      <c r="N17" s="639"/>
      <c r="O17" s="639"/>
      <c r="P17" s="639"/>
      <c r="Q17" s="640"/>
      <c r="R17" s="641">
        <v>338</v>
      </c>
      <c r="S17" s="642"/>
      <c r="T17" s="642"/>
      <c r="U17" s="642"/>
      <c r="V17" s="642"/>
      <c r="W17" s="642"/>
      <c r="X17" s="642"/>
      <c r="Y17" s="643"/>
      <c r="Z17" s="644">
        <v>0</v>
      </c>
      <c r="AA17" s="644"/>
      <c r="AB17" s="644"/>
      <c r="AC17" s="644"/>
      <c r="AD17" s="645">
        <v>338</v>
      </c>
      <c r="AE17" s="645"/>
      <c r="AF17" s="645"/>
      <c r="AG17" s="645"/>
      <c r="AH17" s="645"/>
      <c r="AI17" s="645"/>
      <c r="AJ17" s="645"/>
      <c r="AK17" s="645"/>
      <c r="AL17" s="646">
        <v>0</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230</v>
      </c>
      <c r="BH17" s="642"/>
      <c r="BI17" s="642"/>
      <c r="BJ17" s="642"/>
      <c r="BK17" s="642"/>
      <c r="BL17" s="642"/>
      <c r="BM17" s="642"/>
      <c r="BN17" s="643"/>
      <c r="BO17" s="644" t="s">
        <v>230</v>
      </c>
      <c r="BP17" s="644"/>
      <c r="BQ17" s="644"/>
      <c r="BR17" s="644"/>
      <c r="BS17" s="650" t="s">
        <v>230</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299900</v>
      </c>
      <c r="CS17" s="642"/>
      <c r="CT17" s="642"/>
      <c r="CU17" s="642"/>
      <c r="CV17" s="642"/>
      <c r="CW17" s="642"/>
      <c r="CX17" s="642"/>
      <c r="CY17" s="643"/>
      <c r="CZ17" s="644">
        <v>8.1999999999999993</v>
      </c>
      <c r="DA17" s="644"/>
      <c r="DB17" s="644"/>
      <c r="DC17" s="644"/>
      <c r="DD17" s="650" t="s">
        <v>230</v>
      </c>
      <c r="DE17" s="642"/>
      <c r="DF17" s="642"/>
      <c r="DG17" s="642"/>
      <c r="DH17" s="642"/>
      <c r="DI17" s="642"/>
      <c r="DJ17" s="642"/>
      <c r="DK17" s="642"/>
      <c r="DL17" s="642"/>
      <c r="DM17" s="642"/>
      <c r="DN17" s="642"/>
      <c r="DO17" s="642"/>
      <c r="DP17" s="643"/>
      <c r="DQ17" s="650">
        <v>295674</v>
      </c>
      <c r="DR17" s="642"/>
      <c r="DS17" s="642"/>
      <c r="DT17" s="642"/>
      <c r="DU17" s="642"/>
      <c r="DV17" s="642"/>
      <c r="DW17" s="642"/>
      <c r="DX17" s="642"/>
      <c r="DY17" s="642"/>
      <c r="DZ17" s="642"/>
      <c r="EA17" s="642"/>
      <c r="EB17" s="642"/>
      <c r="EC17" s="651"/>
    </row>
    <row r="18" spans="2:133" ht="11.25" customHeight="1">
      <c r="B18" s="638" t="s">
        <v>270</v>
      </c>
      <c r="C18" s="639"/>
      <c r="D18" s="639"/>
      <c r="E18" s="639"/>
      <c r="F18" s="639"/>
      <c r="G18" s="639"/>
      <c r="H18" s="639"/>
      <c r="I18" s="639"/>
      <c r="J18" s="639"/>
      <c r="K18" s="639"/>
      <c r="L18" s="639"/>
      <c r="M18" s="639"/>
      <c r="N18" s="639"/>
      <c r="O18" s="639"/>
      <c r="P18" s="639"/>
      <c r="Q18" s="640"/>
      <c r="R18" s="641">
        <v>1502994</v>
      </c>
      <c r="S18" s="642"/>
      <c r="T18" s="642"/>
      <c r="U18" s="642"/>
      <c r="V18" s="642"/>
      <c r="W18" s="642"/>
      <c r="X18" s="642"/>
      <c r="Y18" s="643"/>
      <c r="Z18" s="644">
        <v>38.5</v>
      </c>
      <c r="AA18" s="644"/>
      <c r="AB18" s="644"/>
      <c r="AC18" s="644"/>
      <c r="AD18" s="645">
        <v>1367044</v>
      </c>
      <c r="AE18" s="645"/>
      <c r="AF18" s="645"/>
      <c r="AG18" s="645"/>
      <c r="AH18" s="645"/>
      <c r="AI18" s="645"/>
      <c r="AJ18" s="645"/>
      <c r="AK18" s="645"/>
      <c r="AL18" s="646">
        <v>81.5</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230</v>
      </c>
      <c r="BH18" s="642"/>
      <c r="BI18" s="642"/>
      <c r="BJ18" s="642"/>
      <c r="BK18" s="642"/>
      <c r="BL18" s="642"/>
      <c r="BM18" s="642"/>
      <c r="BN18" s="643"/>
      <c r="BO18" s="644" t="s">
        <v>230</v>
      </c>
      <c r="BP18" s="644"/>
      <c r="BQ18" s="644"/>
      <c r="BR18" s="644"/>
      <c r="BS18" s="650" t="s">
        <v>175</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230</v>
      </c>
      <c r="CS18" s="642"/>
      <c r="CT18" s="642"/>
      <c r="CU18" s="642"/>
      <c r="CV18" s="642"/>
      <c r="CW18" s="642"/>
      <c r="CX18" s="642"/>
      <c r="CY18" s="643"/>
      <c r="CZ18" s="644" t="s">
        <v>175</v>
      </c>
      <c r="DA18" s="644"/>
      <c r="DB18" s="644"/>
      <c r="DC18" s="644"/>
      <c r="DD18" s="650" t="s">
        <v>230</v>
      </c>
      <c r="DE18" s="642"/>
      <c r="DF18" s="642"/>
      <c r="DG18" s="642"/>
      <c r="DH18" s="642"/>
      <c r="DI18" s="642"/>
      <c r="DJ18" s="642"/>
      <c r="DK18" s="642"/>
      <c r="DL18" s="642"/>
      <c r="DM18" s="642"/>
      <c r="DN18" s="642"/>
      <c r="DO18" s="642"/>
      <c r="DP18" s="643"/>
      <c r="DQ18" s="650" t="s">
        <v>175</v>
      </c>
      <c r="DR18" s="642"/>
      <c r="DS18" s="642"/>
      <c r="DT18" s="642"/>
      <c r="DU18" s="642"/>
      <c r="DV18" s="642"/>
      <c r="DW18" s="642"/>
      <c r="DX18" s="642"/>
      <c r="DY18" s="642"/>
      <c r="DZ18" s="642"/>
      <c r="EA18" s="642"/>
      <c r="EB18" s="642"/>
      <c r="EC18" s="651"/>
    </row>
    <row r="19" spans="2:133" ht="11.25" customHeight="1">
      <c r="B19" s="638" t="s">
        <v>273</v>
      </c>
      <c r="C19" s="639"/>
      <c r="D19" s="639"/>
      <c r="E19" s="639"/>
      <c r="F19" s="639"/>
      <c r="G19" s="639"/>
      <c r="H19" s="639"/>
      <c r="I19" s="639"/>
      <c r="J19" s="639"/>
      <c r="K19" s="639"/>
      <c r="L19" s="639"/>
      <c r="M19" s="639"/>
      <c r="N19" s="639"/>
      <c r="O19" s="639"/>
      <c r="P19" s="639"/>
      <c r="Q19" s="640"/>
      <c r="R19" s="641">
        <v>1367044</v>
      </c>
      <c r="S19" s="642"/>
      <c r="T19" s="642"/>
      <c r="U19" s="642"/>
      <c r="V19" s="642"/>
      <c r="W19" s="642"/>
      <c r="X19" s="642"/>
      <c r="Y19" s="643"/>
      <c r="Z19" s="644">
        <v>35.1</v>
      </c>
      <c r="AA19" s="644"/>
      <c r="AB19" s="644"/>
      <c r="AC19" s="644"/>
      <c r="AD19" s="645">
        <v>1367044</v>
      </c>
      <c r="AE19" s="645"/>
      <c r="AF19" s="645"/>
      <c r="AG19" s="645"/>
      <c r="AH19" s="645"/>
      <c r="AI19" s="645"/>
      <c r="AJ19" s="645"/>
      <c r="AK19" s="645"/>
      <c r="AL19" s="646">
        <v>81.5</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2739</v>
      </c>
      <c r="BH19" s="642"/>
      <c r="BI19" s="642"/>
      <c r="BJ19" s="642"/>
      <c r="BK19" s="642"/>
      <c r="BL19" s="642"/>
      <c r="BM19" s="642"/>
      <c r="BN19" s="643"/>
      <c r="BO19" s="644">
        <v>1.5</v>
      </c>
      <c r="BP19" s="644"/>
      <c r="BQ19" s="644"/>
      <c r="BR19" s="644"/>
      <c r="BS19" s="650" t="s">
        <v>175</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175</v>
      </c>
      <c r="CS19" s="642"/>
      <c r="CT19" s="642"/>
      <c r="CU19" s="642"/>
      <c r="CV19" s="642"/>
      <c r="CW19" s="642"/>
      <c r="CX19" s="642"/>
      <c r="CY19" s="643"/>
      <c r="CZ19" s="644" t="s">
        <v>230</v>
      </c>
      <c r="DA19" s="644"/>
      <c r="DB19" s="644"/>
      <c r="DC19" s="644"/>
      <c r="DD19" s="650" t="s">
        <v>230</v>
      </c>
      <c r="DE19" s="642"/>
      <c r="DF19" s="642"/>
      <c r="DG19" s="642"/>
      <c r="DH19" s="642"/>
      <c r="DI19" s="642"/>
      <c r="DJ19" s="642"/>
      <c r="DK19" s="642"/>
      <c r="DL19" s="642"/>
      <c r="DM19" s="642"/>
      <c r="DN19" s="642"/>
      <c r="DO19" s="642"/>
      <c r="DP19" s="643"/>
      <c r="DQ19" s="650" t="s">
        <v>230</v>
      </c>
      <c r="DR19" s="642"/>
      <c r="DS19" s="642"/>
      <c r="DT19" s="642"/>
      <c r="DU19" s="642"/>
      <c r="DV19" s="642"/>
      <c r="DW19" s="642"/>
      <c r="DX19" s="642"/>
      <c r="DY19" s="642"/>
      <c r="DZ19" s="642"/>
      <c r="EA19" s="642"/>
      <c r="EB19" s="642"/>
      <c r="EC19" s="651"/>
    </row>
    <row r="20" spans="2:133" ht="11.25" customHeight="1">
      <c r="B20" s="638" t="s">
        <v>276</v>
      </c>
      <c r="C20" s="639"/>
      <c r="D20" s="639"/>
      <c r="E20" s="639"/>
      <c r="F20" s="639"/>
      <c r="G20" s="639"/>
      <c r="H20" s="639"/>
      <c r="I20" s="639"/>
      <c r="J20" s="639"/>
      <c r="K20" s="639"/>
      <c r="L20" s="639"/>
      <c r="M20" s="639"/>
      <c r="N20" s="639"/>
      <c r="O20" s="639"/>
      <c r="P20" s="639"/>
      <c r="Q20" s="640"/>
      <c r="R20" s="641">
        <v>110769</v>
      </c>
      <c r="S20" s="642"/>
      <c r="T20" s="642"/>
      <c r="U20" s="642"/>
      <c r="V20" s="642"/>
      <c r="W20" s="642"/>
      <c r="X20" s="642"/>
      <c r="Y20" s="643"/>
      <c r="Z20" s="644">
        <v>2.8</v>
      </c>
      <c r="AA20" s="644"/>
      <c r="AB20" s="644"/>
      <c r="AC20" s="644"/>
      <c r="AD20" s="645" t="s">
        <v>175</v>
      </c>
      <c r="AE20" s="645"/>
      <c r="AF20" s="645"/>
      <c r="AG20" s="645"/>
      <c r="AH20" s="645"/>
      <c r="AI20" s="645"/>
      <c r="AJ20" s="645"/>
      <c r="AK20" s="645"/>
      <c r="AL20" s="646" t="s">
        <v>230</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2739</v>
      </c>
      <c r="BH20" s="642"/>
      <c r="BI20" s="642"/>
      <c r="BJ20" s="642"/>
      <c r="BK20" s="642"/>
      <c r="BL20" s="642"/>
      <c r="BM20" s="642"/>
      <c r="BN20" s="643"/>
      <c r="BO20" s="644">
        <v>1.5</v>
      </c>
      <c r="BP20" s="644"/>
      <c r="BQ20" s="644"/>
      <c r="BR20" s="644"/>
      <c r="BS20" s="650" t="s">
        <v>230</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3662984</v>
      </c>
      <c r="CS20" s="642"/>
      <c r="CT20" s="642"/>
      <c r="CU20" s="642"/>
      <c r="CV20" s="642"/>
      <c r="CW20" s="642"/>
      <c r="CX20" s="642"/>
      <c r="CY20" s="643"/>
      <c r="CZ20" s="644">
        <v>100</v>
      </c>
      <c r="DA20" s="644"/>
      <c r="DB20" s="644"/>
      <c r="DC20" s="644"/>
      <c r="DD20" s="650">
        <v>486048</v>
      </c>
      <c r="DE20" s="642"/>
      <c r="DF20" s="642"/>
      <c r="DG20" s="642"/>
      <c r="DH20" s="642"/>
      <c r="DI20" s="642"/>
      <c r="DJ20" s="642"/>
      <c r="DK20" s="642"/>
      <c r="DL20" s="642"/>
      <c r="DM20" s="642"/>
      <c r="DN20" s="642"/>
      <c r="DO20" s="642"/>
      <c r="DP20" s="643"/>
      <c r="DQ20" s="650">
        <v>2378148</v>
      </c>
      <c r="DR20" s="642"/>
      <c r="DS20" s="642"/>
      <c r="DT20" s="642"/>
      <c r="DU20" s="642"/>
      <c r="DV20" s="642"/>
      <c r="DW20" s="642"/>
      <c r="DX20" s="642"/>
      <c r="DY20" s="642"/>
      <c r="DZ20" s="642"/>
      <c r="EA20" s="642"/>
      <c r="EB20" s="642"/>
      <c r="EC20" s="651"/>
    </row>
    <row r="21" spans="2:133" ht="11.25" customHeight="1">
      <c r="B21" s="638" t="s">
        <v>279</v>
      </c>
      <c r="C21" s="639"/>
      <c r="D21" s="639"/>
      <c r="E21" s="639"/>
      <c r="F21" s="639"/>
      <c r="G21" s="639"/>
      <c r="H21" s="639"/>
      <c r="I21" s="639"/>
      <c r="J21" s="639"/>
      <c r="K21" s="639"/>
      <c r="L21" s="639"/>
      <c r="M21" s="639"/>
      <c r="N21" s="639"/>
      <c r="O21" s="639"/>
      <c r="P21" s="639"/>
      <c r="Q21" s="640"/>
      <c r="R21" s="641">
        <v>25181</v>
      </c>
      <c r="S21" s="642"/>
      <c r="T21" s="642"/>
      <c r="U21" s="642"/>
      <c r="V21" s="642"/>
      <c r="W21" s="642"/>
      <c r="X21" s="642"/>
      <c r="Y21" s="643"/>
      <c r="Z21" s="644">
        <v>0.6</v>
      </c>
      <c r="AA21" s="644"/>
      <c r="AB21" s="644"/>
      <c r="AC21" s="644"/>
      <c r="AD21" s="645" t="s">
        <v>230</v>
      </c>
      <c r="AE21" s="645"/>
      <c r="AF21" s="645"/>
      <c r="AG21" s="645"/>
      <c r="AH21" s="645"/>
      <c r="AI21" s="645"/>
      <c r="AJ21" s="645"/>
      <c r="AK21" s="645"/>
      <c r="AL21" s="646" t="s">
        <v>230</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2739</v>
      </c>
      <c r="BH21" s="642"/>
      <c r="BI21" s="642"/>
      <c r="BJ21" s="642"/>
      <c r="BK21" s="642"/>
      <c r="BL21" s="642"/>
      <c r="BM21" s="642"/>
      <c r="BN21" s="643"/>
      <c r="BO21" s="644">
        <v>1.5</v>
      </c>
      <c r="BP21" s="644"/>
      <c r="BQ21" s="644"/>
      <c r="BR21" s="644"/>
      <c r="BS21" s="650" t="s">
        <v>175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281</v>
      </c>
      <c r="C22" s="639"/>
      <c r="D22" s="639"/>
      <c r="E22" s="639"/>
      <c r="F22" s="639"/>
      <c r="G22" s="639"/>
      <c r="H22" s="639"/>
      <c r="I22" s="639"/>
      <c r="J22" s="639"/>
      <c r="K22" s="639"/>
      <c r="L22" s="639"/>
      <c r="M22" s="639"/>
      <c r="N22" s="639"/>
      <c r="O22" s="639"/>
      <c r="P22" s="639"/>
      <c r="Q22" s="640"/>
      <c r="R22" s="641">
        <v>1795702</v>
      </c>
      <c r="S22" s="642"/>
      <c r="T22" s="642"/>
      <c r="U22" s="642"/>
      <c r="V22" s="642"/>
      <c r="W22" s="642"/>
      <c r="X22" s="642"/>
      <c r="Y22" s="643"/>
      <c r="Z22" s="644">
        <v>46.1</v>
      </c>
      <c r="AA22" s="644"/>
      <c r="AB22" s="644"/>
      <c r="AC22" s="644"/>
      <c r="AD22" s="645">
        <v>1659752</v>
      </c>
      <c r="AE22" s="645"/>
      <c r="AF22" s="645"/>
      <c r="AG22" s="645"/>
      <c r="AH22" s="645"/>
      <c r="AI22" s="645"/>
      <c r="AJ22" s="645"/>
      <c r="AK22" s="645"/>
      <c r="AL22" s="646">
        <v>98.9</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230</v>
      </c>
      <c r="BH22" s="642"/>
      <c r="BI22" s="642"/>
      <c r="BJ22" s="642"/>
      <c r="BK22" s="642"/>
      <c r="BL22" s="642"/>
      <c r="BM22" s="642"/>
      <c r="BN22" s="643"/>
      <c r="BO22" s="644" t="s">
        <v>230</v>
      </c>
      <c r="BP22" s="644"/>
      <c r="BQ22" s="644"/>
      <c r="BR22" s="644"/>
      <c r="BS22" s="650" t="s">
        <v>230</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284</v>
      </c>
      <c r="C23" s="639"/>
      <c r="D23" s="639"/>
      <c r="E23" s="639"/>
      <c r="F23" s="639"/>
      <c r="G23" s="639"/>
      <c r="H23" s="639"/>
      <c r="I23" s="639"/>
      <c r="J23" s="639"/>
      <c r="K23" s="639"/>
      <c r="L23" s="639"/>
      <c r="M23" s="639"/>
      <c r="N23" s="639"/>
      <c r="O23" s="639"/>
      <c r="P23" s="639"/>
      <c r="Q23" s="640"/>
      <c r="R23" s="641">
        <v>481</v>
      </c>
      <c r="S23" s="642"/>
      <c r="T23" s="642"/>
      <c r="U23" s="642"/>
      <c r="V23" s="642"/>
      <c r="W23" s="642"/>
      <c r="X23" s="642"/>
      <c r="Y23" s="643"/>
      <c r="Z23" s="644">
        <v>0</v>
      </c>
      <c r="AA23" s="644"/>
      <c r="AB23" s="644"/>
      <c r="AC23" s="644"/>
      <c r="AD23" s="645">
        <v>481</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175</v>
      </c>
      <c r="BP23" s="644"/>
      <c r="BQ23" s="644"/>
      <c r="BR23" s="644"/>
      <c r="BS23" s="650" t="s">
        <v>175</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c r="B24" s="638" t="s">
        <v>291</v>
      </c>
      <c r="C24" s="639"/>
      <c r="D24" s="639"/>
      <c r="E24" s="639"/>
      <c r="F24" s="639"/>
      <c r="G24" s="639"/>
      <c r="H24" s="639"/>
      <c r="I24" s="639"/>
      <c r="J24" s="639"/>
      <c r="K24" s="639"/>
      <c r="L24" s="639"/>
      <c r="M24" s="639"/>
      <c r="N24" s="639"/>
      <c r="O24" s="639"/>
      <c r="P24" s="639"/>
      <c r="Q24" s="640"/>
      <c r="R24" s="641">
        <v>9841</v>
      </c>
      <c r="S24" s="642"/>
      <c r="T24" s="642"/>
      <c r="U24" s="642"/>
      <c r="V24" s="642"/>
      <c r="W24" s="642"/>
      <c r="X24" s="642"/>
      <c r="Y24" s="643"/>
      <c r="Z24" s="644">
        <v>0.3</v>
      </c>
      <c r="AA24" s="644"/>
      <c r="AB24" s="644"/>
      <c r="AC24" s="644"/>
      <c r="AD24" s="645" t="s">
        <v>175</v>
      </c>
      <c r="AE24" s="645"/>
      <c r="AF24" s="645"/>
      <c r="AG24" s="645"/>
      <c r="AH24" s="645"/>
      <c r="AI24" s="645"/>
      <c r="AJ24" s="645"/>
      <c r="AK24" s="645"/>
      <c r="AL24" s="646" t="s">
        <v>175</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918701</v>
      </c>
      <c r="CS24" s="631"/>
      <c r="CT24" s="631"/>
      <c r="CU24" s="631"/>
      <c r="CV24" s="631"/>
      <c r="CW24" s="631"/>
      <c r="CX24" s="631"/>
      <c r="CY24" s="632"/>
      <c r="CZ24" s="635">
        <v>25.1</v>
      </c>
      <c r="DA24" s="636"/>
      <c r="DB24" s="636"/>
      <c r="DC24" s="655"/>
      <c r="DD24" s="674">
        <v>819452</v>
      </c>
      <c r="DE24" s="631"/>
      <c r="DF24" s="631"/>
      <c r="DG24" s="631"/>
      <c r="DH24" s="631"/>
      <c r="DI24" s="631"/>
      <c r="DJ24" s="631"/>
      <c r="DK24" s="632"/>
      <c r="DL24" s="674">
        <v>790162</v>
      </c>
      <c r="DM24" s="631"/>
      <c r="DN24" s="631"/>
      <c r="DO24" s="631"/>
      <c r="DP24" s="631"/>
      <c r="DQ24" s="631"/>
      <c r="DR24" s="631"/>
      <c r="DS24" s="631"/>
      <c r="DT24" s="631"/>
      <c r="DU24" s="631"/>
      <c r="DV24" s="632"/>
      <c r="DW24" s="635">
        <v>45.4</v>
      </c>
      <c r="DX24" s="636"/>
      <c r="DY24" s="636"/>
      <c r="DZ24" s="636"/>
      <c r="EA24" s="636"/>
      <c r="EB24" s="636"/>
      <c r="EC24" s="637"/>
    </row>
    <row r="25" spans="2:133" ht="11.25" customHeight="1">
      <c r="B25" s="638" t="s">
        <v>294</v>
      </c>
      <c r="C25" s="639"/>
      <c r="D25" s="639"/>
      <c r="E25" s="639"/>
      <c r="F25" s="639"/>
      <c r="G25" s="639"/>
      <c r="H25" s="639"/>
      <c r="I25" s="639"/>
      <c r="J25" s="639"/>
      <c r="K25" s="639"/>
      <c r="L25" s="639"/>
      <c r="M25" s="639"/>
      <c r="N25" s="639"/>
      <c r="O25" s="639"/>
      <c r="P25" s="639"/>
      <c r="Q25" s="640"/>
      <c r="R25" s="641">
        <v>47024</v>
      </c>
      <c r="S25" s="642"/>
      <c r="T25" s="642"/>
      <c r="U25" s="642"/>
      <c r="V25" s="642"/>
      <c r="W25" s="642"/>
      <c r="X25" s="642"/>
      <c r="Y25" s="643"/>
      <c r="Z25" s="644">
        <v>1.2</v>
      </c>
      <c r="AA25" s="644"/>
      <c r="AB25" s="644"/>
      <c r="AC25" s="644"/>
      <c r="AD25" s="645">
        <v>3257</v>
      </c>
      <c r="AE25" s="645"/>
      <c r="AF25" s="645"/>
      <c r="AG25" s="645"/>
      <c r="AH25" s="645"/>
      <c r="AI25" s="645"/>
      <c r="AJ25" s="645"/>
      <c r="AK25" s="645"/>
      <c r="AL25" s="646">
        <v>0.2</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175</v>
      </c>
      <c r="BH25" s="642"/>
      <c r="BI25" s="642"/>
      <c r="BJ25" s="642"/>
      <c r="BK25" s="642"/>
      <c r="BL25" s="642"/>
      <c r="BM25" s="642"/>
      <c r="BN25" s="643"/>
      <c r="BO25" s="644" t="s">
        <v>175</v>
      </c>
      <c r="BP25" s="644"/>
      <c r="BQ25" s="644"/>
      <c r="BR25" s="644"/>
      <c r="BS25" s="650" t="s">
        <v>230</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544253</v>
      </c>
      <c r="CS25" s="677"/>
      <c r="CT25" s="677"/>
      <c r="CU25" s="677"/>
      <c r="CV25" s="677"/>
      <c r="CW25" s="677"/>
      <c r="CX25" s="677"/>
      <c r="CY25" s="678"/>
      <c r="CZ25" s="646">
        <v>14.9</v>
      </c>
      <c r="DA25" s="675"/>
      <c r="DB25" s="675"/>
      <c r="DC25" s="679"/>
      <c r="DD25" s="650">
        <v>495343</v>
      </c>
      <c r="DE25" s="677"/>
      <c r="DF25" s="677"/>
      <c r="DG25" s="677"/>
      <c r="DH25" s="677"/>
      <c r="DI25" s="677"/>
      <c r="DJ25" s="677"/>
      <c r="DK25" s="678"/>
      <c r="DL25" s="650">
        <v>466055</v>
      </c>
      <c r="DM25" s="677"/>
      <c r="DN25" s="677"/>
      <c r="DO25" s="677"/>
      <c r="DP25" s="677"/>
      <c r="DQ25" s="677"/>
      <c r="DR25" s="677"/>
      <c r="DS25" s="677"/>
      <c r="DT25" s="677"/>
      <c r="DU25" s="677"/>
      <c r="DV25" s="678"/>
      <c r="DW25" s="646">
        <v>26.8</v>
      </c>
      <c r="DX25" s="675"/>
      <c r="DY25" s="675"/>
      <c r="DZ25" s="675"/>
      <c r="EA25" s="675"/>
      <c r="EB25" s="675"/>
      <c r="EC25" s="676"/>
    </row>
    <row r="26" spans="2:133" ht="11.25" customHeight="1">
      <c r="B26" s="638" t="s">
        <v>297</v>
      </c>
      <c r="C26" s="639"/>
      <c r="D26" s="639"/>
      <c r="E26" s="639"/>
      <c r="F26" s="639"/>
      <c r="G26" s="639"/>
      <c r="H26" s="639"/>
      <c r="I26" s="639"/>
      <c r="J26" s="639"/>
      <c r="K26" s="639"/>
      <c r="L26" s="639"/>
      <c r="M26" s="639"/>
      <c r="N26" s="639"/>
      <c r="O26" s="639"/>
      <c r="P26" s="639"/>
      <c r="Q26" s="640"/>
      <c r="R26" s="641">
        <v>1329</v>
      </c>
      <c r="S26" s="642"/>
      <c r="T26" s="642"/>
      <c r="U26" s="642"/>
      <c r="V26" s="642"/>
      <c r="W26" s="642"/>
      <c r="X26" s="642"/>
      <c r="Y26" s="643"/>
      <c r="Z26" s="644">
        <v>0</v>
      </c>
      <c r="AA26" s="644"/>
      <c r="AB26" s="644"/>
      <c r="AC26" s="644"/>
      <c r="AD26" s="645" t="s">
        <v>175</v>
      </c>
      <c r="AE26" s="645"/>
      <c r="AF26" s="645"/>
      <c r="AG26" s="645"/>
      <c r="AH26" s="645"/>
      <c r="AI26" s="645"/>
      <c r="AJ26" s="645"/>
      <c r="AK26" s="645"/>
      <c r="AL26" s="646" t="s">
        <v>175</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175</v>
      </c>
      <c r="BH26" s="642"/>
      <c r="BI26" s="642"/>
      <c r="BJ26" s="642"/>
      <c r="BK26" s="642"/>
      <c r="BL26" s="642"/>
      <c r="BM26" s="642"/>
      <c r="BN26" s="643"/>
      <c r="BO26" s="644" t="s">
        <v>175</v>
      </c>
      <c r="BP26" s="644"/>
      <c r="BQ26" s="644"/>
      <c r="BR26" s="644"/>
      <c r="BS26" s="650" t="s">
        <v>175</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319279</v>
      </c>
      <c r="CS26" s="642"/>
      <c r="CT26" s="642"/>
      <c r="CU26" s="642"/>
      <c r="CV26" s="642"/>
      <c r="CW26" s="642"/>
      <c r="CX26" s="642"/>
      <c r="CY26" s="643"/>
      <c r="CZ26" s="646">
        <v>8.6999999999999993</v>
      </c>
      <c r="DA26" s="675"/>
      <c r="DB26" s="675"/>
      <c r="DC26" s="679"/>
      <c r="DD26" s="650">
        <v>291925</v>
      </c>
      <c r="DE26" s="642"/>
      <c r="DF26" s="642"/>
      <c r="DG26" s="642"/>
      <c r="DH26" s="642"/>
      <c r="DI26" s="642"/>
      <c r="DJ26" s="642"/>
      <c r="DK26" s="643"/>
      <c r="DL26" s="650" t="s">
        <v>230</v>
      </c>
      <c r="DM26" s="642"/>
      <c r="DN26" s="642"/>
      <c r="DO26" s="642"/>
      <c r="DP26" s="642"/>
      <c r="DQ26" s="642"/>
      <c r="DR26" s="642"/>
      <c r="DS26" s="642"/>
      <c r="DT26" s="642"/>
      <c r="DU26" s="642"/>
      <c r="DV26" s="643"/>
      <c r="DW26" s="646" t="s">
        <v>175</v>
      </c>
      <c r="DX26" s="675"/>
      <c r="DY26" s="675"/>
      <c r="DZ26" s="675"/>
      <c r="EA26" s="675"/>
      <c r="EB26" s="675"/>
      <c r="EC26" s="676"/>
    </row>
    <row r="27" spans="2:133" ht="11.25" customHeight="1">
      <c r="B27" s="638" t="s">
        <v>300</v>
      </c>
      <c r="C27" s="639"/>
      <c r="D27" s="639"/>
      <c r="E27" s="639"/>
      <c r="F27" s="639"/>
      <c r="G27" s="639"/>
      <c r="H27" s="639"/>
      <c r="I27" s="639"/>
      <c r="J27" s="639"/>
      <c r="K27" s="639"/>
      <c r="L27" s="639"/>
      <c r="M27" s="639"/>
      <c r="N27" s="639"/>
      <c r="O27" s="639"/>
      <c r="P27" s="639"/>
      <c r="Q27" s="640"/>
      <c r="R27" s="641">
        <v>225856</v>
      </c>
      <c r="S27" s="642"/>
      <c r="T27" s="642"/>
      <c r="U27" s="642"/>
      <c r="V27" s="642"/>
      <c r="W27" s="642"/>
      <c r="X27" s="642"/>
      <c r="Y27" s="643"/>
      <c r="Z27" s="644">
        <v>5.8</v>
      </c>
      <c r="AA27" s="644"/>
      <c r="AB27" s="644"/>
      <c r="AC27" s="644"/>
      <c r="AD27" s="645" t="s">
        <v>175</v>
      </c>
      <c r="AE27" s="645"/>
      <c r="AF27" s="645"/>
      <c r="AG27" s="645"/>
      <c r="AH27" s="645"/>
      <c r="AI27" s="645"/>
      <c r="AJ27" s="645"/>
      <c r="AK27" s="645"/>
      <c r="AL27" s="646" t="s">
        <v>230</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177799</v>
      </c>
      <c r="BH27" s="642"/>
      <c r="BI27" s="642"/>
      <c r="BJ27" s="642"/>
      <c r="BK27" s="642"/>
      <c r="BL27" s="642"/>
      <c r="BM27" s="642"/>
      <c r="BN27" s="643"/>
      <c r="BO27" s="644">
        <v>100</v>
      </c>
      <c r="BP27" s="644"/>
      <c r="BQ27" s="644"/>
      <c r="BR27" s="644"/>
      <c r="BS27" s="650" t="s">
        <v>175</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74548</v>
      </c>
      <c r="CS27" s="677"/>
      <c r="CT27" s="677"/>
      <c r="CU27" s="677"/>
      <c r="CV27" s="677"/>
      <c r="CW27" s="677"/>
      <c r="CX27" s="677"/>
      <c r="CY27" s="678"/>
      <c r="CZ27" s="646">
        <v>2</v>
      </c>
      <c r="DA27" s="675"/>
      <c r="DB27" s="675"/>
      <c r="DC27" s="679"/>
      <c r="DD27" s="650">
        <v>28435</v>
      </c>
      <c r="DE27" s="677"/>
      <c r="DF27" s="677"/>
      <c r="DG27" s="677"/>
      <c r="DH27" s="677"/>
      <c r="DI27" s="677"/>
      <c r="DJ27" s="677"/>
      <c r="DK27" s="678"/>
      <c r="DL27" s="650">
        <v>28435</v>
      </c>
      <c r="DM27" s="677"/>
      <c r="DN27" s="677"/>
      <c r="DO27" s="677"/>
      <c r="DP27" s="677"/>
      <c r="DQ27" s="677"/>
      <c r="DR27" s="677"/>
      <c r="DS27" s="677"/>
      <c r="DT27" s="677"/>
      <c r="DU27" s="677"/>
      <c r="DV27" s="678"/>
      <c r="DW27" s="646">
        <v>1.6</v>
      </c>
      <c r="DX27" s="675"/>
      <c r="DY27" s="675"/>
      <c r="DZ27" s="675"/>
      <c r="EA27" s="675"/>
      <c r="EB27" s="675"/>
      <c r="EC27" s="676"/>
    </row>
    <row r="28" spans="2:133" ht="11.25" customHeight="1">
      <c r="B28" s="683" t="s">
        <v>303</v>
      </c>
      <c r="C28" s="684"/>
      <c r="D28" s="684"/>
      <c r="E28" s="684"/>
      <c r="F28" s="684"/>
      <c r="G28" s="684"/>
      <c r="H28" s="684"/>
      <c r="I28" s="684"/>
      <c r="J28" s="684"/>
      <c r="K28" s="684"/>
      <c r="L28" s="684"/>
      <c r="M28" s="684"/>
      <c r="N28" s="684"/>
      <c r="O28" s="684"/>
      <c r="P28" s="684"/>
      <c r="Q28" s="685"/>
      <c r="R28" s="641" t="s">
        <v>230</v>
      </c>
      <c r="S28" s="642"/>
      <c r="T28" s="642"/>
      <c r="U28" s="642"/>
      <c r="V28" s="642"/>
      <c r="W28" s="642"/>
      <c r="X28" s="642"/>
      <c r="Y28" s="643"/>
      <c r="Z28" s="644" t="s">
        <v>230</v>
      </c>
      <c r="AA28" s="644"/>
      <c r="AB28" s="644"/>
      <c r="AC28" s="644"/>
      <c r="AD28" s="645" t="s">
        <v>175</v>
      </c>
      <c r="AE28" s="645"/>
      <c r="AF28" s="645"/>
      <c r="AG28" s="645"/>
      <c r="AH28" s="645"/>
      <c r="AI28" s="645"/>
      <c r="AJ28" s="645"/>
      <c r="AK28" s="645"/>
      <c r="AL28" s="646" t="s">
        <v>230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299900</v>
      </c>
      <c r="CS28" s="642"/>
      <c r="CT28" s="642"/>
      <c r="CU28" s="642"/>
      <c r="CV28" s="642"/>
      <c r="CW28" s="642"/>
      <c r="CX28" s="642"/>
      <c r="CY28" s="643"/>
      <c r="CZ28" s="646">
        <v>8.1999999999999993</v>
      </c>
      <c r="DA28" s="675"/>
      <c r="DB28" s="675"/>
      <c r="DC28" s="679"/>
      <c r="DD28" s="650">
        <v>295674</v>
      </c>
      <c r="DE28" s="642"/>
      <c r="DF28" s="642"/>
      <c r="DG28" s="642"/>
      <c r="DH28" s="642"/>
      <c r="DI28" s="642"/>
      <c r="DJ28" s="642"/>
      <c r="DK28" s="643"/>
      <c r="DL28" s="650">
        <v>295672</v>
      </c>
      <c r="DM28" s="642"/>
      <c r="DN28" s="642"/>
      <c r="DO28" s="642"/>
      <c r="DP28" s="642"/>
      <c r="DQ28" s="642"/>
      <c r="DR28" s="642"/>
      <c r="DS28" s="642"/>
      <c r="DT28" s="642"/>
      <c r="DU28" s="642"/>
      <c r="DV28" s="643"/>
      <c r="DW28" s="646">
        <v>17</v>
      </c>
      <c r="DX28" s="675"/>
      <c r="DY28" s="675"/>
      <c r="DZ28" s="675"/>
      <c r="EA28" s="675"/>
      <c r="EB28" s="675"/>
      <c r="EC28" s="676"/>
    </row>
    <row r="29" spans="2:133" ht="11.25" customHeight="1">
      <c r="B29" s="638" t="s">
        <v>305</v>
      </c>
      <c r="C29" s="639"/>
      <c r="D29" s="639"/>
      <c r="E29" s="639"/>
      <c r="F29" s="639"/>
      <c r="G29" s="639"/>
      <c r="H29" s="639"/>
      <c r="I29" s="639"/>
      <c r="J29" s="639"/>
      <c r="K29" s="639"/>
      <c r="L29" s="639"/>
      <c r="M29" s="639"/>
      <c r="N29" s="639"/>
      <c r="O29" s="639"/>
      <c r="P29" s="639"/>
      <c r="Q29" s="640"/>
      <c r="R29" s="641">
        <v>226133</v>
      </c>
      <c r="S29" s="642"/>
      <c r="T29" s="642"/>
      <c r="U29" s="642"/>
      <c r="V29" s="642"/>
      <c r="W29" s="642"/>
      <c r="X29" s="642"/>
      <c r="Y29" s="643"/>
      <c r="Z29" s="644">
        <v>5.8</v>
      </c>
      <c r="AA29" s="644"/>
      <c r="AB29" s="644"/>
      <c r="AC29" s="644"/>
      <c r="AD29" s="645" t="s">
        <v>175</v>
      </c>
      <c r="AE29" s="645"/>
      <c r="AF29" s="645"/>
      <c r="AG29" s="645"/>
      <c r="AH29" s="645"/>
      <c r="AI29" s="645"/>
      <c r="AJ29" s="645"/>
      <c r="AK29" s="645"/>
      <c r="AL29" s="646" t="s">
        <v>230</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299890</v>
      </c>
      <c r="CS29" s="677"/>
      <c r="CT29" s="677"/>
      <c r="CU29" s="677"/>
      <c r="CV29" s="677"/>
      <c r="CW29" s="677"/>
      <c r="CX29" s="677"/>
      <c r="CY29" s="678"/>
      <c r="CZ29" s="646">
        <v>8.1999999999999993</v>
      </c>
      <c r="DA29" s="675"/>
      <c r="DB29" s="675"/>
      <c r="DC29" s="679"/>
      <c r="DD29" s="650">
        <v>295664</v>
      </c>
      <c r="DE29" s="677"/>
      <c r="DF29" s="677"/>
      <c r="DG29" s="677"/>
      <c r="DH29" s="677"/>
      <c r="DI29" s="677"/>
      <c r="DJ29" s="677"/>
      <c r="DK29" s="678"/>
      <c r="DL29" s="650">
        <v>295662</v>
      </c>
      <c r="DM29" s="677"/>
      <c r="DN29" s="677"/>
      <c r="DO29" s="677"/>
      <c r="DP29" s="677"/>
      <c r="DQ29" s="677"/>
      <c r="DR29" s="677"/>
      <c r="DS29" s="677"/>
      <c r="DT29" s="677"/>
      <c r="DU29" s="677"/>
      <c r="DV29" s="678"/>
      <c r="DW29" s="646">
        <v>17</v>
      </c>
      <c r="DX29" s="675"/>
      <c r="DY29" s="675"/>
      <c r="DZ29" s="675"/>
      <c r="EA29" s="675"/>
      <c r="EB29" s="675"/>
      <c r="EC29" s="676"/>
    </row>
    <row r="30" spans="2:133" ht="11.25" customHeight="1">
      <c r="B30" s="638" t="s">
        <v>310</v>
      </c>
      <c r="C30" s="639"/>
      <c r="D30" s="639"/>
      <c r="E30" s="639"/>
      <c r="F30" s="639"/>
      <c r="G30" s="639"/>
      <c r="H30" s="639"/>
      <c r="I30" s="639"/>
      <c r="J30" s="639"/>
      <c r="K30" s="639"/>
      <c r="L30" s="639"/>
      <c r="M30" s="639"/>
      <c r="N30" s="639"/>
      <c r="O30" s="639"/>
      <c r="P30" s="639"/>
      <c r="Q30" s="640"/>
      <c r="R30" s="641">
        <v>23212</v>
      </c>
      <c r="S30" s="642"/>
      <c r="T30" s="642"/>
      <c r="U30" s="642"/>
      <c r="V30" s="642"/>
      <c r="W30" s="642"/>
      <c r="X30" s="642"/>
      <c r="Y30" s="643"/>
      <c r="Z30" s="644">
        <v>0.6</v>
      </c>
      <c r="AA30" s="644"/>
      <c r="AB30" s="644"/>
      <c r="AC30" s="644"/>
      <c r="AD30" s="645">
        <v>14127</v>
      </c>
      <c r="AE30" s="645"/>
      <c r="AF30" s="645"/>
      <c r="AG30" s="645"/>
      <c r="AH30" s="645"/>
      <c r="AI30" s="645"/>
      <c r="AJ30" s="645"/>
      <c r="AK30" s="645"/>
      <c r="AL30" s="646">
        <v>0.8</v>
      </c>
      <c r="AM30" s="647"/>
      <c r="AN30" s="647"/>
      <c r="AO30" s="648"/>
      <c r="AP30" s="689" t="s">
        <v>311</v>
      </c>
      <c r="AQ30" s="690"/>
      <c r="AR30" s="690"/>
      <c r="AS30" s="690"/>
      <c r="AT30" s="695" t="s">
        <v>312</v>
      </c>
      <c r="AU30" s="230"/>
      <c r="AV30" s="230"/>
      <c r="AW30" s="230"/>
      <c r="AX30" s="627" t="s">
        <v>188</v>
      </c>
      <c r="AY30" s="628"/>
      <c r="AZ30" s="628"/>
      <c r="BA30" s="628"/>
      <c r="BB30" s="628"/>
      <c r="BC30" s="628"/>
      <c r="BD30" s="628"/>
      <c r="BE30" s="628"/>
      <c r="BF30" s="629"/>
      <c r="BG30" s="701">
        <v>99.4</v>
      </c>
      <c r="BH30" s="702"/>
      <c r="BI30" s="702"/>
      <c r="BJ30" s="702"/>
      <c r="BK30" s="702"/>
      <c r="BL30" s="702"/>
      <c r="BM30" s="636">
        <v>97.1</v>
      </c>
      <c r="BN30" s="702"/>
      <c r="BO30" s="702"/>
      <c r="BP30" s="702"/>
      <c r="BQ30" s="703"/>
      <c r="BR30" s="701">
        <v>99.6</v>
      </c>
      <c r="BS30" s="702"/>
      <c r="BT30" s="702"/>
      <c r="BU30" s="702"/>
      <c r="BV30" s="702"/>
      <c r="BW30" s="702"/>
      <c r="BX30" s="636">
        <v>97.2</v>
      </c>
      <c r="BY30" s="702"/>
      <c r="BZ30" s="702"/>
      <c r="CA30" s="702"/>
      <c r="CB30" s="703"/>
      <c r="CD30" s="706"/>
      <c r="CE30" s="707"/>
      <c r="CF30" s="656" t="s">
        <v>313</v>
      </c>
      <c r="CG30" s="657"/>
      <c r="CH30" s="657"/>
      <c r="CI30" s="657"/>
      <c r="CJ30" s="657"/>
      <c r="CK30" s="657"/>
      <c r="CL30" s="657"/>
      <c r="CM30" s="657"/>
      <c r="CN30" s="657"/>
      <c r="CO30" s="657"/>
      <c r="CP30" s="657"/>
      <c r="CQ30" s="658"/>
      <c r="CR30" s="641">
        <v>288192</v>
      </c>
      <c r="CS30" s="642"/>
      <c r="CT30" s="642"/>
      <c r="CU30" s="642"/>
      <c r="CV30" s="642"/>
      <c r="CW30" s="642"/>
      <c r="CX30" s="642"/>
      <c r="CY30" s="643"/>
      <c r="CZ30" s="646">
        <v>7.9</v>
      </c>
      <c r="DA30" s="675"/>
      <c r="DB30" s="675"/>
      <c r="DC30" s="679"/>
      <c r="DD30" s="650">
        <v>283966</v>
      </c>
      <c r="DE30" s="642"/>
      <c r="DF30" s="642"/>
      <c r="DG30" s="642"/>
      <c r="DH30" s="642"/>
      <c r="DI30" s="642"/>
      <c r="DJ30" s="642"/>
      <c r="DK30" s="643"/>
      <c r="DL30" s="650">
        <v>283966</v>
      </c>
      <c r="DM30" s="642"/>
      <c r="DN30" s="642"/>
      <c r="DO30" s="642"/>
      <c r="DP30" s="642"/>
      <c r="DQ30" s="642"/>
      <c r="DR30" s="642"/>
      <c r="DS30" s="642"/>
      <c r="DT30" s="642"/>
      <c r="DU30" s="642"/>
      <c r="DV30" s="643"/>
      <c r="DW30" s="646">
        <v>16.3</v>
      </c>
      <c r="DX30" s="675"/>
      <c r="DY30" s="675"/>
      <c r="DZ30" s="675"/>
      <c r="EA30" s="675"/>
      <c r="EB30" s="675"/>
      <c r="EC30" s="676"/>
    </row>
    <row r="31" spans="2:133" ht="11.25" customHeight="1">
      <c r="B31" s="638" t="s">
        <v>314</v>
      </c>
      <c r="C31" s="639"/>
      <c r="D31" s="639"/>
      <c r="E31" s="639"/>
      <c r="F31" s="639"/>
      <c r="G31" s="639"/>
      <c r="H31" s="639"/>
      <c r="I31" s="639"/>
      <c r="J31" s="639"/>
      <c r="K31" s="639"/>
      <c r="L31" s="639"/>
      <c r="M31" s="639"/>
      <c r="N31" s="639"/>
      <c r="O31" s="639"/>
      <c r="P31" s="639"/>
      <c r="Q31" s="640"/>
      <c r="R31" s="641">
        <v>166410</v>
      </c>
      <c r="S31" s="642"/>
      <c r="T31" s="642"/>
      <c r="U31" s="642"/>
      <c r="V31" s="642"/>
      <c r="W31" s="642"/>
      <c r="X31" s="642"/>
      <c r="Y31" s="643"/>
      <c r="Z31" s="644">
        <v>4.3</v>
      </c>
      <c r="AA31" s="644"/>
      <c r="AB31" s="644"/>
      <c r="AC31" s="644"/>
      <c r="AD31" s="645" t="s">
        <v>230</v>
      </c>
      <c r="AE31" s="645"/>
      <c r="AF31" s="645"/>
      <c r="AG31" s="645"/>
      <c r="AH31" s="645"/>
      <c r="AI31" s="645"/>
      <c r="AJ31" s="645"/>
      <c r="AK31" s="645"/>
      <c r="AL31" s="646" t="s">
        <v>230</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99.3</v>
      </c>
      <c r="BH31" s="677"/>
      <c r="BI31" s="677"/>
      <c r="BJ31" s="677"/>
      <c r="BK31" s="677"/>
      <c r="BL31" s="677"/>
      <c r="BM31" s="647">
        <v>97.6</v>
      </c>
      <c r="BN31" s="699"/>
      <c r="BO31" s="699"/>
      <c r="BP31" s="699"/>
      <c r="BQ31" s="700"/>
      <c r="BR31" s="698">
        <v>99.8</v>
      </c>
      <c r="BS31" s="677"/>
      <c r="BT31" s="677"/>
      <c r="BU31" s="677"/>
      <c r="BV31" s="677"/>
      <c r="BW31" s="677"/>
      <c r="BX31" s="647">
        <v>98.1</v>
      </c>
      <c r="BY31" s="699"/>
      <c r="BZ31" s="699"/>
      <c r="CA31" s="699"/>
      <c r="CB31" s="700"/>
      <c r="CD31" s="706"/>
      <c r="CE31" s="707"/>
      <c r="CF31" s="656" t="s">
        <v>317</v>
      </c>
      <c r="CG31" s="657"/>
      <c r="CH31" s="657"/>
      <c r="CI31" s="657"/>
      <c r="CJ31" s="657"/>
      <c r="CK31" s="657"/>
      <c r="CL31" s="657"/>
      <c r="CM31" s="657"/>
      <c r="CN31" s="657"/>
      <c r="CO31" s="657"/>
      <c r="CP31" s="657"/>
      <c r="CQ31" s="658"/>
      <c r="CR31" s="641">
        <v>11698</v>
      </c>
      <c r="CS31" s="677"/>
      <c r="CT31" s="677"/>
      <c r="CU31" s="677"/>
      <c r="CV31" s="677"/>
      <c r="CW31" s="677"/>
      <c r="CX31" s="677"/>
      <c r="CY31" s="678"/>
      <c r="CZ31" s="646">
        <v>0.3</v>
      </c>
      <c r="DA31" s="675"/>
      <c r="DB31" s="675"/>
      <c r="DC31" s="679"/>
      <c r="DD31" s="650">
        <v>11698</v>
      </c>
      <c r="DE31" s="677"/>
      <c r="DF31" s="677"/>
      <c r="DG31" s="677"/>
      <c r="DH31" s="677"/>
      <c r="DI31" s="677"/>
      <c r="DJ31" s="677"/>
      <c r="DK31" s="678"/>
      <c r="DL31" s="650">
        <v>11696</v>
      </c>
      <c r="DM31" s="677"/>
      <c r="DN31" s="677"/>
      <c r="DO31" s="677"/>
      <c r="DP31" s="677"/>
      <c r="DQ31" s="677"/>
      <c r="DR31" s="677"/>
      <c r="DS31" s="677"/>
      <c r="DT31" s="677"/>
      <c r="DU31" s="677"/>
      <c r="DV31" s="678"/>
      <c r="DW31" s="646">
        <v>0.7</v>
      </c>
      <c r="DX31" s="675"/>
      <c r="DY31" s="675"/>
      <c r="DZ31" s="675"/>
      <c r="EA31" s="675"/>
      <c r="EB31" s="675"/>
      <c r="EC31" s="676"/>
    </row>
    <row r="32" spans="2:133" ht="11.25" customHeight="1">
      <c r="B32" s="638" t="s">
        <v>318</v>
      </c>
      <c r="C32" s="639"/>
      <c r="D32" s="639"/>
      <c r="E32" s="639"/>
      <c r="F32" s="639"/>
      <c r="G32" s="639"/>
      <c r="H32" s="639"/>
      <c r="I32" s="639"/>
      <c r="J32" s="639"/>
      <c r="K32" s="639"/>
      <c r="L32" s="639"/>
      <c r="M32" s="639"/>
      <c r="N32" s="639"/>
      <c r="O32" s="639"/>
      <c r="P32" s="639"/>
      <c r="Q32" s="640"/>
      <c r="R32" s="641">
        <v>910980</v>
      </c>
      <c r="S32" s="642"/>
      <c r="T32" s="642"/>
      <c r="U32" s="642"/>
      <c r="V32" s="642"/>
      <c r="W32" s="642"/>
      <c r="X32" s="642"/>
      <c r="Y32" s="643"/>
      <c r="Z32" s="644">
        <v>23.4</v>
      </c>
      <c r="AA32" s="644"/>
      <c r="AB32" s="644"/>
      <c r="AC32" s="644"/>
      <c r="AD32" s="645" t="s">
        <v>175</v>
      </c>
      <c r="AE32" s="645"/>
      <c r="AF32" s="645"/>
      <c r="AG32" s="645"/>
      <c r="AH32" s="645"/>
      <c r="AI32" s="645"/>
      <c r="AJ32" s="645"/>
      <c r="AK32" s="645"/>
      <c r="AL32" s="646" t="s">
        <v>230</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99.4</v>
      </c>
      <c r="BH32" s="711"/>
      <c r="BI32" s="711"/>
      <c r="BJ32" s="711"/>
      <c r="BK32" s="711"/>
      <c r="BL32" s="711"/>
      <c r="BM32" s="712">
        <v>96.5</v>
      </c>
      <c r="BN32" s="711"/>
      <c r="BO32" s="711"/>
      <c r="BP32" s="711"/>
      <c r="BQ32" s="713"/>
      <c r="BR32" s="710">
        <v>99.5</v>
      </c>
      <c r="BS32" s="711"/>
      <c r="BT32" s="711"/>
      <c r="BU32" s="711"/>
      <c r="BV32" s="711"/>
      <c r="BW32" s="711"/>
      <c r="BX32" s="712">
        <v>96.3</v>
      </c>
      <c r="BY32" s="711"/>
      <c r="BZ32" s="711"/>
      <c r="CA32" s="711"/>
      <c r="CB32" s="713"/>
      <c r="CD32" s="708"/>
      <c r="CE32" s="709"/>
      <c r="CF32" s="656" t="s">
        <v>320</v>
      </c>
      <c r="CG32" s="657"/>
      <c r="CH32" s="657"/>
      <c r="CI32" s="657"/>
      <c r="CJ32" s="657"/>
      <c r="CK32" s="657"/>
      <c r="CL32" s="657"/>
      <c r="CM32" s="657"/>
      <c r="CN32" s="657"/>
      <c r="CO32" s="657"/>
      <c r="CP32" s="657"/>
      <c r="CQ32" s="658"/>
      <c r="CR32" s="641">
        <v>10</v>
      </c>
      <c r="CS32" s="642"/>
      <c r="CT32" s="642"/>
      <c r="CU32" s="642"/>
      <c r="CV32" s="642"/>
      <c r="CW32" s="642"/>
      <c r="CX32" s="642"/>
      <c r="CY32" s="643"/>
      <c r="CZ32" s="646">
        <v>0</v>
      </c>
      <c r="DA32" s="675"/>
      <c r="DB32" s="675"/>
      <c r="DC32" s="679"/>
      <c r="DD32" s="650">
        <v>10</v>
      </c>
      <c r="DE32" s="642"/>
      <c r="DF32" s="642"/>
      <c r="DG32" s="642"/>
      <c r="DH32" s="642"/>
      <c r="DI32" s="642"/>
      <c r="DJ32" s="642"/>
      <c r="DK32" s="643"/>
      <c r="DL32" s="650">
        <v>10</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321</v>
      </c>
      <c r="C33" s="639"/>
      <c r="D33" s="639"/>
      <c r="E33" s="639"/>
      <c r="F33" s="639"/>
      <c r="G33" s="639"/>
      <c r="H33" s="639"/>
      <c r="I33" s="639"/>
      <c r="J33" s="639"/>
      <c r="K33" s="639"/>
      <c r="L33" s="639"/>
      <c r="M33" s="639"/>
      <c r="N33" s="639"/>
      <c r="O33" s="639"/>
      <c r="P33" s="639"/>
      <c r="Q33" s="640"/>
      <c r="R33" s="641">
        <v>123557</v>
      </c>
      <c r="S33" s="642"/>
      <c r="T33" s="642"/>
      <c r="U33" s="642"/>
      <c r="V33" s="642"/>
      <c r="W33" s="642"/>
      <c r="X33" s="642"/>
      <c r="Y33" s="643"/>
      <c r="Z33" s="644">
        <v>3.2</v>
      </c>
      <c r="AA33" s="644"/>
      <c r="AB33" s="644"/>
      <c r="AC33" s="644"/>
      <c r="AD33" s="645" t="s">
        <v>175</v>
      </c>
      <c r="AE33" s="645"/>
      <c r="AF33" s="645"/>
      <c r="AG33" s="645"/>
      <c r="AH33" s="645"/>
      <c r="AI33" s="645"/>
      <c r="AJ33" s="645"/>
      <c r="AK33" s="645"/>
      <c r="AL33" s="646" t="s">
        <v>175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2133408</v>
      </c>
      <c r="CS33" s="677"/>
      <c r="CT33" s="677"/>
      <c r="CU33" s="677"/>
      <c r="CV33" s="677"/>
      <c r="CW33" s="677"/>
      <c r="CX33" s="677"/>
      <c r="CY33" s="678"/>
      <c r="CZ33" s="646">
        <v>58.2</v>
      </c>
      <c r="DA33" s="675"/>
      <c r="DB33" s="675"/>
      <c r="DC33" s="679"/>
      <c r="DD33" s="650">
        <v>1443816</v>
      </c>
      <c r="DE33" s="677"/>
      <c r="DF33" s="677"/>
      <c r="DG33" s="677"/>
      <c r="DH33" s="677"/>
      <c r="DI33" s="677"/>
      <c r="DJ33" s="677"/>
      <c r="DK33" s="678"/>
      <c r="DL33" s="650">
        <v>739800</v>
      </c>
      <c r="DM33" s="677"/>
      <c r="DN33" s="677"/>
      <c r="DO33" s="677"/>
      <c r="DP33" s="677"/>
      <c r="DQ33" s="677"/>
      <c r="DR33" s="677"/>
      <c r="DS33" s="677"/>
      <c r="DT33" s="677"/>
      <c r="DU33" s="677"/>
      <c r="DV33" s="678"/>
      <c r="DW33" s="646">
        <v>42.5</v>
      </c>
      <c r="DX33" s="675"/>
      <c r="DY33" s="675"/>
      <c r="DZ33" s="675"/>
      <c r="EA33" s="675"/>
      <c r="EB33" s="675"/>
      <c r="EC33" s="676"/>
    </row>
    <row r="34" spans="2:133" ht="11.25" customHeight="1">
      <c r="B34" s="638" t="s">
        <v>323</v>
      </c>
      <c r="C34" s="639"/>
      <c r="D34" s="639"/>
      <c r="E34" s="639"/>
      <c r="F34" s="639"/>
      <c r="G34" s="639"/>
      <c r="H34" s="639"/>
      <c r="I34" s="639"/>
      <c r="J34" s="639"/>
      <c r="K34" s="639"/>
      <c r="L34" s="639"/>
      <c r="M34" s="639"/>
      <c r="N34" s="639"/>
      <c r="O34" s="639"/>
      <c r="P34" s="639"/>
      <c r="Q34" s="640"/>
      <c r="R34" s="641">
        <v>34246</v>
      </c>
      <c r="S34" s="642"/>
      <c r="T34" s="642"/>
      <c r="U34" s="642"/>
      <c r="V34" s="642"/>
      <c r="W34" s="642"/>
      <c r="X34" s="642"/>
      <c r="Y34" s="643"/>
      <c r="Z34" s="644">
        <v>0.9</v>
      </c>
      <c r="AA34" s="644"/>
      <c r="AB34" s="644"/>
      <c r="AC34" s="644"/>
      <c r="AD34" s="645">
        <v>5</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698091</v>
      </c>
      <c r="CS34" s="642"/>
      <c r="CT34" s="642"/>
      <c r="CU34" s="642"/>
      <c r="CV34" s="642"/>
      <c r="CW34" s="642"/>
      <c r="CX34" s="642"/>
      <c r="CY34" s="643"/>
      <c r="CZ34" s="646">
        <v>19.100000000000001</v>
      </c>
      <c r="DA34" s="675"/>
      <c r="DB34" s="675"/>
      <c r="DC34" s="679"/>
      <c r="DD34" s="650">
        <v>426444</v>
      </c>
      <c r="DE34" s="642"/>
      <c r="DF34" s="642"/>
      <c r="DG34" s="642"/>
      <c r="DH34" s="642"/>
      <c r="DI34" s="642"/>
      <c r="DJ34" s="642"/>
      <c r="DK34" s="643"/>
      <c r="DL34" s="650">
        <v>327536</v>
      </c>
      <c r="DM34" s="642"/>
      <c r="DN34" s="642"/>
      <c r="DO34" s="642"/>
      <c r="DP34" s="642"/>
      <c r="DQ34" s="642"/>
      <c r="DR34" s="642"/>
      <c r="DS34" s="642"/>
      <c r="DT34" s="642"/>
      <c r="DU34" s="642"/>
      <c r="DV34" s="643"/>
      <c r="DW34" s="646">
        <v>18.8</v>
      </c>
      <c r="DX34" s="675"/>
      <c r="DY34" s="675"/>
      <c r="DZ34" s="675"/>
      <c r="EA34" s="675"/>
      <c r="EB34" s="675"/>
      <c r="EC34" s="676"/>
    </row>
    <row r="35" spans="2:133" ht="11.25" customHeight="1">
      <c r="B35" s="638" t="s">
        <v>327</v>
      </c>
      <c r="C35" s="639"/>
      <c r="D35" s="639"/>
      <c r="E35" s="639"/>
      <c r="F35" s="639"/>
      <c r="G35" s="639"/>
      <c r="H35" s="639"/>
      <c r="I35" s="639"/>
      <c r="J35" s="639"/>
      <c r="K35" s="639"/>
      <c r="L35" s="639"/>
      <c r="M35" s="639"/>
      <c r="N35" s="639"/>
      <c r="O35" s="639"/>
      <c r="P35" s="639"/>
      <c r="Q35" s="640"/>
      <c r="R35" s="641">
        <v>334500</v>
      </c>
      <c r="S35" s="642"/>
      <c r="T35" s="642"/>
      <c r="U35" s="642"/>
      <c r="V35" s="642"/>
      <c r="W35" s="642"/>
      <c r="X35" s="642"/>
      <c r="Y35" s="643"/>
      <c r="Z35" s="644">
        <v>8.6</v>
      </c>
      <c r="AA35" s="644"/>
      <c r="AB35" s="644"/>
      <c r="AC35" s="644"/>
      <c r="AD35" s="645" t="s">
        <v>230</v>
      </c>
      <c r="AE35" s="645"/>
      <c r="AF35" s="645"/>
      <c r="AG35" s="645"/>
      <c r="AH35" s="645"/>
      <c r="AI35" s="645"/>
      <c r="AJ35" s="645"/>
      <c r="AK35" s="645"/>
      <c r="AL35" s="646" t="s">
        <v>175</v>
      </c>
      <c r="AM35" s="647"/>
      <c r="AN35" s="647"/>
      <c r="AO35" s="648"/>
      <c r="AP35" s="234"/>
      <c r="AQ35" s="714" t="s">
        <v>328</v>
      </c>
      <c r="AR35" s="715"/>
      <c r="AS35" s="715"/>
      <c r="AT35" s="715"/>
      <c r="AU35" s="715"/>
      <c r="AV35" s="715"/>
      <c r="AW35" s="715"/>
      <c r="AX35" s="715"/>
      <c r="AY35" s="716"/>
      <c r="AZ35" s="630">
        <v>300726</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11247</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167631</v>
      </c>
      <c r="CS35" s="677"/>
      <c r="CT35" s="677"/>
      <c r="CU35" s="677"/>
      <c r="CV35" s="677"/>
      <c r="CW35" s="677"/>
      <c r="CX35" s="677"/>
      <c r="CY35" s="678"/>
      <c r="CZ35" s="646">
        <v>4.5999999999999996</v>
      </c>
      <c r="DA35" s="675"/>
      <c r="DB35" s="675"/>
      <c r="DC35" s="679"/>
      <c r="DD35" s="650">
        <v>149187</v>
      </c>
      <c r="DE35" s="677"/>
      <c r="DF35" s="677"/>
      <c r="DG35" s="677"/>
      <c r="DH35" s="677"/>
      <c r="DI35" s="677"/>
      <c r="DJ35" s="677"/>
      <c r="DK35" s="678"/>
      <c r="DL35" s="650">
        <v>111243</v>
      </c>
      <c r="DM35" s="677"/>
      <c r="DN35" s="677"/>
      <c r="DO35" s="677"/>
      <c r="DP35" s="677"/>
      <c r="DQ35" s="677"/>
      <c r="DR35" s="677"/>
      <c r="DS35" s="677"/>
      <c r="DT35" s="677"/>
      <c r="DU35" s="677"/>
      <c r="DV35" s="678"/>
      <c r="DW35" s="646">
        <v>6.4</v>
      </c>
      <c r="DX35" s="675"/>
      <c r="DY35" s="675"/>
      <c r="DZ35" s="675"/>
      <c r="EA35" s="675"/>
      <c r="EB35" s="675"/>
      <c r="EC35" s="676"/>
    </row>
    <row r="36" spans="2:133" ht="11.25" customHeight="1">
      <c r="B36" s="638" t="s">
        <v>331</v>
      </c>
      <c r="C36" s="639"/>
      <c r="D36" s="639"/>
      <c r="E36" s="639"/>
      <c r="F36" s="639"/>
      <c r="G36" s="639"/>
      <c r="H36" s="639"/>
      <c r="I36" s="639"/>
      <c r="J36" s="639"/>
      <c r="K36" s="639"/>
      <c r="L36" s="639"/>
      <c r="M36" s="639"/>
      <c r="N36" s="639"/>
      <c r="O36" s="639"/>
      <c r="P36" s="639"/>
      <c r="Q36" s="640"/>
      <c r="R36" s="641" t="s">
        <v>230</v>
      </c>
      <c r="S36" s="642"/>
      <c r="T36" s="642"/>
      <c r="U36" s="642"/>
      <c r="V36" s="642"/>
      <c r="W36" s="642"/>
      <c r="X36" s="642"/>
      <c r="Y36" s="643"/>
      <c r="Z36" s="644" t="s">
        <v>175</v>
      </c>
      <c r="AA36" s="644"/>
      <c r="AB36" s="644"/>
      <c r="AC36" s="644"/>
      <c r="AD36" s="645" t="s">
        <v>175</v>
      </c>
      <c r="AE36" s="645"/>
      <c r="AF36" s="645"/>
      <c r="AG36" s="645"/>
      <c r="AH36" s="645"/>
      <c r="AI36" s="645"/>
      <c r="AJ36" s="645"/>
      <c r="AK36" s="645"/>
      <c r="AL36" s="646" t="s">
        <v>175</v>
      </c>
      <c r="AM36" s="647"/>
      <c r="AN36" s="647"/>
      <c r="AO36" s="648"/>
      <c r="AQ36" s="718" t="s">
        <v>332</v>
      </c>
      <c r="AR36" s="719"/>
      <c r="AS36" s="719"/>
      <c r="AT36" s="719"/>
      <c r="AU36" s="719"/>
      <c r="AV36" s="719"/>
      <c r="AW36" s="719"/>
      <c r="AX36" s="719"/>
      <c r="AY36" s="720"/>
      <c r="AZ36" s="641">
        <v>72686</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30750</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358128</v>
      </c>
      <c r="CS36" s="642"/>
      <c r="CT36" s="642"/>
      <c r="CU36" s="642"/>
      <c r="CV36" s="642"/>
      <c r="CW36" s="642"/>
      <c r="CX36" s="642"/>
      <c r="CY36" s="643"/>
      <c r="CZ36" s="646">
        <v>9.8000000000000007</v>
      </c>
      <c r="DA36" s="675"/>
      <c r="DB36" s="675"/>
      <c r="DC36" s="679"/>
      <c r="DD36" s="650">
        <v>279712</v>
      </c>
      <c r="DE36" s="642"/>
      <c r="DF36" s="642"/>
      <c r="DG36" s="642"/>
      <c r="DH36" s="642"/>
      <c r="DI36" s="642"/>
      <c r="DJ36" s="642"/>
      <c r="DK36" s="643"/>
      <c r="DL36" s="650">
        <v>173734</v>
      </c>
      <c r="DM36" s="642"/>
      <c r="DN36" s="642"/>
      <c r="DO36" s="642"/>
      <c r="DP36" s="642"/>
      <c r="DQ36" s="642"/>
      <c r="DR36" s="642"/>
      <c r="DS36" s="642"/>
      <c r="DT36" s="642"/>
      <c r="DU36" s="642"/>
      <c r="DV36" s="643"/>
      <c r="DW36" s="646">
        <v>10</v>
      </c>
      <c r="DX36" s="675"/>
      <c r="DY36" s="675"/>
      <c r="DZ36" s="675"/>
      <c r="EA36" s="675"/>
      <c r="EB36" s="675"/>
      <c r="EC36" s="676"/>
    </row>
    <row r="37" spans="2:133" ht="11.25" customHeight="1">
      <c r="B37" s="638" t="s">
        <v>335</v>
      </c>
      <c r="C37" s="639"/>
      <c r="D37" s="639"/>
      <c r="E37" s="639"/>
      <c r="F37" s="639"/>
      <c r="G37" s="639"/>
      <c r="H37" s="639"/>
      <c r="I37" s="639"/>
      <c r="J37" s="639"/>
      <c r="K37" s="639"/>
      <c r="L37" s="639"/>
      <c r="M37" s="639"/>
      <c r="N37" s="639"/>
      <c r="O37" s="639"/>
      <c r="P37" s="639"/>
      <c r="Q37" s="640"/>
      <c r="R37" s="641">
        <v>61900</v>
      </c>
      <c r="S37" s="642"/>
      <c r="T37" s="642"/>
      <c r="U37" s="642"/>
      <c r="V37" s="642"/>
      <c r="W37" s="642"/>
      <c r="X37" s="642"/>
      <c r="Y37" s="643"/>
      <c r="Z37" s="644">
        <v>1.6</v>
      </c>
      <c r="AA37" s="644"/>
      <c r="AB37" s="644"/>
      <c r="AC37" s="644"/>
      <c r="AD37" s="645" t="s">
        <v>175</v>
      </c>
      <c r="AE37" s="645"/>
      <c r="AF37" s="645"/>
      <c r="AG37" s="645"/>
      <c r="AH37" s="645"/>
      <c r="AI37" s="645"/>
      <c r="AJ37" s="645"/>
      <c r="AK37" s="645"/>
      <c r="AL37" s="646" t="s">
        <v>175</v>
      </c>
      <c r="AM37" s="647"/>
      <c r="AN37" s="647"/>
      <c r="AO37" s="648"/>
      <c r="AQ37" s="718" t="s">
        <v>336</v>
      </c>
      <c r="AR37" s="719"/>
      <c r="AS37" s="719"/>
      <c r="AT37" s="719"/>
      <c r="AU37" s="719"/>
      <c r="AV37" s="719"/>
      <c r="AW37" s="719"/>
      <c r="AX37" s="719"/>
      <c r="AY37" s="720"/>
      <c r="AZ37" s="641">
        <v>47700</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333</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106788</v>
      </c>
      <c r="CS37" s="677"/>
      <c r="CT37" s="677"/>
      <c r="CU37" s="677"/>
      <c r="CV37" s="677"/>
      <c r="CW37" s="677"/>
      <c r="CX37" s="677"/>
      <c r="CY37" s="678"/>
      <c r="CZ37" s="646">
        <v>2.9</v>
      </c>
      <c r="DA37" s="675"/>
      <c r="DB37" s="675"/>
      <c r="DC37" s="679"/>
      <c r="DD37" s="650">
        <v>103588</v>
      </c>
      <c r="DE37" s="677"/>
      <c r="DF37" s="677"/>
      <c r="DG37" s="677"/>
      <c r="DH37" s="677"/>
      <c r="DI37" s="677"/>
      <c r="DJ37" s="677"/>
      <c r="DK37" s="678"/>
      <c r="DL37" s="650">
        <v>100172</v>
      </c>
      <c r="DM37" s="677"/>
      <c r="DN37" s="677"/>
      <c r="DO37" s="677"/>
      <c r="DP37" s="677"/>
      <c r="DQ37" s="677"/>
      <c r="DR37" s="677"/>
      <c r="DS37" s="677"/>
      <c r="DT37" s="677"/>
      <c r="DU37" s="677"/>
      <c r="DV37" s="678"/>
      <c r="DW37" s="646">
        <v>5.8</v>
      </c>
      <c r="DX37" s="675"/>
      <c r="DY37" s="675"/>
      <c r="DZ37" s="675"/>
      <c r="EA37" s="675"/>
      <c r="EB37" s="675"/>
      <c r="EC37" s="676"/>
    </row>
    <row r="38" spans="2:133" ht="11.25" customHeight="1">
      <c r="B38" s="686" t="s">
        <v>339</v>
      </c>
      <c r="C38" s="687"/>
      <c r="D38" s="687"/>
      <c r="E38" s="687"/>
      <c r="F38" s="687"/>
      <c r="G38" s="687"/>
      <c r="H38" s="687"/>
      <c r="I38" s="687"/>
      <c r="J38" s="687"/>
      <c r="K38" s="687"/>
      <c r="L38" s="687"/>
      <c r="M38" s="687"/>
      <c r="N38" s="687"/>
      <c r="O38" s="687"/>
      <c r="P38" s="687"/>
      <c r="Q38" s="688"/>
      <c r="R38" s="721">
        <v>3899271</v>
      </c>
      <c r="S38" s="722"/>
      <c r="T38" s="722"/>
      <c r="U38" s="722"/>
      <c r="V38" s="722"/>
      <c r="W38" s="722"/>
      <c r="X38" s="722"/>
      <c r="Y38" s="723"/>
      <c r="Z38" s="724">
        <v>100</v>
      </c>
      <c r="AA38" s="724"/>
      <c r="AB38" s="724"/>
      <c r="AC38" s="724"/>
      <c r="AD38" s="725">
        <v>1677622</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17943</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527</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300726</v>
      </c>
      <c r="CS38" s="642"/>
      <c r="CT38" s="642"/>
      <c r="CU38" s="642"/>
      <c r="CV38" s="642"/>
      <c r="CW38" s="642"/>
      <c r="CX38" s="642"/>
      <c r="CY38" s="643"/>
      <c r="CZ38" s="646">
        <v>8.1999999999999993</v>
      </c>
      <c r="DA38" s="675"/>
      <c r="DB38" s="675"/>
      <c r="DC38" s="679"/>
      <c r="DD38" s="650">
        <v>282690</v>
      </c>
      <c r="DE38" s="642"/>
      <c r="DF38" s="642"/>
      <c r="DG38" s="642"/>
      <c r="DH38" s="642"/>
      <c r="DI38" s="642"/>
      <c r="DJ38" s="642"/>
      <c r="DK38" s="643"/>
      <c r="DL38" s="650">
        <v>127287</v>
      </c>
      <c r="DM38" s="642"/>
      <c r="DN38" s="642"/>
      <c r="DO38" s="642"/>
      <c r="DP38" s="642"/>
      <c r="DQ38" s="642"/>
      <c r="DR38" s="642"/>
      <c r="DS38" s="642"/>
      <c r="DT38" s="642"/>
      <c r="DU38" s="642"/>
      <c r="DV38" s="643"/>
      <c r="DW38" s="646">
        <v>7.3</v>
      </c>
      <c r="DX38" s="675"/>
      <c r="DY38" s="675"/>
      <c r="DZ38" s="675"/>
      <c r="EA38" s="675"/>
      <c r="EB38" s="675"/>
      <c r="EC38" s="676"/>
    </row>
    <row r="39" spans="2:133" ht="11.25" customHeight="1">
      <c r="AQ39" s="718" t="s">
        <v>343</v>
      </c>
      <c r="AR39" s="719"/>
      <c r="AS39" s="719"/>
      <c r="AT39" s="719"/>
      <c r="AU39" s="719"/>
      <c r="AV39" s="719"/>
      <c r="AW39" s="719"/>
      <c r="AX39" s="719"/>
      <c r="AY39" s="720"/>
      <c r="AZ39" s="641" t="s">
        <v>230</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73</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608832</v>
      </c>
      <c r="CS39" s="677"/>
      <c r="CT39" s="677"/>
      <c r="CU39" s="677"/>
      <c r="CV39" s="677"/>
      <c r="CW39" s="677"/>
      <c r="CX39" s="677"/>
      <c r="CY39" s="678"/>
      <c r="CZ39" s="646">
        <v>16.600000000000001</v>
      </c>
      <c r="DA39" s="675"/>
      <c r="DB39" s="675"/>
      <c r="DC39" s="679"/>
      <c r="DD39" s="650">
        <v>305783</v>
      </c>
      <c r="DE39" s="677"/>
      <c r="DF39" s="677"/>
      <c r="DG39" s="677"/>
      <c r="DH39" s="677"/>
      <c r="DI39" s="677"/>
      <c r="DJ39" s="677"/>
      <c r="DK39" s="678"/>
      <c r="DL39" s="650" t="s">
        <v>175</v>
      </c>
      <c r="DM39" s="677"/>
      <c r="DN39" s="677"/>
      <c r="DO39" s="677"/>
      <c r="DP39" s="677"/>
      <c r="DQ39" s="677"/>
      <c r="DR39" s="677"/>
      <c r="DS39" s="677"/>
      <c r="DT39" s="677"/>
      <c r="DU39" s="677"/>
      <c r="DV39" s="678"/>
      <c r="DW39" s="646" t="s">
        <v>230</v>
      </c>
      <c r="DX39" s="675"/>
      <c r="DY39" s="675"/>
      <c r="DZ39" s="675"/>
      <c r="EA39" s="675"/>
      <c r="EB39" s="675"/>
      <c r="EC39" s="676"/>
    </row>
    <row r="40" spans="2:133" ht="11.25" customHeight="1">
      <c r="AQ40" s="718" t="s">
        <v>347</v>
      </c>
      <c r="AR40" s="719"/>
      <c r="AS40" s="719"/>
      <c r="AT40" s="719"/>
      <c r="AU40" s="719"/>
      <c r="AV40" s="719"/>
      <c r="AW40" s="719"/>
      <c r="AX40" s="719"/>
      <c r="AY40" s="720"/>
      <c r="AZ40" s="641">
        <v>42635</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230</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t="s">
        <v>230</v>
      </c>
      <c r="CS40" s="642"/>
      <c r="CT40" s="642"/>
      <c r="CU40" s="642"/>
      <c r="CV40" s="642"/>
      <c r="CW40" s="642"/>
      <c r="CX40" s="642"/>
      <c r="CY40" s="643"/>
      <c r="CZ40" s="646" t="s">
        <v>175</v>
      </c>
      <c r="DA40" s="675"/>
      <c r="DB40" s="675"/>
      <c r="DC40" s="679"/>
      <c r="DD40" s="650" t="s">
        <v>230</v>
      </c>
      <c r="DE40" s="642"/>
      <c r="DF40" s="642"/>
      <c r="DG40" s="642"/>
      <c r="DH40" s="642"/>
      <c r="DI40" s="642"/>
      <c r="DJ40" s="642"/>
      <c r="DK40" s="643"/>
      <c r="DL40" s="650" t="s">
        <v>175</v>
      </c>
      <c r="DM40" s="642"/>
      <c r="DN40" s="642"/>
      <c r="DO40" s="642"/>
      <c r="DP40" s="642"/>
      <c r="DQ40" s="642"/>
      <c r="DR40" s="642"/>
      <c r="DS40" s="642"/>
      <c r="DT40" s="642"/>
      <c r="DU40" s="642"/>
      <c r="DV40" s="643"/>
      <c r="DW40" s="646" t="s">
        <v>230</v>
      </c>
      <c r="DX40" s="675"/>
      <c r="DY40" s="675"/>
      <c r="DZ40" s="675"/>
      <c r="EA40" s="675"/>
      <c r="EB40" s="675"/>
      <c r="EC40" s="676"/>
    </row>
    <row r="41" spans="2:133" ht="11.25" customHeight="1">
      <c r="AQ41" s="728" t="s">
        <v>350</v>
      </c>
      <c r="AR41" s="729"/>
      <c r="AS41" s="729"/>
      <c r="AT41" s="729"/>
      <c r="AU41" s="729"/>
      <c r="AV41" s="729"/>
      <c r="AW41" s="729"/>
      <c r="AX41" s="729"/>
      <c r="AY41" s="730"/>
      <c r="AZ41" s="721">
        <v>119762</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333</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230</v>
      </c>
      <c r="CS41" s="677"/>
      <c r="CT41" s="677"/>
      <c r="CU41" s="677"/>
      <c r="CV41" s="677"/>
      <c r="CW41" s="677"/>
      <c r="CX41" s="677"/>
      <c r="CY41" s="678"/>
      <c r="CZ41" s="646" t="s">
        <v>230</v>
      </c>
      <c r="DA41" s="675"/>
      <c r="DB41" s="675"/>
      <c r="DC41" s="679"/>
      <c r="DD41" s="650" t="s">
        <v>175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610875</v>
      </c>
      <c r="CS42" s="642"/>
      <c r="CT42" s="642"/>
      <c r="CU42" s="642"/>
      <c r="CV42" s="642"/>
      <c r="CW42" s="642"/>
      <c r="CX42" s="642"/>
      <c r="CY42" s="643"/>
      <c r="CZ42" s="646">
        <v>16.7</v>
      </c>
      <c r="DA42" s="647"/>
      <c r="DB42" s="647"/>
      <c r="DC42" s="742"/>
      <c r="DD42" s="650">
        <v>114880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6504</v>
      </c>
      <c r="CS43" s="677"/>
      <c r="CT43" s="677"/>
      <c r="CU43" s="677"/>
      <c r="CV43" s="677"/>
      <c r="CW43" s="677"/>
      <c r="CX43" s="677"/>
      <c r="CY43" s="678"/>
      <c r="CZ43" s="646">
        <v>0.2</v>
      </c>
      <c r="DA43" s="675"/>
      <c r="DB43" s="675"/>
      <c r="DC43" s="679"/>
      <c r="DD43" s="650">
        <v>6504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357</v>
      </c>
      <c r="CD44" s="753" t="s">
        <v>308</v>
      </c>
      <c r="CE44" s="754"/>
      <c r="CF44" s="638" t="s">
        <v>358</v>
      </c>
      <c r="CG44" s="639"/>
      <c r="CH44" s="639"/>
      <c r="CI44" s="639"/>
      <c r="CJ44" s="639"/>
      <c r="CK44" s="639"/>
      <c r="CL44" s="639"/>
      <c r="CM44" s="639"/>
      <c r="CN44" s="639"/>
      <c r="CO44" s="639"/>
      <c r="CP44" s="639"/>
      <c r="CQ44" s="640"/>
      <c r="CR44" s="641">
        <v>486048</v>
      </c>
      <c r="CS44" s="642"/>
      <c r="CT44" s="642"/>
      <c r="CU44" s="642"/>
      <c r="CV44" s="642"/>
      <c r="CW44" s="642"/>
      <c r="CX44" s="642"/>
      <c r="CY44" s="643"/>
      <c r="CZ44" s="646">
        <v>13.3</v>
      </c>
      <c r="DA44" s="647"/>
      <c r="DB44" s="647"/>
      <c r="DC44" s="742"/>
      <c r="DD44" s="650">
        <v>95898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359</v>
      </c>
      <c r="CG45" s="639"/>
      <c r="CH45" s="639"/>
      <c r="CI45" s="639"/>
      <c r="CJ45" s="639"/>
      <c r="CK45" s="639"/>
      <c r="CL45" s="639"/>
      <c r="CM45" s="639"/>
      <c r="CN45" s="639"/>
      <c r="CO45" s="639"/>
      <c r="CP45" s="639"/>
      <c r="CQ45" s="640"/>
      <c r="CR45" s="641">
        <v>236555</v>
      </c>
      <c r="CS45" s="677"/>
      <c r="CT45" s="677"/>
      <c r="CU45" s="677"/>
      <c r="CV45" s="677"/>
      <c r="CW45" s="677"/>
      <c r="CX45" s="677"/>
      <c r="CY45" s="678"/>
      <c r="CZ45" s="646">
        <v>6.5</v>
      </c>
      <c r="DA45" s="675"/>
      <c r="DB45" s="675"/>
      <c r="DC45" s="679"/>
      <c r="DD45" s="650">
        <v>11430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360</v>
      </c>
      <c r="CG46" s="639"/>
      <c r="CH46" s="639"/>
      <c r="CI46" s="639"/>
      <c r="CJ46" s="639"/>
      <c r="CK46" s="639"/>
      <c r="CL46" s="639"/>
      <c r="CM46" s="639"/>
      <c r="CN46" s="639"/>
      <c r="CO46" s="639"/>
      <c r="CP46" s="639"/>
      <c r="CQ46" s="640"/>
      <c r="CR46" s="641">
        <v>222444</v>
      </c>
      <c r="CS46" s="642"/>
      <c r="CT46" s="642"/>
      <c r="CU46" s="642"/>
      <c r="CV46" s="642"/>
      <c r="CW46" s="642"/>
      <c r="CX46" s="642"/>
      <c r="CY46" s="643"/>
      <c r="CZ46" s="646">
        <v>6.1</v>
      </c>
      <c r="DA46" s="647"/>
      <c r="DB46" s="647"/>
      <c r="DC46" s="742"/>
      <c r="DD46" s="650">
        <v>82619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361</v>
      </c>
      <c r="CG47" s="639"/>
      <c r="CH47" s="639"/>
      <c r="CI47" s="639"/>
      <c r="CJ47" s="639"/>
      <c r="CK47" s="639"/>
      <c r="CL47" s="639"/>
      <c r="CM47" s="639"/>
      <c r="CN47" s="639"/>
      <c r="CO47" s="639"/>
      <c r="CP47" s="639"/>
      <c r="CQ47" s="640"/>
      <c r="CR47" s="641">
        <v>124827</v>
      </c>
      <c r="CS47" s="677"/>
      <c r="CT47" s="677"/>
      <c r="CU47" s="677"/>
      <c r="CV47" s="677"/>
      <c r="CW47" s="677"/>
      <c r="CX47" s="677"/>
      <c r="CY47" s="678"/>
      <c r="CZ47" s="646">
        <v>3.4</v>
      </c>
      <c r="DA47" s="675"/>
      <c r="DB47" s="675"/>
      <c r="DC47" s="679"/>
      <c r="DD47" s="650">
        <v>18982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362</v>
      </c>
      <c r="CG48" s="639"/>
      <c r="CH48" s="639"/>
      <c r="CI48" s="639"/>
      <c r="CJ48" s="639"/>
      <c r="CK48" s="639"/>
      <c r="CL48" s="639"/>
      <c r="CM48" s="639"/>
      <c r="CN48" s="639"/>
      <c r="CO48" s="639"/>
      <c r="CP48" s="639"/>
      <c r="CQ48" s="640"/>
      <c r="CR48" s="641" t="s">
        <v>230</v>
      </c>
      <c r="CS48" s="642"/>
      <c r="CT48" s="642"/>
      <c r="CU48" s="642"/>
      <c r="CV48" s="642"/>
      <c r="CW48" s="642"/>
      <c r="CX48" s="642"/>
      <c r="CY48" s="643"/>
      <c r="CZ48" s="646" t="s">
        <v>175</v>
      </c>
      <c r="DA48" s="647"/>
      <c r="DB48" s="647"/>
      <c r="DC48" s="742"/>
      <c r="DD48" s="650" t="s">
        <v>175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363</v>
      </c>
      <c r="CE49" s="687"/>
      <c r="CF49" s="687"/>
      <c r="CG49" s="687"/>
      <c r="CH49" s="687"/>
      <c r="CI49" s="687"/>
      <c r="CJ49" s="687"/>
      <c r="CK49" s="687"/>
      <c r="CL49" s="687"/>
      <c r="CM49" s="687"/>
      <c r="CN49" s="687"/>
      <c r="CO49" s="687"/>
      <c r="CP49" s="687"/>
      <c r="CQ49" s="688"/>
      <c r="CR49" s="721">
        <v>3662984</v>
      </c>
      <c r="CS49" s="711"/>
      <c r="CT49" s="711"/>
      <c r="CU49" s="711"/>
      <c r="CV49" s="711"/>
      <c r="CW49" s="711"/>
      <c r="CX49" s="711"/>
      <c r="CY49" s="743"/>
      <c r="CZ49" s="726">
        <v>100</v>
      </c>
      <c r="DA49" s="744"/>
      <c r="DB49" s="744"/>
      <c r="DC49" s="745"/>
      <c r="DD49" s="746">
        <v>2378148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Su48GGh/4EUpQn43S3NVQThNuLzHzmLEfMmpuBMxVwxEFZrB4gin8pzqQfWJChbeyoxYBlUeaYLQdUaCyV4chg==" saltValue="gWjH0MOWqBNVbhXH2O3X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66" zoomScale="70" zoomScaleNormal="25" zoomScaleSheetLayoutView="70" workbookViewId="0">
      <selection activeCell="AK78" sqref="AK78:AO78"/>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3842</v>
      </c>
      <c r="R7" s="777"/>
      <c r="S7" s="777"/>
      <c r="T7" s="777"/>
      <c r="U7" s="777"/>
      <c r="V7" s="777">
        <v>3605</v>
      </c>
      <c r="W7" s="777"/>
      <c r="X7" s="777"/>
      <c r="Y7" s="777"/>
      <c r="Z7" s="777"/>
      <c r="AA7" s="777">
        <v>236</v>
      </c>
      <c r="AB7" s="777"/>
      <c r="AC7" s="777"/>
      <c r="AD7" s="777"/>
      <c r="AE7" s="778"/>
      <c r="AF7" s="779">
        <v>225</v>
      </c>
      <c r="AG7" s="780"/>
      <c r="AH7" s="780"/>
      <c r="AI7" s="780"/>
      <c r="AJ7" s="781"/>
      <c r="AK7" s="816" t="s">
        <v>591</v>
      </c>
      <c r="AL7" s="817"/>
      <c r="AM7" s="817"/>
      <c r="AN7" s="817"/>
      <c r="AO7" s="817"/>
      <c r="AP7" s="817">
        <v>2956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588</v>
      </c>
      <c r="BT7" s="821"/>
      <c r="BU7" s="821"/>
      <c r="BV7" s="821"/>
      <c r="BW7" s="821"/>
      <c r="BX7" s="821"/>
      <c r="BY7" s="821"/>
      <c r="BZ7" s="821"/>
      <c r="CA7" s="821"/>
      <c r="CB7" s="821"/>
      <c r="CC7" s="821"/>
      <c r="CD7" s="821"/>
      <c r="CE7" s="821"/>
      <c r="CF7" s="821"/>
      <c r="CG7" s="822"/>
      <c r="CH7" s="813">
        <v>-31</v>
      </c>
      <c r="CI7" s="814"/>
      <c r="CJ7" s="814"/>
      <c r="CK7" s="814"/>
      <c r="CL7" s="815"/>
      <c r="CM7" s="813">
        <v>56</v>
      </c>
      <c r="CN7" s="814"/>
      <c r="CO7" s="814"/>
      <c r="CP7" s="814"/>
      <c r="CQ7" s="815"/>
      <c r="CR7" s="813">
        <v>80</v>
      </c>
      <c r="CS7" s="814"/>
      <c r="CT7" s="814"/>
      <c r="CU7" s="814"/>
      <c r="CV7" s="815"/>
      <c r="CW7" s="813" t="s">
        <v>591</v>
      </c>
      <c r="CX7" s="814"/>
      <c r="CY7" s="814"/>
      <c r="CZ7" s="814"/>
      <c r="DA7" s="815"/>
      <c r="DB7" s="813" t="s">
        <v>591</v>
      </c>
      <c r="DC7" s="814"/>
      <c r="DD7" s="814"/>
      <c r="DE7" s="814"/>
      <c r="DF7" s="815"/>
      <c r="DG7" s="813" t="s">
        <v>591</v>
      </c>
      <c r="DH7" s="814"/>
      <c r="DI7" s="814"/>
      <c r="DJ7" s="814"/>
      <c r="DK7" s="815"/>
      <c r="DL7" s="813" t="s">
        <v>591</v>
      </c>
      <c r="DM7" s="814"/>
      <c r="DN7" s="814"/>
      <c r="DO7" s="814"/>
      <c r="DP7" s="815"/>
      <c r="DQ7" s="813" t="s">
        <v>591</v>
      </c>
      <c r="DR7" s="814"/>
      <c r="DS7" s="814"/>
      <c r="DT7" s="814"/>
      <c r="DU7" s="815"/>
      <c r="DV7" s="794"/>
      <c r="DW7" s="795"/>
      <c r="DX7" s="795"/>
      <c r="DY7" s="795"/>
      <c r="DZ7" s="796"/>
      <c r="EA7" s="254"/>
    </row>
    <row r="8" spans="1:131" s="255" customFormat="1" ht="26.25" customHeight="1">
      <c r="A8" s="261">
        <v>2</v>
      </c>
      <c r="B8" s="797" t="s">
        <v>387</v>
      </c>
      <c r="C8" s="798"/>
      <c r="D8" s="798"/>
      <c r="E8" s="798"/>
      <c r="F8" s="798"/>
      <c r="G8" s="798"/>
      <c r="H8" s="798"/>
      <c r="I8" s="798"/>
      <c r="J8" s="798"/>
      <c r="K8" s="798"/>
      <c r="L8" s="798"/>
      <c r="M8" s="798"/>
      <c r="N8" s="798"/>
      <c r="O8" s="798"/>
      <c r="P8" s="799"/>
      <c r="Q8" s="800">
        <v>58</v>
      </c>
      <c r="R8" s="801"/>
      <c r="S8" s="801"/>
      <c r="T8" s="801"/>
      <c r="U8" s="801"/>
      <c r="V8" s="801">
        <v>58</v>
      </c>
      <c r="W8" s="801"/>
      <c r="X8" s="801"/>
      <c r="Y8" s="801"/>
      <c r="Z8" s="801"/>
      <c r="AA8" s="801">
        <v>0</v>
      </c>
      <c r="AB8" s="801"/>
      <c r="AC8" s="801"/>
      <c r="AD8" s="801"/>
      <c r="AE8" s="802"/>
      <c r="AF8" s="803">
        <v>-1</v>
      </c>
      <c r="AG8" s="804"/>
      <c r="AH8" s="804"/>
      <c r="AI8" s="804"/>
      <c r="AJ8" s="805"/>
      <c r="AK8" s="806">
        <v>1</v>
      </c>
      <c r="AL8" s="807"/>
      <c r="AM8" s="807"/>
      <c r="AN8" s="807"/>
      <c r="AO8" s="807"/>
      <c r="AP8" s="807">
        <v>55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589</v>
      </c>
      <c r="BT8" s="811"/>
      <c r="BU8" s="811"/>
      <c r="BV8" s="811"/>
      <c r="BW8" s="811"/>
      <c r="BX8" s="811"/>
      <c r="BY8" s="811"/>
      <c r="BZ8" s="811"/>
      <c r="CA8" s="811"/>
      <c r="CB8" s="811"/>
      <c r="CC8" s="811"/>
      <c r="CD8" s="811"/>
      <c r="CE8" s="811"/>
      <c r="CF8" s="811"/>
      <c r="CG8" s="812"/>
      <c r="CH8" s="823">
        <v>1</v>
      </c>
      <c r="CI8" s="824"/>
      <c r="CJ8" s="824"/>
      <c r="CK8" s="824"/>
      <c r="CL8" s="825"/>
      <c r="CM8" s="823">
        <v>45</v>
      </c>
      <c r="CN8" s="824"/>
      <c r="CO8" s="824"/>
      <c r="CP8" s="824"/>
      <c r="CQ8" s="825"/>
      <c r="CR8" s="823">
        <v>8</v>
      </c>
      <c r="CS8" s="824"/>
      <c r="CT8" s="824"/>
      <c r="CU8" s="824"/>
      <c r="CV8" s="825"/>
      <c r="CW8" s="823" t="s">
        <v>591</v>
      </c>
      <c r="CX8" s="824"/>
      <c r="CY8" s="824"/>
      <c r="CZ8" s="824"/>
      <c r="DA8" s="825"/>
      <c r="DB8" s="823" t="s">
        <v>591</v>
      </c>
      <c r="DC8" s="824"/>
      <c r="DD8" s="824"/>
      <c r="DE8" s="824"/>
      <c r="DF8" s="825"/>
      <c r="DG8" s="823" t="s">
        <v>591</v>
      </c>
      <c r="DH8" s="824"/>
      <c r="DI8" s="824"/>
      <c r="DJ8" s="824"/>
      <c r="DK8" s="825"/>
      <c r="DL8" s="823" t="s">
        <v>591</v>
      </c>
      <c r="DM8" s="824"/>
      <c r="DN8" s="824"/>
      <c r="DO8" s="824"/>
      <c r="DP8" s="825"/>
      <c r="DQ8" s="823" t="s">
        <v>591</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590</v>
      </c>
      <c r="BT9" s="811"/>
      <c r="BU9" s="811"/>
      <c r="BV9" s="811"/>
      <c r="BW9" s="811"/>
      <c r="BX9" s="811"/>
      <c r="BY9" s="811"/>
      <c r="BZ9" s="811"/>
      <c r="CA9" s="811"/>
      <c r="CB9" s="811"/>
      <c r="CC9" s="811"/>
      <c r="CD9" s="811"/>
      <c r="CE9" s="811"/>
      <c r="CF9" s="811"/>
      <c r="CG9" s="812"/>
      <c r="CH9" s="823">
        <v>-3</v>
      </c>
      <c r="CI9" s="824"/>
      <c r="CJ9" s="824"/>
      <c r="CK9" s="824"/>
      <c r="CL9" s="825"/>
      <c r="CM9" s="823">
        <v>12</v>
      </c>
      <c r="CN9" s="824"/>
      <c r="CO9" s="824"/>
      <c r="CP9" s="824"/>
      <c r="CQ9" s="825"/>
      <c r="CR9" s="823">
        <v>5</v>
      </c>
      <c r="CS9" s="824"/>
      <c r="CT9" s="824"/>
      <c r="CU9" s="824"/>
      <c r="CV9" s="825"/>
      <c r="CW9" s="823" t="s">
        <v>591</v>
      </c>
      <c r="CX9" s="824"/>
      <c r="CY9" s="824"/>
      <c r="CZ9" s="824"/>
      <c r="DA9" s="825"/>
      <c r="DB9" s="823" t="s">
        <v>591</v>
      </c>
      <c r="DC9" s="824"/>
      <c r="DD9" s="824"/>
      <c r="DE9" s="824"/>
      <c r="DF9" s="825"/>
      <c r="DG9" s="823" t="s">
        <v>591</v>
      </c>
      <c r="DH9" s="824"/>
      <c r="DI9" s="824"/>
      <c r="DJ9" s="824"/>
      <c r="DK9" s="825"/>
      <c r="DL9" s="823" t="s">
        <v>591</v>
      </c>
      <c r="DM9" s="824"/>
      <c r="DN9" s="824"/>
      <c r="DO9" s="824"/>
      <c r="DP9" s="825"/>
      <c r="DQ9" s="823" t="s">
        <v>591</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389</v>
      </c>
      <c r="B23" s="832" t="s">
        <v>390</v>
      </c>
      <c r="C23" s="833"/>
      <c r="D23" s="833"/>
      <c r="E23" s="833"/>
      <c r="F23" s="833"/>
      <c r="G23" s="833"/>
      <c r="H23" s="833"/>
      <c r="I23" s="833"/>
      <c r="J23" s="833"/>
      <c r="K23" s="833"/>
      <c r="L23" s="833"/>
      <c r="M23" s="833"/>
      <c r="N23" s="833"/>
      <c r="O23" s="833"/>
      <c r="P23" s="834"/>
      <c r="Q23" s="835">
        <v>3899</v>
      </c>
      <c r="R23" s="836"/>
      <c r="S23" s="836"/>
      <c r="T23" s="836"/>
      <c r="U23" s="836"/>
      <c r="V23" s="836">
        <v>663</v>
      </c>
      <c r="W23" s="836"/>
      <c r="X23" s="836"/>
      <c r="Y23" s="836"/>
      <c r="Z23" s="836"/>
      <c r="AA23" s="836">
        <v>236</v>
      </c>
      <c r="AB23" s="836"/>
      <c r="AC23" s="836"/>
      <c r="AD23" s="836"/>
      <c r="AE23" s="837"/>
      <c r="AF23" s="838">
        <v>224</v>
      </c>
      <c r="AG23" s="836"/>
      <c r="AH23" s="836"/>
      <c r="AI23" s="836"/>
      <c r="AJ23" s="839"/>
      <c r="AK23" s="840"/>
      <c r="AL23" s="841"/>
      <c r="AM23" s="841"/>
      <c r="AN23" s="841"/>
      <c r="AO23" s="841"/>
      <c r="AP23" s="836">
        <v>2956</v>
      </c>
      <c r="AQ23" s="836"/>
      <c r="AR23" s="836"/>
      <c r="AS23" s="836"/>
      <c r="AT23" s="836"/>
      <c r="AU23" s="842"/>
      <c r="AV23" s="842"/>
      <c r="AW23" s="842"/>
      <c r="AX23" s="842"/>
      <c r="AY23" s="843"/>
      <c r="AZ23" s="851">
        <v>-12.15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268</v>
      </c>
      <c r="R28" s="865"/>
      <c r="S28" s="865"/>
      <c r="T28" s="865"/>
      <c r="U28" s="865"/>
      <c r="V28" s="865">
        <v>257</v>
      </c>
      <c r="W28" s="865"/>
      <c r="X28" s="865"/>
      <c r="Y28" s="865"/>
      <c r="Z28" s="865"/>
      <c r="AA28" s="865">
        <v>11</v>
      </c>
      <c r="AB28" s="865"/>
      <c r="AC28" s="865"/>
      <c r="AD28" s="865"/>
      <c r="AE28" s="866"/>
      <c r="AF28" s="867">
        <v>11</v>
      </c>
      <c r="AG28" s="865"/>
      <c r="AH28" s="865"/>
      <c r="AI28" s="865"/>
      <c r="AJ28" s="868"/>
      <c r="AK28" s="869">
        <v>15</v>
      </c>
      <c r="AL28" s="860"/>
      <c r="AM28" s="860"/>
      <c r="AN28" s="860"/>
      <c r="AO28" s="860"/>
      <c r="AP28" s="860" t="s">
        <v>591</v>
      </c>
      <c r="AQ28" s="860"/>
      <c r="AR28" s="860"/>
      <c r="AS28" s="860"/>
      <c r="AT28" s="860"/>
      <c r="AU28" s="860" t="s">
        <v>591</v>
      </c>
      <c r="AV28" s="860"/>
      <c r="AW28" s="860"/>
      <c r="AX28" s="860"/>
      <c r="AY28" s="860"/>
      <c r="AZ28" s="861" t="s">
        <v>591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114</v>
      </c>
      <c r="R29" s="801"/>
      <c r="S29" s="801"/>
      <c r="T29" s="801"/>
      <c r="U29" s="801"/>
      <c r="V29" s="801">
        <v>104</v>
      </c>
      <c r="W29" s="801"/>
      <c r="X29" s="801"/>
      <c r="Y29" s="801"/>
      <c r="Z29" s="801"/>
      <c r="AA29" s="801">
        <v>10</v>
      </c>
      <c r="AB29" s="801"/>
      <c r="AC29" s="801"/>
      <c r="AD29" s="801"/>
      <c r="AE29" s="802"/>
      <c r="AF29" s="803">
        <v>10</v>
      </c>
      <c r="AG29" s="804"/>
      <c r="AH29" s="804"/>
      <c r="AI29" s="804"/>
      <c r="AJ29" s="805"/>
      <c r="AK29" s="872">
        <v>43</v>
      </c>
      <c r="AL29" s="873"/>
      <c r="AM29" s="873"/>
      <c r="AN29" s="873"/>
      <c r="AO29" s="873"/>
      <c r="AP29" s="873">
        <v>19</v>
      </c>
      <c r="AQ29" s="873"/>
      <c r="AR29" s="873"/>
      <c r="AS29" s="873"/>
      <c r="AT29" s="873"/>
      <c r="AU29" s="873" t="s">
        <v>591</v>
      </c>
      <c r="AV29" s="873"/>
      <c r="AW29" s="873"/>
      <c r="AX29" s="873"/>
      <c r="AY29" s="873"/>
      <c r="AZ29" s="874" t="s">
        <v>592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6</v>
      </c>
      <c r="R30" s="801"/>
      <c r="S30" s="801"/>
      <c r="T30" s="801"/>
      <c r="U30" s="801"/>
      <c r="V30" s="801">
        <v>6</v>
      </c>
      <c r="W30" s="801"/>
      <c r="X30" s="801"/>
      <c r="Y30" s="801"/>
      <c r="Z30" s="801"/>
      <c r="AA30" s="801">
        <v>0</v>
      </c>
      <c r="AB30" s="801"/>
      <c r="AC30" s="801"/>
      <c r="AD30" s="801"/>
      <c r="AE30" s="802"/>
      <c r="AF30" s="803">
        <v>0</v>
      </c>
      <c r="AG30" s="804"/>
      <c r="AH30" s="804"/>
      <c r="AI30" s="804"/>
      <c r="AJ30" s="805"/>
      <c r="AK30" s="872" t="s">
        <v>591</v>
      </c>
      <c r="AL30" s="873"/>
      <c r="AM30" s="873"/>
      <c r="AN30" s="873"/>
      <c r="AO30" s="873"/>
      <c r="AP30" s="873" t="s">
        <v>591</v>
      </c>
      <c r="AQ30" s="873"/>
      <c r="AR30" s="873"/>
      <c r="AS30" s="873"/>
      <c r="AT30" s="873"/>
      <c r="AU30" s="873" t="s">
        <v>591</v>
      </c>
      <c r="AV30" s="873"/>
      <c r="AW30" s="873"/>
      <c r="AX30" s="873"/>
      <c r="AY30" s="873"/>
      <c r="AZ30" s="874" t="s">
        <v>591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28</v>
      </c>
      <c r="R31" s="801"/>
      <c r="S31" s="801"/>
      <c r="T31" s="801"/>
      <c r="U31" s="801"/>
      <c r="V31" s="801">
        <v>28</v>
      </c>
      <c r="W31" s="801"/>
      <c r="X31" s="801"/>
      <c r="Y31" s="801"/>
      <c r="Z31" s="801"/>
      <c r="AA31" s="801">
        <v>0</v>
      </c>
      <c r="AB31" s="801"/>
      <c r="AC31" s="801"/>
      <c r="AD31" s="801"/>
      <c r="AE31" s="802"/>
      <c r="AF31" s="803">
        <v>0</v>
      </c>
      <c r="AG31" s="804"/>
      <c r="AH31" s="804"/>
      <c r="AI31" s="804"/>
      <c r="AJ31" s="805"/>
      <c r="AK31" s="872">
        <v>14</v>
      </c>
      <c r="AL31" s="873"/>
      <c r="AM31" s="873"/>
      <c r="AN31" s="873"/>
      <c r="AO31" s="873"/>
      <c r="AP31" s="873" t="s">
        <v>591</v>
      </c>
      <c r="AQ31" s="873"/>
      <c r="AR31" s="873"/>
      <c r="AS31" s="873"/>
      <c r="AT31" s="873"/>
      <c r="AU31" s="873" t="s">
        <v>591</v>
      </c>
      <c r="AV31" s="873"/>
      <c r="AW31" s="873"/>
      <c r="AX31" s="873"/>
      <c r="AY31" s="873"/>
      <c r="AZ31" s="874" t="s">
        <v>591</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405</v>
      </c>
      <c r="C32" s="798"/>
      <c r="D32" s="798"/>
      <c r="E32" s="798"/>
      <c r="F32" s="798"/>
      <c r="G32" s="798"/>
      <c r="H32" s="798"/>
      <c r="I32" s="798"/>
      <c r="J32" s="798"/>
      <c r="K32" s="798"/>
      <c r="L32" s="798"/>
      <c r="M32" s="798"/>
      <c r="N32" s="798"/>
      <c r="O32" s="798"/>
      <c r="P32" s="799"/>
      <c r="Q32" s="800">
        <v>390</v>
      </c>
      <c r="R32" s="801"/>
      <c r="S32" s="801"/>
      <c r="T32" s="801"/>
      <c r="U32" s="801"/>
      <c r="V32" s="801">
        <v>383</v>
      </c>
      <c r="W32" s="801"/>
      <c r="X32" s="801"/>
      <c r="Y32" s="801"/>
      <c r="Z32" s="801"/>
      <c r="AA32" s="801">
        <v>7</v>
      </c>
      <c r="AB32" s="801"/>
      <c r="AC32" s="801"/>
      <c r="AD32" s="801"/>
      <c r="AE32" s="802"/>
      <c r="AF32" s="803">
        <v>7</v>
      </c>
      <c r="AG32" s="804"/>
      <c r="AH32" s="804"/>
      <c r="AI32" s="804"/>
      <c r="AJ32" s="805"/>
      <c r="AK32" s="872">
        <v>71</v>
      </c>
      <c r="AL32" s="873"/>
      <c r="AM32" s="873"/>
      <c r="AN32" s="873"/>
      <c r="AO32" s="873"/>
      <c r="AP32" s="873" t="s">
        <v>591</v>
      </c>
      <c r="AQ32" s="873"/>
      <c r="AR32" s="873"/>
      <c r="AS32" s="873"/>
      <c r="AT32" s="873"/>
      <c r="AU32" s="873" t="s">
        <v>591</v>
      </c>
      <c r="AV32" s="873"/>
      <c r="AW32" s="873"/>
      <c r="AX32" s="873"/>
      <c r="AY32" s="873"/>
      <c r="AZ32" s="874" t="s">
        <v>591</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406</v>
      </c>
      <c r="C33" s="798"/>
      <c r="D33" s="798"/>
      <c r="E33" s="798"/>
      <c r="F33" s="798"/>
      <c r="G33" s="798"/>
      <c r="H33" s="798"/>
      <c r="I33" s="798"/>
      <c r="J33" s="798"/>
      <c r="K33" s="798"/>
      <c r="L33" s="798"/>
      <c r="M33" s="798"/>
      <c r="N33" s="798"/>
      <c r="O33" s="798"/>
      <c r="P33" s="799"/>
      <c r="Q33" s="800" t="s">
        <v>586</v>
      </c>
      <c r="R33" s="801"/>
      <c r="S33" s="801"/>
      <c r="T33" s="801"/>
      <c r="U33" s="801"/>
      <c r="V33" s="801" t="s">
        <v>586</v>
      </c>
      <c r="W33" s="801"/>
      <c r="X33" s="801"/>
      <c r="Y33" s="801"/>
      <c r="Z33" s="801"/>
      <c r="AA33" s="801" t="s">
        <v>586</v>
      </c>
      <c r="AB33" s="801"/>
      <c r="AC33" s="801"/>
      <c r="AD33" s="801"/>
      <c r="AE33" s="802"/>
      <c r="AF33" s="803" t="s">
        <v>175</v>
      </c>
      <c r="AG33" s="804"/>
      <c r="AH33" s="804"/>
      <c r="AI33" s="804"/>
      <c r="AJ33" s="805"/>
      <c r="AK33" s="872" t="s">
        <v>591</v>
      </c>
      <c r="AL33" s="873"/>
      <c r="AM33" s="873"/>
      <c r="AN33" s="873"/>
      <c r="AO33" s="873"/>
      <c r="AP33" s="873" t="s">
        <v>591</v>
      </c>
      <c r="AQ33" s="873"/>
      <c r="AR33" s="873"/>
      <c r="AS33" s="873"/>
      <c r="AT33" s="873"/>
      <c r="AU33" s="873" t="s">
        <v>591</v>
      </c>
      <c r="AV33" s="873"/>
      <c r="AW33" s="873"/>
      <c r="AX33" s="873"/>
      <c r="AY33" s="873"/>
      <c r="AZ33" s="874" t="s">
        <v>591</v>
      </c>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407</v>
      </c>
      <c r="C34" s="798"/>
      <c r="D34" s="798"/>
      <c r="E34" s="798"/>
      <c r="F34" s="798"/>
      <c r="G34" s="798"/>
      <c r="H34" s="798"/>
      <c r="I34" s="798"/>
      <c r="J34" s="798"/>
      <c r="K34" s="798"/>
      <c r="L34" s="798"/>
      <c r="M34" s="798"/>
      <c r="N34" s="798"/>
      <c r="O34" s="798"/>
      <c r="P34" s="799"/>
      <c r="Q34" s="800">
        <v>150</v>
      </c>
      <c r="R34" s="801"/>
      <c r="S34" s="801"/>
      <c r="T34" s="801"/>
      <c r="U34" s="801"/>
      <c r="V34" s="801">
        <v>148</v>
      </c>
      <c r="W34" s="801"/>
      <c r="X34" s="801"/>
      <c r="Y34" s="801"/>
      <c r="Z34" s="801"/>
      <c r="AA34" s="801">
        <v>2</v>
      </c>
      <c r="AB34" s="801"/>
      <c r="AC34" s="801"/>
      <c r="AD34" s="801"/>
      <c r="AE34" s="802"/>
      <c r="AF34" s="803">
        <v>2</v>
      </c>
      <c r="AG34" s="804"/>
      <c r="AH34" s="804"/>
      <c r="AI34" s="804"/>
      <c r="AJ34" s="805"/>
      <c r="AK34" s="872">
        <v>48</v>
      </c>
      <c r="AL34" s="873"/>
      <c r="AM34" s="873"/>
      <c r="AN34" s="873"/>
      <c r="AO34" s="873"/>
      <c r="AP34" s="873">
        <v>405</v>
      </c>
      <c r="AQ34" s="873"/>
      <c r="AR34" s="873"/>
      <c r="AS34" s="873"/>
      <c r="AT34" s="873"/>
      <c r="AU34" s="873">
        <v>309</v>
      </c>
      <c r="AV34" s="873"/>
      <c r="AW34" s="873"/>
      <c r="AX34" s="873"/>
      <c r="AY34" s="873"/>
      <c r="AZ34" s="874" t="s">
        <v>591</v>
      </c>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409</v>
      </c>
      <c r="C35" s="798"/>
      <c r="D35" s="798"/>
      <c r="E35" s="798"/>
      <c r="F35" s="798"/>
      <c r="G35" s="798"/>
      <c r="H35" s="798"/>
      <c r="I35" s="798"/>
      <c r="J35" s="798"/>
      <c r="K35" s="798"/>
      <c r="L35" s="798"/>
      <c r="M35" s="798"/>
      <c r="N35" s="798"/>
      <c r="O35" s="798"/>
      <c r="P35" s="799"/>
      <c r="Q35" s="800">
        <v>16</v>
      </c>
      <c r="R35" s="801"/>
      <c r="S35" s="801"/>
      <c r="T35" s="801"/>
      <c r="U35" s="801"/>
      <c r="V35" s="801">
        <v>15</v>
      </c>
      <c r="W35" s="801"/>
      <c r="X35" s="801"/>
      <c r="Y35" s="801"/>
      <c r="Z35" s="801"/>
      <c r="AA35" s="801">
        <v>1</v>
      </c>
      <c r="AB35" s="801"/>
      <c r="AC35" s="801"/>
      <c r="AD35" s="801"/>
      <c r="AE35" s="802"/>
      <c r="AF35" s="803">
        <v>1</v>
      </c>
      <c r="AG35" s="804"/>
      <c r="AH35" s="804"/>
      <c r="AI35" s="804"/>
      <c r="AJ35" s="805"/>
      <c r="AK35" s="872">
        <v>11</v>
      </c>
      <c r="AL35" s="873"/>
      <c r="AM35" s="873"/>
      <c r="AN35" s="873"/>
      <c r="AO35" s="873"/>
      <c r="AP35" s="873">
        <v>78</v>
      </c>
      <c r="AQ35" s="873"/>
      <c r="AR35" s="873"/>
      <c r="AS35" s="873"/>
      <c r="AT35" s="873"/>
      <c r="AU35" s="873">
        <v>56</v>
      </c>
      <c r="AV35" s="873"/>
      <c r="AW35" s="873"/>
      <c r="AX35" s="873"/>
      <c r="AY35" s="873"/>
      <c r="AZ35" s="874" t="s">
        <v>591</v>
      </c>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411</v>
      </c>
      <c r="C36" s="798"/>
      <c r="D36" s="798"/>
      <c r="E36" s="798"/>
      <c r="F36" s="798"/>
      <c r="G36" s="798"/>
      <c r="H36" s="798"/>
      <c r="I36" s="798"/>
      <c r="J36" s="798"/>
      <c r="K36" s="798"/>
      <c r="L36" s="798"/>
      <c r="M36" s="798"/>
      <c r="N36" s="798"/>
      <c r="O36" s="798"/>
      <c r="P36" s="799"/>
      <c r="Q36" s="800">
        <v>48</v>
      </c>
      <c r="R36" s="801"/>
      <c r="S36" s="801"/>
      <c r="T36" s="801"/>
      <c r="U36" s="801"/>
      <c r="V36" s="801">
        <v>47</v>
      </c>
      <c r="W36" s="801"/>
      <c r="X36" s="801"/>
      <c r="Y36" s="801"/>
      <c r="Z36" s="801"/>
      <c r="AA36" s="801">
        <v>1</v>
      </c>
      <c r="AB36" s="801"/>
      <c r="AC36" s="801"/>
      <c r="AD36" s="801"/>
      <c r="AE36" s="802"/>
      <c r="AF36" s="803">
        <v>1</v>
      </c>
      <c r="AG36" s="804"/>
      <c r="AH36" s="804"/>
      <c r="AI36" s="804"/>
      <c r="AJ36" s="805"/>
      <c r="AK36" s="872">
        <v>7</v>
      </c>
      <c r="AL36" s="873"/>
      <c r="AM36" s="873"/>
      <c r="AN36" s="873"/>
      <c r="AO36" s="873"/>
      <c r="AP36" s="873">
        <v>166</v>
      </c>
      <c r="AQ36" s="873"/>
      <c r="AR36" s="873"/>
      <c r="AS36" s="873"/>
      <c r="AT36" s="873"/>
      <c r="AU36" s="873">
        <v>125</v>
      </c>
      <c r="AV36" s="873"/>
      <c r="AW36" s="873"/>
      <c r="AX36" s="873"/>
      <c r="AY36" s="873"/>
      <c r="AZ36" s="874" t="s">
        <v>591</v>
      </c>
      <c r="BA36" s="874"/>
      <c r="BB36" s="874"/>
      <c r="BC36" s="874"/>
      <c r="BD36" s="874"/>
      <c r="BE36" s="870" t="s">
        <v>408</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t="s">
        <v>412</v>
      </c>
      <c r="C37" s="798"/>
      <c r="D37" s="798"/>
      <c r="E37" s="798"/>
      <c r="F37" s="798"/>
      <c r="G37" s="798"/>
      <c r="H37" s="798"/>
      <c r="I37" s="798"/>
      <c r="J37" s="798"/>
      <c r="K37" s="798"/>
      <c r="L37" s="798"/>
      <c r="M37" s="798"/>
      <c r="N37" s="798"/>
      <c r="O37" s="798"/>
      <c r="P37" s="799"/>
      <c r="Q37" s="800">
        <v>135</v>
      </c>
      <c r="R37" s="801"/>
      <c r="S37" s="801"/>
      <c r="T37" s="801"/>
      <c r="U37" s="801"/>
      <c r="V37" s="801">
        <v>135</v>
      </c>
      <c r="W37" s="801"/>
      <c r="X37" s="801"/>
      <c r="Y37" s="801"/>
      <c r="Z37" s="801"/>
      <c r="AA37" s="801">
        <v>0</v>
      </c>
      <c r="AB37" s="801"/>
      <c r="AC37" s="801"/>
      <c r="AD37" s="801"/>
      <c r="AE37" s="802"/>
      <c r="AF37" s="803">
        <v>0</v>
      </c>
      <c r="AG37" s="804"/>
      <c r="AH37" s="804"/>
      <c r="AI37" s="804"/>
      <c r="AJ37" s="805"/>
      <c r="AK37" s="872">
        <v>73</v>
      </c>
      <c r="AL37" s="873"/>
      <c r="AM37" s="873"/>
      <c r="AN37" s="873"/>
      <c r="AO37" s="873"/>
      <c r="AP37" s="873">
        <v>136</v>
      </c>
      <c r="AQ37" s="873"/>
      <c r="AR37" s="873"/>
      <c r="AS37" s="873"/>
      <c r="AT37" s="873"/>
      <c r="AU37" s="873">
        <v>97</v>
      </c>
      <c r="AV37" s="873"/>
      <c r="AW37" s="873"/>
      <c r="AX37" s="873"/>
      <c r="AY37" s="873"/>
      <c r="AZ37" s="874" t="s">
        <v>591</v>
      </c>
      <c r="BA37" s="874"/>
      <c r="BB37" s="874"/>
      <c r="BC37" s="874"/>
      <c r="BD37" s="874"/>
      <c r="BE37" s="870" t="s">
        <v>413</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389</v>
      </c>
      <c r="B63" s="832" t="s">
        <v>415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33</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v>-13.93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417</v>
      </c>
      <c r="B66" s="783"/>
      <c r="C66" s="783"/>
      <c r="D66" s="783"/>
      <c r="E66" s="783"/>
      <c r="F66" s="783"/>
      <c r="G66" s="783"/>
      <c r="H66" s="783"/>
      <c r="I66" s="783"/>
      <c r="J66" s="783"/>
      <c r="K66" s="783"/>
      <c r="L66" s="783"/>
      <c r="M66" s="783"/>
      <c r="N66" s="783"/>
      <c r="O66" s="783"/>
      <c r="P66" s="784"/>
      <c r="Q66" s="759" t="s">
        <v>418</v>
      </c>
      <c r="R66" s="760"/>
      <c r="S66" s="760"/>
      <c r="T66" s="760"/>
      <c r="U66" s="761"/>
      <c r="V66" s="759" t="s">
        <v>419</v>
      </c>
      <c r="W66" s="760"/>
      <c r="X66" s="760"/>
      <c r="Y66" s="760"/>
      <c r="Z66" s="761"/>
      <c r="AA66" s="759" t="s">
        <v>420</v>
      </c>
      <c r="AB66" s="760"/>
      <c r="AC66" s="760"/>
      <c r="AD66" s="760"/>
      <c r="AE66" s="761"/>
      <c r="AF66" s="894" t="s">
        <v>421</v>
      </c>
      <c r="AG66" s="855"/>
      <c r="AH66" s="855"/>
      <c r="AI66" s="855"/>
      <c r="AJ66" s="895"/>
      <c r="AK66" s="759" t="s">
        <v>422</v>
      </c>
      <c r="AL66" s="783"/>
      <c r="AM66" s="783"/>
      <c r="AN66" s="783"/>
      <c r="AO66" s="784"/>
      <c r="AP66" s="759" t="s">
        <v>398</v>
      </c>
      <c r="AQ66" s="760"/>
      <c r="AR66" s="760"/>
      <c r="AS66" s="760"/>
      <c r="AT66" s="761"/>
      <c r="AU66" s="759" t="s">
        <v>423</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2" t="s">
        <v>601</v>
      </c>
      <c r="C68" s="913"/>
      <c r="D68" s="913"/>
      <c r="E68" s="913"/>
      <c r="F68" s="913"/>
      <c r="G68" s="913"/>
      <c r="H68" s="913"/>
      <c r="I68" s="913"/>
      <c r="J68" s="913"/>
      <c r="K68" s="913"/>
      <c r="L68" s="913"/>
      <c r="M68" s="913"/>
      <c r="N68" s="913"/>
      <c r="O68" s="913"/>
      <c r="P68" s="914"/>
      <c r="Q68" s="915">
        <v>218</v>
      </c>
      <c r="R68" s="916"/>
      <c r="S68" s="916"/>
      <c r="T68" s="916"/>
      <c r="U68" s="917"/>
      <c r="V68" s="918">
        <v>211</v>
      </c>
      <c r="W68" s="916"/>
      <c r="X68" s="916"/>
      <c r="Y68" s="916"/>
      <c r="Z68" s="917"/>
      <c r="AA68" s="918">
        <v>7</v>
      </c>
      <c r="AB68" s="916"/>
      <c r="AC68" s="916"/>
      <c r="AD68" s="916"/>
      <c r="AE68" s="917"/>
      <c r="AF68" s="908">
        <v>5</v>
      </c>
      <c r="AG68" s="909"/>
      <c r="AH68" s="909"/>
      <c r="AI68" s="909"/>
      <c r="AJ68" s="872"/>
      <c r="AK68" s="908">
        <v>45</v>
      </c>
      <c r="AL68" s="909"/>
      <c r="AM68" s="909"/>
      <c r="AN68" s="909"/>
      <c r="AO68" s="872"/>
      <c r="AP68" s="908">
        <v>96</v>
      </c>
      <c r="AQ68" s="909"/>
      <c r="AR68" s="909"/>
      <c r="AS68" s="909"/>
      <c r="AT68" s="872"/>
      <c r="AU68" s="908">
        <v>6</v>
      </c>
      <c r="AV68" s="909"/>
      <c r="AW68" s="909"/>
      <c r="AX68" s="909"/>
      <c r="AY68" s="872"/>
      <c r="AZ68" s="910"/>
      <c r="BA68" s="910"/>
      <c r="BB68" s="910"/>
      <c r="BC68" s="910"/>
      <c r="BD68" s="911"/>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2" t="s">
        <v>602</v>
      </c>
      <c r="C69" s="913"/>
      <c r="D69" s="913"/>
      <c r="E69" s="913"/>
      <c r="F69" s="913"/>
      <c r="G69" s="913"/>
      <c r="H69" s="913"/>
      <c r="I69" s="913"/>
      <c r="J69" s="913"/>
      <c r="K69" s="913"/>
      <c r="L69" s="913"/>
      <c r="M69" s="913"/>
      <c r="N69" s="913"/>
      <c r="O69" s="913"/>
      <c r="P69" s="914"/>
      <c r="Q69" s="919">
        <v>149</v>
      </c>
      <c r="R69" s="909"/>
      <c r="S69" s="909"/>
      <c r="T69" s="909"/>
      <c r="U69" s="872"/>
      <c r="V69" s="908">
        <v>145</v>
      </c>
      <c r="W69" s="909"/>
      <c r="X69" s="909"/>
      <c r="Y69" s="909"/>
      <c r="Z69" s="872"/>
      <c r="AA69" s="908">
        <v>4</v>
      </c>
      <c r="AB69" s="909"/>
      <c r="AC69" s="909"/>
      <c r="AD69" s="909"/>
      <c r="AE69" s="872"/>
      <c r="AF69" s="873">
        <v>7</v>
      </c>
      <c r="AG69" s="873"/>
      <c r="AH69" s="873"/>
      <c r="AI69" s="873"/>
      <c r="AJ69" s="873"/>
      <c r="AK69" s="873">
        <v>59</v>
      </c>
      <c r="AL69" s="873"/>
      <c r="AM69" s="873"/>
      <c r="AN69" s="873"/>
      <c r="AO69" s="873"/>
      <c r="AP69" s="873" t="s">
        <v>586</v>
      </c>
      <c r="AQ69" s="873"/>
      <c r="AR69" s="873"/>
      <c r="AS69" s="873"/>
      <c r="AT69" s="873"/>
      <c r="AU69" s="873" t="s">
        <v>586</v>
      </c>
      <c r="AV69" s="873"/>
      <c r="AW69" s="873"/>
      <c r="AX69" s="873"/>
      <c r="AY69" s="873"/>
      <c r="AZ69" s="910"/>
      <c r="BA69" s="910"/>
      <c r="BB69" s="910"/>
      <c r="BC69" s="910"/>
      <c r="BD69" s="911"/>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2" t="s">
        <v>603</v>
      </c>
      <c r="C70" s="913"/>
      <c r="D70" s="913"/>
      <c r="E70" s="913"/>
      <c r="F70" s="913"/>
      <c r="G70" s="913"/>
      <c r="H70" s="913"/>
      <c r="I70" s="913"/>
      <c r="J70" s="913"/>
      <c r="K70" s="913"/>
      <c r="L70" s="913"/>
      <c r="M70" s="913"/>
      <c r="N70" s="913"/>
      <c r="O70" s="913"/>
      <c r="P70" s="914"/>
      <c r="Q70" s="919">
        <v>117</v>
      </c>
      <c r="R70" s="909"/>
      <c r="S70" s="909"/>
      <c r="T70" s="909"/>
      <c r="U70" s="872"/>
      <c r="V70" s="908">
        <v>110</v>
      </c>
      <c r="W70" s="909"/>
      <c r="X70" s="909"/>
      <c r="Y70" s="909"/>
      <c r="Z70" s="872"/>
      <c r="AA70" s="908">
        <v>7</v>
      </c>
      <c r="AB70" s="909"/>
      <c r="AC70" s="909"/>
      <c r="AD70" s="909"/>
      <c r="AE70" s="872"/>
      <c r="AF70" s="873">
        <v>6</v>
      </c>
      <c r="AG70" s="873"/>
      <c r="AH70" s="873"/>
      <c r="AI70" s="873"/>
      <c r="AJ70" s="873"/>
      <c r="AK70" s="873">
        <v>35</v>
      </c>
      <c r="AL70" s="873"/>
      <c r="AM70" s="873"/>
      <c r="AN70" s="873"/>
      <c r="AO70" s="873"/>
      <c r="AP70" s="873" t="s">
        <v>586</v>
      </c>
      <c r="AQ70" s="873"/>
      <c r="AR70" s="873"/>
      <c r="AS70" s="873"/>
      <c r="AT70" s="873"/>
      <c r="AU70" s="873" t="s">
        <v>586</v>
      </c>
      <c r="AV70" s="873"/>
      <c r="AW70" s="873"/>
      <c r="AX70" s="873"/>
      <c r="AY70" s="873"/>
      <c r="AZ70" s="910"/>
      <c r="BA70" s="910"/>
      <c r="BB70" s="910"/>
      <c r="BC70" s="910"/>
      <c r="BD70" s="911"/>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2" t="s">
        <v>604</v>
      </c>
      <c r="C71" s="913"/>
      <c r="D71" s="913"/>
      <c r="E71" s="913"/>
      <c r="F71" s="913"/>
      <c r="G71" s="913"/>
      <c r="H71" s="913"/>
      <c r="I71" s="913"/>
      <c r="J71" s="913"/>
      <c r="K71" s="913"/>
      <c r="L71" s="913"/>
      <c r="M71" s="913"/>
      <c r="N71" s="913"/>
      <c r="O71" s="913"/>
      <c r="P71" s="914"/>
      <c r="Q71" s="919">
        <v>425</v>
      </c>
      <c r="R71" s="909"/>
      <c r="S71" s="909"/>
      <c r="T71" s="909"/>
      <c r="U71" s="872"/>
      <c r="V71" s="908">
        <v>414</v>
      </c>
      <c r="W71" s="909"/>
      <c r="X71" s="909"/>
      <c r="Y71" s="909"/>
      <c r="Z71" s="872"/>
      <c r="AA71" s="908">
        <v>11</v>
      </c>
      <c r="AB71" s="909"/>
      <c r="AC71" s="909"/>
      <c r="AD71" s="909"/>
      <c r="AE71" s="872"/>
      <c r="AF71" s="873">
        <v>11</v>
      </c>
      <c r="AG71" s="873"/>
      <c r="AH71" s="873"/>
      <c r="AI71" s="873"/>
      <c r="AJ71" s="873"/>
      <c r="AK71" s="873">
        <v>38</v>
      </c>
      <c r="AL71" s="873"/>
      <c r="AM71" s="873"/>
      <c r="AN71" s="873"/>
      <c r="AO71" s="873"/>
      <c r="AP71" s="873" t="s">
        <v>586</v>
      </c>
      <c r="AQ71" s="873"/>
      <c r="AR71" s="873"/>
      <c r="AS71" s="873"/>
      <c r="AT71" s="873"/>
      <c r="AU71" s="873" t="s">
        <v>586</v>
      </c>
      <c r="AV71" s="873"/>
      <c r="AW71" s="873"/>
      <c r="AX71" s="873"/>
      <c r="AY71" s="873"/>
      <c r="AZ71" s="910"/>
      <c r="BA71" s="910"/>
      <c r="BB71" s="910"/>
      <c r="BC71" s="910"/>
      <c r="BD71" s="911"/>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2" t="s">
        <v>605</v>
      </c>
      <c r="C72" s="913"/>
      <c r="D72" s="913"/>
      <c r="E72" s="913"/>
      <c r="F72" s="913"/>
      <c r="G72" s="913"/>
      <c r="H72" s="913"/>
      <c r="I72" s="913"/>
      <c r="J72" s="913"/>
      <c r="K72" s="913"/>
      <c r="L72" s="913"/>
      <c r="M72" s="913"/>
      <c r="N72" s="913"/>
      <c r="O72" s="913"/>
      <c r="P72" s="914"/>
      <c r="Q72" s="919">
        <v>36</v>
      </c>
      <c r="R72" s="909"/>
      <c r="S72" s="909"/>
      <c r="T72" s="909"/>
      <c r="U72" s="872"/>
      <c r="V72" s="908">
        <v>35</v>
      </c>
      <c r="W72" s="909"/>
      <c r="X72" s="909"/>
      <c r="Y72" s="909"/>
      <c r="Z72" s="872"/>
      <c r="AA72" s="908">
        <v>1</v>
      </c>
      <c r="AB72" s="909"/>
      <c r="AC72" s="909"/>
      <c r="AD72" s="909"/>
      <c r="AE72" s="872"/>
      <c r="AF72" s="873">
        <v>1</v>
      </c>
      <c r="AG72" s="873"/>
      <c r="AH72" s="873"/>
      <c r="AI72" s="873"/>
      <c r="AJ72" s="873"/>
      <c r="AK72" s="873">
        <v>32</v>
      </c>
      <c r="AL72" s="873"/>
      <c r="AM72" s="873"/>
      <c r="AN72" s="873"/>
      <c r="AO72" s="873"/>
      <c r="AP72" s="873" t="s">
        <v>586</v>
      </c>
      <c r="AQ72" s="873"/>
      <c r="AR72" s="873"/>
      <c r="AS72" s="873"/>
      <c r="AT72" s="873"/>
      <c r="AU72" s="873" t="s">
        <v>586</v>
      </c>
      <c r="AV72" s="873"/>
      <c r="AW72" s="873"/>
      <c r="AX72" s="873"/>
      <c r="AY72" s="873"/>
      <c r="AZ72" s="910"/>
      <c r="BA72" s="910"/>
      <c r="BB72" s="910"/>
      <c r="BC72" s="910"/>
      <c r="BD72" s="911"/>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2" t="s">
        <v>606</v>
      </c>
      <c r="C73" s="913"/>
      <c r="D73" s="913"/>
      <c r="E73" s="913"/>
      <c r="F73" s="913"/>
      <c r="G73" s="913"/>
      <c r="H73" s="913"/>
      <c r="I73" s="913"/>
      <c r="J73" s="913"/>
      <c r="K73" s="913"/>
      <c r="L73" s="913"/>
      <c r="M73" s="913"/>
      <c r="N73" s="913"/>
      <c r="O73" s="913"/>
      <c r="P73" s="914"/>
      <c r="Q73" s="919">
        <v>310</v>
      </c>
      <c r="R73" s="909"/>
      <c r="S73" s="909"/>
      <c r="T73" s="909"/>
      <c r="U73" s="872"/>
      <c r="V73" s="908">
        <v>301</v>
      </c>
      <c r="W73" s="909"/>
      <c r="X73" s="909"/>
      <c r="Y73" s="909"/>
      <c r="Z73" s="872"/>
      <c r="AA73" s="908">
        <v>9</v>
      </c>
      <c r="AB73" s="909"/>
      <c r="AC73" s="909"/>
      <c r="AD73" s="909"/>
      <c r="AE73" s="872"/>
      <c r="AF73" s="873">
        <v>9</v>
      </c>
      <c r="AG73" s="873"/>
      <c r="AH73" s="873"/>
      <c r="AI73" s="873"/>
      <c r="AJ73" s="873"/>
      <c r="AK73" s="873">
        <v>52</v>
      </c>
      <c r="AL73" s="873"/>
      <c r="AM73" s="873"/>
      <c r="AN73" s="873"/>
      <c r="AO73" s="873"/>
      <c r="AP73" s="873" t="s">
        <v>586</v>
      </c>
      <c r="AQ73" s="873"/>
      <c r="AR73" s="873"/>
      <c r="AS73" s="873"/>
      <c r="AT73" s="873"/>
      <c r="AU73" s="873" t="s">
        <v>586</v>
      </c>
      <c r="AV73" s="873"/>
      <c r="AW73" s="873"/>
      <c r="AX73" s="873"/>
      <c r="AY73" s="873"/>
      <c r="AZ73" s="910"/>
      <c r="BA73" s="910"/>
      <c r="BB73" s="910"/>
      <c r="BC73" s="910"/>
      <c r="BD73" s="911"/>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2" t="s">
        <v>607</v>
      </c>
      <c r="C74" s="913"/>
      <c r="D74" s="913"/>
      <c r="E74" s="913"/>
      <c r="F74" s="913"/>
      <c r="G74" s="913"/>
      <c r="H74" s="913"/>
      <c r="I74" s="913"/>
      <c r="J74" s="913"/>
      <c r="K74" s="913"/>
      <c r="L74" s="913"/>
      <c r="M74" s="913"/>
      <c r="N74" s="913"/>
      <c r="O74" s="913"/>
      <c r="P74" s="914"/>
      <c r="Q74" s="919">
        <v>334</v>
      </c>
      <c r="R74" s="909"/>
      <c r="S74" s="909"/>
      <c r="T74" s="909"/>
      <c r="U74" s="872"/>
      <c r="V74" s="908">
        <v>322</v>
      </c>
      <c r="W74" s="909"/>
      <c r="X74" s="909"/>
      <c r="Y74" s="909"/>
      <c r="Z74" s="872"/>
      <c r="AA74" s="908">
        <v>12</v>
      </c>
      <c r="AB74" s="909"/>
      <c r="AC74" s="909"/>
      <c r="AD74" s="909"/>
      <c r="AE74" s="872"/>
      <c r="AF74" s="873">
        <v>12</v>
      </c>
      <c r="AG74" s="873"/>
      <c r="AH74" s="873"/>
      <c r="AI74" s="873"/>
      <c r="AJ74" s="873"/>
      <c r="AK74" s="873">
        <v>0</v>
      </c>
      <c r="AL74" s="873"/>
      <c r="AM74" s="873"/>
      <c r="AN74" s="873"/>
      <c r="AO74" s="873"/>
      <c r="AP74" s="873" t="s">
        <v>586</v>
      </c>
      <c r="AQ74" s="873"/>
      <c r="AR74" s="873"/>
      <c r="AS74" s="873"/>
      <c r="AT74" s="873"/>
      <c r="AU74" s="873" t="s">
        <v>586</v>
      </c>
      <c r="AV74" s="873"/>
      <c r="AW74" s="873"/>
      <c r="AX74" s="873"/>
      <c r="AY74" s="873"/>
      <c r="AZ74" s="910"/>
      <c r="BA74" s="910"/>
      <c r="BB74" s="910"/>
      <c r="BC74" s="910"/>
      <c r="BD74" s="911"/>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2" t="s">
        <v>608</v>
      </c>
      <c r="C75" s="913"/>
      <c r="D75" s="913"/>
      <c r="E75" s="913"/>
      <c r="F75" s="913"/>
      <c r="G75" s="913"/>
      <c r="H75" s="913"/>
      <c r="I75" s="913"/>
      <c r="J75" s="913"/>
      <c r="K75" s="913"/>
      <c r="L75" s="913"/>
      <c r="M75" s="913"/>
      <c r="N75" s="913"/>
      <c r="O75" s="913"/>
      <c r="P75" s="914"/>
      <c r="Q75" s="919">
        <v>317</v>
      </c>
      <c r="R75" s="909"/>
      <c r="S75" s="909"/>
      <c r="T75" s="909"/>
      <c r="U75" s="872"/>
      <c r="V75" s="908">
        <v>307</v>
      </c>
      <c r="W75" s="909"/>
      <c r="X75" s="909"/>
      <c r="Y75" s="909"/>
      <c r="Z75" s="872"/>
      <c r="AA75" s="908">
        <v>10</v>
      </c>
      <c r="AB75" s="909"/>
      <c r="AC75" s="909"/>
      <c r="AD75" s="909"/>
      <c r="AE75" s="872"/>
      <c r="AF75" s="873">
        <v>10</v>
      </c>
      <c r="AG75" s="873"/>
      <c r="AH75" s="873"/>
      <c r="AI75" s="873"/>
      <c r="AJ75" s="873"/>
      <c r="AK75" s="873">
        <v>34</v>
      </c>
      <c r="AL75" s="873"/>
      <c r="AM75" s="873"/>
      <c r="AN75" s="873"/>
      <c r="AO75" s="873"/>
      <c r="AP75" s="873" t="s">
        <v>586</v>
      </c>
      <c r="AQ75" s="873"/>
      <c r="AR75" s="873"/>
      <c r="AS75" s="873"/>
      <c r="AT75" s="873"/>
      <c r="AU75" s="873" t="s">
        <v>586</v>
      </c>
      <c r="AV75" s="873"/>
      <c r="AW75" s="873"/>
      <c r="AX75" s="873"/>
      <c r="AY75" s="873"/>
      <c r="AZ75" s="910"/>
      <c r="BA75" s="910"/>
      <c r="BB75" s="910"/>
      <c r="BC75" s="910"/>
      <c r="BD75" s="911"/>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2" t="s">
        <v>609</v>
      </c>
      <c r="C76" s="913"/>
      <c r="D76" s="913"/>
      <c r="E76" s="913"/>
      <c r="F76" s="913"/>
      <c r="G76" s="913"/>
      <c r="H76" s="913"/>
      <c r="I76" s="913"/>
      <c r="J76" s="913"/>
      <c r="K76" s="913"/>
      <c r="L76" s="913"/>
      <c r="M76" s="913"/>
      <c r="N76" s="913"/>
      <c r="O76" s="913"/>
      <c r="P76" s="914"/>
      <c r="Q76" s="919">
        <v>348</v>
      </c>
      <c r="R76" s="909"/>
      <c r="S76" s="909"/>
      <c r="T76" s="909"/>
      <c r="U76" s="872"/>
      <c r="V76" s="908">
        <v>339</v>
      </c>
      <c r="W76" s="909"/>
      <c r="X76" s="909"/>
      <c r="Y76" s="909"/>
      <c r="Z76" s="872"/>
      <c r="AA76" s="908">
        <v>9</v>
      </c>
      <c r="AB76" s="909"/>
      <c r="AC76" s="909"/>
      <c r="AD76" s="909"/>
      <c r="AE76" s="872"/>
      <c r="AF76" s="873">
        <v>9</v>
      </c>
      <c r="AG76" s="873"/>
      <c r="AH76" s="873"/>
      <c r="AI76" s="873"/>
      <c r="AJ76" s="873"/>
      <c r="AK76" s="873">
        <v>43</v>
      </c>
      <c r="AL76" s="873"/>
      <c r="AM76" s="873"/>
      <c r="AN76" s="873"/>
      <c r="AO76" s="873"/>
      <c r="AP76" s="873" t="s">
        <v>586</v>
      </c>
      <c r="AQ76" s="873"/>
      <c r="AR76" s="873"/>
      <c r="AS76" s="873"/>
      <c r="AT76" s="873"/>
      <c r="AU76" s="873" t="s">
        <v>586</v>
      </c>
      <c r="AV76" s="873"/>
      <c r="AW76" s="873"/>
      <c r="AX76" s="873"/>
      <c r="AY76" s="873"/>
      <c r="AZ76" s="910"/>
      <c r="BA76" s="910"/>
      <c r="BB76" s="910"/>
      <c r="BC76" s="910"/>
      <c r="BD76" s="911"/>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2" t="s">
        <v>587</v>
      </c>
      <c r="C77" s="913"/>
      <c r="D77" s="913"/>
      <c r="E77" s="913"/>
      <c r="F77" s="913"/>
      <c r="G77" s="913"/>
      <c r="H77" s="913"/>
      <c r="I77" s="913"/>
      <c r="J77" s="913"/>
      <c r="K77" s="913"/>
      <c r="L77" s="913"/>
      <c r="M77" s="913"/>
      <c r="N77" s="913"/>
      <c r="O77" s="913"/>
      <c r="P77" s="914"/>
      <c r="Q77" s="919">
        <v>297</v>
      </c>
      <c r="R77" s="909"/>
      <c r="S77" s="909"/>
      <c r="T77" s="909"/>
      <c r="U77" s="872"/>
      <c r="V77" s="908">
        <v>272</v>
      </c>
      <c r="W77" s="909"/>
      <c r="X77" s="909"/>
      <c r="Y77" s="909"/>
      <c r="Z77" s="872"/>
      <c r="AA77" s="908">
        <v>25</v>
      </c>
      <c r="AB77" s="909"/>
      <c r="AC77" s="909"/>
      <c r="AD77" s="909"/>
      <c r="AE77" s="872"/>
      <c r="AF77" s="908">
        <v>5</v>
      </c>
      <c r="AG77" s="909"/>
      <c r="AH77" s="909"/>
      <c r="AI77" s="909"/>
      <c r="AJ77" s="872"/>
      <c r="AK77" s="908">
        <v>16</v>
      </c>
      <c r="AL77" s="909"/>
      <c r="AM77" s="909"/>
      <c r="AN77" s="909"/>
      <c r="AO77" s="872"/>
      <c r="AP77" s="908" t="s">
        <v>618</v>
      </c>
      <c r="AQ77" s="909"/>
      <c r="AR77" s="909"/>
      <c r="AS77" s="909"/>
      <c r="AT77" s="872"/>
      <c r="AU77" s="908" t="s">
        <v>619</v>
      </c>
      <c r="AV77" s="909"/>
      <c r="AW77" s="909"/>
      <c r="AX77" s="909"/>
      <c r="AY77" s="872"/>
      <c r="AZ77" s="910"/>
      <c r="BA77" s="910"/>
      <c r="BB77" s="910"/>
      <c r="BC77" s="910"/>
      <c r="BD77" s="911"/>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2" t="s">
        <v>611</v>
      </c>
      <c r="C78" s="913"/>
      <c r="D78" s="913"/>
      <c r="E78" s="913"/>
      <c r="F78" s="913"/>
      <c r="G78" s="913"/>
      <c r="H78" s="913"/>
      <c r="I78" s="913"/>
      <c r="J78" s="913"/>
      <c r="K78" s="913"/>
      <c r="L78" s="913"/>
      <c r="M78" s="913"/>
      <c r="N78" s="913"/>
      <c r="O78" s="913"/>
      <c r="P78" s="914"/>
      <c r="Q78" s="920">
        <v>1268</v>
      </c>
      <c r="R78" s="873"/>
      <c r="S78" s="873"/>
      <c r="T78" s="873"/>
      <c r="U78" s="873"/>
      <c r="V78" s="873">
        <v>1133</v>
      </c>
      <c r="W78" s="873"/>
      <c r="X78" s="873"/>
      <c r="Y78" s="873"/>
      <c r="Z78" s="873"/>
      <c r="AA78" s="873">
        <v>135</v>
      </c>
      <c r="AB78" s="873"/>
      <c r="AC78" s="873"/>
      <c r="AD78" s="873"/>
      <c r="AE78" s="873"/>
      <c r="AF78" s="873">
        <v>135</v>
      </c>
      <c r="AG78" s="873"/>
      <c r="AH78" s="873"/>
      <c r="AI78" s="873"/>
      <c r="AJ78" s="873"/>
      <c r="AK78" s="873">
        <v>0</v>
      </c>
      <c r="AL78" s="873"/>
      <c r="AM78" s="873"/>
      <c r="AN78" s="873"/>
      <c r="AO78" s="873"/>
      <c r="AP78" s="873" t="s">
        <v>586</v>
      </c>
      <c r="AQ78" s="873"/>
      <c r="AR78" s="873"/>
      <c r="AS78" s="873"/>
      <c r="AT78" s="873"/>
      <c r="AU78" s="873" t="s">
        <v>586</v>
      </c>
      <c r="AV78" s="873"/>
      <c r="AW78" s="873"/>
      <c r="AX78" s="873"/>
      <c r="AY78" s="873"/>
      <c r="AZ78" s="910"/>
      <c r="BA78" s="910"/>
      <c r="BB78" s="910"/>
      <c r="BC78" s="910"/>
      <c r="BD78" s="911"/>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2" t="s">
        <v>612</v>
      </c>
      <c r="C79" s="913"/>
      <c r="D79" s="913"/>
      <c r="E79" s="913"/>
      <c r="F79" s="913"/>
      <c r="G79" s="913"/>
      <c r="H79" s="913"/>
      <c r="I79" s="913"/>
      <c r="J79" s="913"/>
      <c r="K79" s="913"/>
      <c r="L79" s="913"/>
      <c r="M79" s="913"/>
      <c r="N79" s="913"/>
      <c r="O79" s="913"/>
      <c r="P79" s="914"/>
      <c r="Q79" s="920">
        <v>285242</v>
      </c>
      <c r="R79" s="873"/>
      <c r="S79" s="873"/>
      <c r="T79" s="873"/>
      <c r="U79" s="873"/>
      <c r="V79" s="873">
        <v>271656</v>
      </c>
      <c r="W79" s="873"/>
      <c r="X79" s="873"/>
      <c r="Y79" s="873"/>
      <c r="Z79" s="873"/>
      <c r="AA79" s="873">
        <v>13586</v>
      </c>
      <c r="AB79" s="873"/>
      <c r="AC79" s="873"/>
      <c r="AD79" s="873"/>
      <c r="AE79" s="873"/>
      <c r="AF79" s="873">
        <v>13586</v>
      </c>
      <c r="AG79" s="873"/>
      <c r="AH79" s="873"/>
      <c r="AI79" s="873"/>
      <c r="AJ79" s="873"/>
      <c r="AK79" s="873">
        <v>983</v>
      </c>
      <c r="AL79" s="873"/>
      <c r="AM79" s="873"/>
      <c r="AN79" s="873"/>
      <c r="AO79" s="873"/>
      <c r="AP79" s="873" t="s">
        <v>586</v>
      </c>
      <c r="AQ79" s="873"/>
      <c r="AR79" s="873"/>
      <c r="AS79" s="873"/>
      <c r="AT79" s="873"/>
      <c r="AU79" s="873" t="s">
        <v>586</v>
      </c>
      <c r="AV79" s="873"/>
      <c r="AW79" s="873"/>
      <c r="AX79" s="873"/>
      <c r="AY79" s="873"/>
      <c r="AZ79" s="910"/>
      <c r="BA79" s="910"/>
      <c r="BB79" s="910"/>
      <c r="BC79" s="910"/>
      <c r="BD79" s="911"/>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2" t="s">
        <v>613</v>
      </c>
      <c r="C80" s="913"/>
      <c r="D80" s="913"/>
      <c r="E80" s="913"/>
      <c r="F80" s="913"/>
      <c r="G80" s="913"/>
      <c r="H80" s="913"/>
      <c r="I80" s="913"/>
      <c r="J80" s="913"/>
      <c r="K80" s="913"/>
      <c r="L80" s="913"/>
      <c r="M80" s="913"/>
      <c r="N80" s="913"/>
      <c r="O80" s="913"/>
      <c r="P80" s="914"/>
      <c r="Q80" s="920">
        <v>6381</v>
      </c>
      <c r="R80" s="873"/>
      <c r="S80" s="873"/>
      <c r="T80" s="873"/>
      <c r="U80" s="873"/>
      <c r="V80" s="873">
        <v>6104</v>
      </c>
      <c r="W80" s="873"/>
      <c r="X80" s="873"/>
      <c r="Y80" s="873"/>
      <c r="Z80" s="873"/>
      <c r="AA80" s="873">
        <v>277</v>
      </c>
      <c r="AB80" s="873"/>
      <c r="AC80" s="873"/>
      <c r="AD80" s="873"/>
      <c r="AE80" s="873"/>
      <c r="AF80" s="873">
        <v>277</v>
      </c>
      <c r="AG80" s="873"/>
      <c r="AH80" s="873"/>
      <c r="AI80" s="873"/>
      <c r="AJ80" s="873"/>
      <c r="AK80" s="873">
        <v>80</v>
      </c>
      <c r="AL80" s="873"/>
      <c r="AM80" s="873"/>
      <c r="AN80" s="873"/>
      <c r="AO80" s="873"/>
      <c r="AP80" s="873" t="s">
        <v>614</v>
      </c>
      <c r="AQ80" s="873"/>
      <c r="AR80" s="873"/>
      <c r="AS80" s="873"/>
      <c r="AT80" s="873"/>
      <c r="AU80" s="873" t="s">
        <v>614</v>
      </c>
      <c r="AV80" s="873"/>
      <c r="AW80" s="873"/>
      <c r="AX80" s="873"/>
      <c r="AY80" s="873"/>
      <c r="AZ80" s="910"/>
      <c r="BA80" s="910"/>
      <c r="BB80" s="910"/>
      <c r="BC80" s="910"/>
      <c r="BD80" s="911"/>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2" t="s">
        <v>615</v>
      </c>
      <c r="C81" s="913"/>
      <c r="D81" s="913"/>
      <c r="E81" s="913"/>
      <c r="F81" s="913"/>
      <c r="G81" s="913"/>
      <c r="H81" s="913"/>
      <c r="I81" s="913"/>
      <c r="J81" s="913"/>
      <c r="K81" s="913"/>
      <c r="L81" s="913"/>
      <c r="M81" s="913"/>
      <c r="N81" s="913"/>
      <c r="O81" s="913"/>
      <c r="P81" s="914"/>
      <c r="Q81" s="920">
        <v>36</v>
      </c>
      <c r="R81" s="873"/>
      <c r="S81" s="873"/>
      <c r="T81" s="873"/>
      <c r="U81" s="873"/>
      <c r="V81" s="873">
        <v>33</v>
      </c>
      <c r="W81" s="873"/>
      <c r="X81" s="873"/>
      <c r="Y81" s="873"/>
      <c r="Z81" s="873"/>
      <c r="AA81" s="873">
        <v>3</v>
      </c>
      <c r="AB81" s="873"/>
      <c r="AC81" s="873"/>
      <c r="AD81" s="873"/>
      <c r="AE81" s="873"/>
      <c r="AF81" s="873">
        <v>3</v>
      </c>
      <c r="AG81" s="873"/>
      <c r="AH81" s="873"/>
      <c r="AI81" s="873"/>
      <c r="AJ81" s="873"/>
      <c r="AK81" s="873">
        <v>29</v>
      </c>
      <c r="AL81" s="873"/>
      <c r="AM81" s="873"/>
      <c r="AN81" s="873"/>
      <c r="AO81" s="873"/>
      <c r="AP81" s="873" t="s">
        <v>614</v>
      </c>
      <c r="AQ81" s="873"/>
      <c r="AR81" s="873"/>
      <c r="AS81" s="873"/>
      <c r="AT81" s="873"/>
      <c r="AU81" s="873" t="s">
        <v>614</v>
      </c>
      <c r="AV81" s="873"/>
      <c r="AW81" s="873"/>
      <c r="AX81" s="873"/>
      <c r="AY81" s="873"/>
      <c r="AZ81" s="910"/>
      <c r="BA81" s="910"/>
      <c r="BB81" s="910"/>
      <c r="BC81" s="910"/>
      <c r="BD81" s="911"/>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2" t="s">
        <v>616</v>
      </c>
      <c r="C82" s="913"/>
      <c r="D82" s="913"/>
      <c r="E82" s="913"/>
      <c r="F82" s="913"/>
      <c r="G82" s="913"/>
      <c r="H82" s="913"/>
      <c r="I82" s="913"/>
      <c r="J82" s="913"/>
      <c r="K82" s="913"/>
      <c r="L82" s="913"/>
      <c r="M82" s="913"/>
      <c r="N82" s="913"/>
      <c r="O82" s="913"/>
      <c r="P82" s="914"/>
      <c r="Q82" s="920">
        <v>69</v>
      </c>
      <c r="R82" s="873"/>
      <c r="S82" s="873"/>
      <c r="T82" s="873"/>
      <c r="U82" s="873"/>
      <c r="V82" s="873">
        <v>49</v>
      </c>
      <c r="W82" s="873"/>
      <c r="X82" s="873"/>
      <c r="Y82" s="873"/>
      <c r="Z82" s="873"/>
      <c r="AA82" s="873">
        <v>20</v>
      </c>
      <c r="AB82" s="873"/>
      <c r="AC82" s="873"/>
      <c r="AD82" s="873"/>
      <c r="AE82" s="873"/>
      <c r="AF82" s="873">
        <v>16</v>
      </c>
      <c r="AG82" s="873"/>
      <c r="AH82" s="873"/>
      <c r="AI82" s="873"/>
      <c r="AJ82" s="873"/>
      <c r="AK82" s="873">
        <v>0</v>
      </c>
      <c r="AL82" s="873"/>
      <c r="AM82" s="873"/>
      <c r="AN82" s="873"/>
      <c r="AO82" s="873"/>
      <c r="AP82" s="873" t="s">
        <v>586</v>
      </c>
      <c r="AQ82" s="873"/>
      <c r="AR82" s="873"/>
      <c r="AS82" s="873"/>
      <c r="AT82" s="873"/>
      <c r="AU82" s="873" t="s">
        <v>586</v>
      </c>
      <c r="AV82" s="873"/>
      <c r="AW82" s="873"/>
      <c r="AX82" s="873"/>
      <c r="AY82" s="873"/>
      <c r="AZ82" s="910"/>
      <c r="BA82" s="910"/>
      <c r="BB82" s="910"/>
      <c r="BC82" s="910"/>
      <c r="BD82" s="911"/>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2" t="s">
        <v>600</v>
      </c>
      <c r="C83" s="913"/>
      <c r="D83" s="913"/>
      <c r="E83" s="913"/>
      <c r="F83" s="913"/>
      <c r="G83" s="913"/>
      <c r="H83" s="913"/>
      <c r="I83" s="913"/>
      <c r="J83" s="913"/>
      <c r="K83" s="913"/>
      <c r="L83" s="913"/>
      <c r="M83" s="913"/>
      <c r="N83" s="913"/>
      <c r="O83" s="913"/>
      <c r="P83" s="914"/>
      <c r="Q83" s="919">
        <v>1314</v>
      </c>
      <c r="R83" s="909"/>
      <c r="S83" s="909"/>
      <c r="T83" s="909"/>
      <c r="U83" s="872"/>
      <c r="V83" s="908">
        <v>1291</v>
      </c>
      <c r="W83" s="909"/>
      <c r="X83" s="909"/>
      <c r="Y83" s="909"/>
      <c r="Z83" s="872"/>
      <c r="AA83" s="908">
        <v>23</v>
      </c>
      <c r="AB83" s="909"/>
      <c r="AC83" s="909"/>
      <c r="AD83" s="909"/>
      <c r="AE83" s="872"/>
      <c r="AF83" s="908">
        <v>23</v>
      </c>
      <c r="AG83" s="909"/>
      <c r="AH83" s="909"/>
      <c r="AI83" s="909"/>
      <c r="AJ83" s="872"/>
      <c r="AK83" s="908" t="s">
        <v>586</v>
      </c>
      <c r="AL83" s="909"/>
      <c r="AM83" s="909"/>
      <c r="AN83" s="909"/>
      <c r="AO83" s="872"/>
      <c r="AP83" s="908">
        <v>1747</v>
      </c>
      <c r="AQ83" s="909"/>
      <c r="AR83" s="909"/>
      <c r="AS83" s="909"/>
      <c r="AT83" s="872"/>
      <c r="AU83" s="908">
        <v>262</v>
      </c>
      <c r="AV83" s="909"/>
      <c r="AW83" s="909"/>
      <c r="AX83" s="909"/>
      <c r="AY83" s="872"/>
      <c r="AZ83" s="910"/>
      <c r="BA83" s="910"/>
      <c r="BB83" s="910"/>
      <c r="BC83" s="910"/>
      <c r="BD83" s="911"/>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2" t="s">
        <v>599</v>
      </c>
      <c r="C84" s="913"/>
      <c r="D84" s="913"/>
      <c r="E84" s="913"/>
      <c r="F84" s="913"/>
      <c r="G84" s="913"/>
      <c r="H84" s="913"/>
      <c r="I84" s="913"/>
      <c r="J84" s="913"/>
      <c r="K84" s="913"/>
      <c r="L84" s="913"/>
      <c r="M84" s="913"/>
      <c r="N84" s="913"/>
      <c r="O84" s="913"/>
      <c r="P84" s="914"/>
      <c r="Q84" s="920">
        <v>1048</v>
      </c>
      <c r="R84" s="873"/>
      <c r="S84" s="873"/>
      <c r="T84" s="873"/>
      <c r="U84" s="873"/>
      <c r="V84" s="873">
        <v>1001</v>
      </c>
      <c r="W84" s="873"/>
      <c r="X84" s="873"/>
      <c r="Y84" s="873"/>
      <c r="Z84" s="873"/>
      <c r="AA84" s="873">
        <v>47</v>
      </c>
      <c r="AB84" s="873"/>
      <c r="AC84" s="873"/>
      <c r="AD84" s="873"/>
      <c r="AE84" s="873"/>
      <c r="AF84" s="873">
        <v>47</v>
      </c>
      <c r="AG84" s="873"/>
      <c r="AH84" s="873"/>
      <c r="AI84" s="873"/>
      <c r="AJ84" s="873"/>
      <c r="AK84" s="873">
        <v>42</v>
      </c>
      <c r="AL84" s="873"/>
      <c r="AM84" s="873"/>
      <c r="AN84" s="873"/>
      <c r="AO84" s="873"/>
      <c r="AP84" s="873" t="s">
        <v>586</v>
      </c>
      <c r="AQ84" s="873"/>
      <c r="AR84" s="873"/>
      <c r="AS84" s="873"/>
      <c r="AT84" s="873"/>
      <c r="AU84" s="873" t="s">
        <v>586</v>
      </c>
      <c r="AV84" s="873"/>
      <c r="AW84" s="873"/>
      <c r="AX84" s="873"/>
      <c r="AY84" s="873"/>
      <c r="AZ84" s="910"/>
      <c r="BA84" s="910"/>
      <c r="BB84" s="910"/>
      <c r="BC84" s="910"/>
      <c r="BD84" s="911"/>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2" t="s">
        <v>617</v>
      </c>
      <c r="C85" s="913"/>
      <c r="D85" s="913"/>
      <c r="E85" s="913"/>
      <c r="F85" s="913"/>
      <c r="G85" s="913"/>
      <c r="H85" s="913"/>
      <c r="I85" s="913"/>
      <c r="J85" s="913"/>
      <c r="K85" s="913"/>
      <c r="L85" s="913"/>
      <c r="M85" s="913"/>
      <c r="N85" s="913"/>
      <c r="O85" s="913"/>
      <c r="P85" s="914"/>
      <c r="Q85" s="920">
        <v>191</v>
      </c>
      <c r="R85" s="873"/>
      <c r="S85" s="873"/>
      <c r="T85" s="873"/>
      <c r="U85" s="873"/>
      <c r="V85" s="873">
        <v>182</v>
      </c>
      <c r="W85" s="873"/>
      <c r="X85" s="873"/>
      <c r="Y85" s="873"/>
      <c r="Z85" s="873"/>
      <c r="AA85" s="873">
        <v>9</v>
      </c>
      <c r="AB85" s="873"/>
      <c r="AC85" s="873"/>
      <c r="AD85" s="873"/>
      <c r="AE85" s="873"/>
      <c r="AF85" s="873">
        <v>9</v>
      </c>
      <c r="AG85" s="873"/>
      <c r="AH85" s="873"/>
      <c r="AI85" s="873"/>
      <c r="AJ85" s="873"/>
      <c r="AK85" s="873" t="s">
        <v>586</v>
      </c>
      <c r="AL85" s="873"/>
      <c r="AM85" s="873"/>
      <c r="AN85" s="873"/>
      <c r="AO85" s="873"/>
      <c r="AP85" s="873" t="s">
        <v>586</v>
      </c>
      <c r="AQ85" s="873"/>
      <c r="AR85" s="873"/>
      <c r="AS85" s="873"/>
      <c r="AT85" s="873"/>
      <c r="AU85" s="873" t="s">
        <v>586</v>
      </c>
      <c r="AV85" s="873"/>
      <c r="AW85" s="873"/>
      <c r="AX85" s="873"/>
      <c r="AY85" s="873"/>
      <c r="AZ85" s="910"/>
      <c r="BA85" s="910"/>
      <c r="BB85" s="910"/>
      <c r="BC85" s="910"/>
      <c r="BD85" s="911"/>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2"/>
      <c r="C86" s="913"/>
      <c r="D86" s="913"/>
      <c r="E86" s="913"/>
      <c r="F86" s="913"/>
      <c r="G86" s="913"/>
      <c r="H86" s="913"/>
      <c r="I86" s="913"/>
      <c r="J86" s="913"/>
      <c r="K86" s="913"/>
      <c r="L86" s="913"/>
      <c r="M86" s="913"/>
      <c r="N86" s="913"/>
      <c r="O86" s="913"/>
      <c r="P86" s="914"/>
      <c r="Q86" s="920"/>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0"/>
      <c r="BA86" s="910"/>
      <c r="BB86" s="910"/>
      <c r="BC86" s="910"/>
      <c r="BD86" s="911"/>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389</v>
      </c>
      <c r="B88" s="832" t="s">
        <v>424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425</v>
      </c>
      <c r="BS102" s="833"/>
      <c r="BT102" s="833"/>
      <c r="BU102" s="833"/>
      <c r="BV102" s="833"/>
      <c r="BW102" s="833"/>
      <c r="BX102" s="833"/>
      <c r="BY102" s="833"/>
      <c r="BZ102" s="833"/>
      <c r="CA102" s="833"/>
      <c r="CB102" s="833"/>
      <c r="CC102" s="833"/>
      <c r="CD102" s="833"/>
      <c r="CE102" s="833"/>
      <c r="CF102" s="833"/>
      <c r="CG102" s="834"/>
      <c r="CH102" s="928"/>
      <c r="CI102" s="929"/>
      <c r="CJ102" s="929"/>
      <c r="CK102" s="929"/>
      <c r="CL102" s="930"/>
      <c r="CM102" s="928"/>
      <c r="CN102" s="929"/>
      <c r="CO102" s="929"/>
      <c r="CP102" s="929"/>
      <c r="CQ102" s="930"/>
      <c r="CR102" s="931"/>
      <c r="CS102" s="892"/>
      <c r="CT102" s="892"/>
      <c r="CU102" s="892"/>
      <c r="CV102" s="932"/>
      <c r="CW102" s="931"/>
      <c r="CX102" s="892"/>
      <c r="CY102" s="892"/>
      <c r="CZ102" s="892"/>
      <c r="DA102" s="932"/>
      <c r="DB102" s="931"/>
      <c r="DC102" s="892"/>
      <c r="DD102" s="892"/>
      <c r="DE102" s="892"/>
      <c r="DF102" s="932"/>
      <c r="DG102" s="931"/>
      <c r="DH102" s="892"/>
      <c r="DI102" s="892"/>
      <c r="DJ102" s="892"/>
      <c r="DK102" s="932"/>
      <c r="DL102" s="931"/>
      <c r="DM102" s="892"/>
      <c r="DN102" s="892"/>
      <c r="DO102" s="892"/>
      <c r="DP102" s="932"/>
      <c r="DQ102" s="931"/>
      <c r="DR102" s="892"/>
      <c r="DS102" s="892"/>
      <c r="DT102" s="892"/>
      <c r="DU102" s="932"/>
      <c r="DV102" s="955"/>
      <c r="DW102" s="956"/>
      <c r="DX102" s="956"/>
      <c r="DY102" s="956"/>
      <c r="DZ102" s="957"/>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8" t="s">
        <v>426</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9" t="s">
        <v>427</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0" t="s">
        <v>430</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431</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46" customFormat="1" ht="26.25" customHeight="1">
      <c r="A109" s="953" t="s">
        <v>432</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433</v>
      </c>
      <c r="AB109" s="934"/>
      <c r="AC109" s="934"/>
      <c r="AD109" s="934"/>
      <c r="AE109" s="935"/>
      <c r="AF109" s="933" t="s">
        <v>307</v>
      </c>
      <c r="AG109" s="934"/>
      <c r="AH109" s="934"/>
      <c r="AI109" s="934"/>
      <c r="AJ109" s="935"/>
      <c r="AK109" s="933" t="s">
        <v>306</v>
      </c>
      <c r="AL109" s="934"/>
      <c r="AM109" s="934"/>
      <c r="AN109" s="934"/>
      <c r="AO109" s="935"/>
      <c r="AP109" s="933" t="s">
        <v>434</v>
      </c>
      <c r="AQ109" s="934"/>
      <c r="AR109" s="934"/>
      <c r="AS109" s="934"/>
      <c r="AT109" s="936"/>
      <c r="AU109" s="953" t="s">
        <v>432</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433</v>
      </c>
      <c r="BR109" s="934"/>
      <c r="BS109" s="934"/>
      <c r="BT109" s="934"/>
      <c r="BU109" s="935"/>
      <c r="BV109" s="933" t="s">
        <v>307</v>
      </c>
      <c r="BW109" s="934"/>
      <c r="BX109" s="934"/>
      <c r="BY109" s="934"/>
      <c r="BZ109" s="935"/>
      <c r="CA109" s="933" t="s">
        <v>306</v>
      </c>
      <c r="CB109" s="934"/>
      <c r="CC109" s="934"/>
      <c r="CD109" s="934"/>
      <c r="CE109" s="935"/>
      <c r="CF109" s="954" t="s">
        <v>434</v>
      </c>
      <c r="CG109" s="954"/>
      <c r="CH109" s="954"/>
      <c r="CI109" s="954"/>
      <c r="CJ109" s="954"/>
      <c r="CK109" s="933" t="s">
        <v>435</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433</v>
      </c>
      <c r="DH109" s="934"/>
      <c r="DI109" s="934"/>
      <c r="DJ109" s="934"/>
      <c r="DK109" s="935"/>
      <c r="DL109" s="933" t="s">
        <v>307</v>
      </c>
      <c r="DM109" s="934"/>
      <c r="DN109" s="934"/>
      <c r="DO109" s="934"/>
      <c r="DP109" s="935"/>
      <c r="DQ109" s="933" t="s">
        <v>306</v>
      </c>
      <c r="DR109" s="934"/>
      <c r="DS109" s="934"/>
      <c r="DT109" s="934"/>
      <c r="DU109" s="935"/>
      <c r="DV109" s="933" t="s">
        <v>434</v>
      </c>
      <c r="DW109" s="934"/>
      <c r="DX109" s="934"/>
      <c r="DY109" s="934"/>
      <c r="DZ109" s="936"/>
    </row>
    <row r="110" spans="1:131" s="246" customFormat="1" ht="26.25" customHeight="1">
      <c r="A110" s="937" t="s">
        <v>436</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274908</v>
      </c>
      <c r="AB110" s="941"/>
      <c r="AC110" s="941"/>
      <c r="AD110" s="941"/>
      <c r="AE110" s="942"/>
      <c r="AF110" s="943">
        <v>294923</v>
      </c>
      <c r="AG110" s="941"/>
      <c r="AH110" s="941"/>
      <c r="AI110" s="941"/>
      <c r="AJ110" s="942"/>
      <c r="AK110" s="943">
        <v>299900</v>
      </c>
      <c r="AL110" s="941"/>
      <c r="AM110" s="941"/>
      <c r="AN110" s="941"/>
      <c r="AO110" s="942"/>
      <c r="AP110" s="944">
        <v>19.100000000000001</v>
      </c>
      <c r="AQ110" s="945"/>
      <c r="AR110" s="945"/>
      <c r="AS110" s="945"/>
      <c r="AT110" s="946"/>
      <c r="AU110" s="947" t="s">
        <v>73</v>
      </c>
      <c r="AV110" s="948"/>
      <c r="AW110" s="948"/>
      <c r="AX110" s="948"/>
      <c r="AY110" s="948"/>
      <c r="AZ110" s="989" t="s">
        <v>437</v>
      </c>
      <c r="BA110" s="938"/>
      <c r="BB110" s="938"/>
      <c r="BC110" s="938"/>
      <c r="BD110" s="938"/>
      <c r="BE110" s="938"/>
      <c r="BF110" s="938"/>
      <c r="BG110" s="938"/>
      <c r="BH110" s="938"/>
      <c r="BI110" s="938"/>
      <c r="BJ110" s="938"/>
      <c r="BK110" s="938"/>
      <c r="BL110" s="938"/>
      <c r="BM110" s="938"/>
      <c r="BN110" s="938"/>
      <c r="BO110" s="938"/>
      <c r="BP110" s="939"/>
      <c r="BQ110" s="975">
        <v>2917531</v>
      </c>
      <c r="BR110" s="976"/>
      <c r="BS110" s="976"/>
      <c r="BT110" s="976"/>
      <c r="BU110" s="976"/>
      <c r="BV110" s="976">
        <v>2896130</v>
      </c>
      <c r="BW110" s="976"/>
      <c r="BX110" s="976"/>
      <c r="BY110" s="976"/>
      <c r="BZ110" s="976"/>
      <c r="CA110" s="976">
        <v>2955838</v>
      </c>
      <c r="CB110" s="976"/>
      <c r="CC110" s="976"/>
      <c r="CD110" s="976"/>
      <c r="CE110" s="976"/>
      <c r="CF110" s="990">
        <v>188.5</v>
      </c>
      <c r="CG110" s="991"/>
      <c r="CH110" s="991"/>
      <c r="CI110" s="991"/>
      <c r="CJ110" s="991"/>
      <c r="CK110" s="992" t="s">
        <v>438</v>
      </c>
      <c r="CL110" s="993"/>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75" t="s">
        <v>175</v>
      </c>
      <c r="DH110" s="976"/>
      <c r="DI110" s="976"/>
      <c r="DJ110" s="976"/>
      <c r="DK110" s="976"/>
      <c r="DL110" s="976" t="s">
        <v>440</v>
      </c>
      <c r="DM110" s="976"/>
      <c r="DN110" s="976"/>
      <c r="DO110" s="976"/>
      <c r="DP110" s="976"/>
      <c r="DQ110" s="976" t="s">
        <v>175</v>
      </c>
      <c r="DR110" s="976"/>
      <c r="DS110" s="976"/>
      <c r="DT110" s="976"/>
      <c r="DU110" s="976"/>
      <c r="DV110" s="977" t="s">
        <v>441</v>
      </c>
      <c r="DW110" s="977"/>
      <c r="DX110" s="977"/>
      <c r="DY110" s="977"/>
      <c r="DZ110" s="978"/>
    </row>
    <row r="111" spans="1:131" s="246" customFormat="1" ht="26.25" customHeight="1">
      <c r="A111" s="979" t="s">
        <v>442</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t="s">
        <v>443</v>
      </c>
      <c r="AB111" s="983"/>
      <c r="AC111" s="983"/>
      <c r="AD111" s="983"/>
      <c r="AE111" s="984"/>
      <c r="AF111" s="985" t="s">
        <v>175</v>
      </c>
      <c r="AG111" s="983"/>
      <c r="AH111" s="983"/>
      <c r="AI111" s="983"/>
      <c r="AJ111" s="984"/>
      <c r="AK111" s="985" t="s">
        <v>441</v>
      </c>
      <c r="AL111" s="983"/>
      <c r="AM111" s="983"/>
      <c r="AN111" s="983"/>
      <c r="AO111" s="984"/>
      <c r="AP111" s="986" t="s">
        <v>175</v>
      </c>
      <c r="AQ111" s="987"/>
      <c r="AR111" s="987"/>
      <c r="AS111" s="987"/>
      <c r="AT111" s="988"/>
      <c r="AU111" s="949"/>
      <c r="AV111" s="950"/>
      <c r="AW111" s="950"/>
      <c r="AX111" s="950"/>
      <c r="AY111" s="950"/>
      <c r="AZ111" s="998" t="s">
        <v>444</v>
      </c>
      <c r="BA111" s="999"/>
      <c r="BB111" s="999"/>
      <c r="BC111" s="999"/>
      <c r="BD111" s="999"/>
      <c r="BE111" s="999"/>
      <c r="BF111" s="999"/>
      <c r="BG111" s="999"/>
      <c r="BH111" s="999"/>
      <c r="BI111" s="999"/>
      <c r="BJ111" s="999"/>
      <c r="BK111" s="999"/>
      <c r="BL111" s="999"/>
      <c r="BM111" s="999"/>
      <c r="BN111" s="999"/>
      <c r="BO111" s="999"/>
      <c r="BP111" s="1000"/>
      <c r="BQ111" s="968" t="s">
        <v>175</v>
      </c>
      <c r="BR111" s="969"/>
      <c r="BS111" s="969"/>
      <c r="BT111" s="969"/>
      <c r="BU111" s="969"/>
      <c r="BV111" s="969" t="s">
        <v>175</v>
      </c>
      <c r="BW111" s="969"/>
      <c r="BX111" s="969"/>
      <c r="BY111" s="969"/>
      <c r="BZ111" s="969"/>
      <c r="CA111" s="969" t="s">
        <v>175</v>
      </c>
      <c r="CB111" s="969"/>
      <c r="CC111" s="969"/>
      <c r="CD111" s="969"/>
      <c r="CE111" s="969"/>
      <c r="CF111" s="963" t="s">
        <v>175</v>
      </c>
      <c r="CG111" s="964"/>
      <c r="CH111" s="964"/>
      <c r="CI111" s="964"/>
      <c r="CJ111" s="964"/>
      <c r="CK111" s="994"/>
      <c r="CL111" s="995"/>
      <c r="CM111" s="965" t="s">
        <v>445</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443</v>
      </c>
      <c r="DH111" s="969"/>
      <c r="DI111" s="969"/>
      <c r="DJ111" s="969"/>
      <c r="DK111" s="969"/>
      <c r="DL111" s="969" t="s">
        <v>175</v>
      </c>
      <c r="DM111" s="969"/>
      <c r="DN111" s="969"/>
      <c r="DO111" s="969"/>
      <c r="DP111" s="969"/>
      <c r="DQ111" s="969" t="s">
        <v>446</v>
      </c>
      <c r="DR111" s="969"/>
      <c r="DS111" s="969"/>
      <c r="DT111" s="969"/>
      <c r="DU111" s="969"/>
      <c r="DV111" s="970" t="s">
        <v>175</v>
      </c>
      <c r="DW111" s="970"/>
      <c r="DX111" s="970"/>
      <c r="DY111" s="970"/>
      <c r="DZ111" s="971"/>
    </row>
    <row r="112" spans="1:131" s="246" customFormat="1" ht="26.25" customHeight="1">
      <c r="A112" s="1001" t="s">
        <v>447</v>
      </c>
      <c r="B112" s="1002"/>
      <c r="C112" s="999" t="s">
        <v>448</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1000"/>
      <c r="AA112" s="1007" t="s">
        <v>440</v>
      </c>
      <c r="AB112" s="1008"/>
      <c r="AC112" s="1008"/>
      <c r="AD112" s="1008"/>
      <c r="AE112" s="1009"/>
      <c r="AF112" s="1010" t="s">
        <v>175</v>
      </c>
      <c r="AG112" s="1008"/>
      <c r="AH112" s="1008"/>
      <c r="AI112" s="1008"/>
      <c r="AJ112" s="1009"/>
      <c r="AK112" s="1010" t="s">
        <v>175</v>
      </c>
      <c r="AL112" s="1008"/>
      <c r="AM112" s="1008"/>
      <c r="AN112" s="1008"/>
      <c r="AO112" s="1009"/>
      <c r="AP112" s="1011" t="s">
        <v>446</v>
      </c>
      <c r="AQ112" s="1012"/>
      <c r="AR112" s="1012"/>
      <c r="AS112" s="1012"/>
      <c r="AT112" s="1013"/>
      <c r="AU112" s="949"/>
      <c r="AV112" s="950"/>
      <c r="AW112" s="950"/>
      <c r="AX112" s="950"/>
      <c r="AY112" s="950"/>
      <c r="AZ112" s="998" t="s">
        <v>449</v>
      </c>
      <c r="BA112" s="999"/>
      <c r="BB112" s="999"/>
      <c r="BC112" s="999"/>
      <c r="BD112" s="999"/>
      <c r="BE112" s="999"/>
      <c r="BF112" s="999"/>
      <c r="BG112" s="999"/>
      <c r="BH112" s="999"/>
      <c r="BI112" s="999"/>
      <c r="BJ112" s="999"/>
      <c r="BK112" s="999"/>
      <c r="BL112" s="999"/>
      <c r="BM112" s="999"/>
      <c r="BN112" s="999"/>
      <c r="BO112" s="999"/>
      <c r="BP112" s="1000"/>
      <c r="BQ112" s="968">
        <v>645405</v>
      </c>
      <c r="BR112" s="969"/>
      <c r="BS112" s="969"/>
      <c r="BT112" s="969"/>
      <c r="BU112" s="969"/>
      <c r="BV112" s="969">
        <v>579280</v>
      </c>
      <c r="BW112" s="969"/>
      <c r="BX112" s="969"/>
      <c r="BY112" s="969"/>
      <c r="BZ112" s="969"/>
      <c r="CA112" s="969">
        <v>586353</v>
      </c>
      <c r="CB112" s="969"/>
      <c r="CC112" s="969"/>
      <c r="CD112" s="969"/>
      <c r="CE112" s="969"/>
      <c r="CF112" s="963">
        <v>37.4</v>
      </c>
      <c r="CG112" s="964"/>
      <c r="CH112" s="964"/>
      <c r="CI112" s="964"/>
      <c r="CJ112" s="964"/>
      <c r="CK112" s="994"/>
      <c r="CL112" s="995"/>
      <c r="CM112" s="965" t="s">
        <v>450</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175</v>
      </c>
      <c r="DH112" s="969"/>
      <c r="DI112" s="969"/>
      <c r="DJ112" s="969"/>
      <c r="DK112" s="969"/>
      <c r="DL112" s="969" t="s">
        <v>175</v>
      </c>
      <c r="DM112" s="969"/>
      <c r="DN112" s="969"/>
      <c r="DO112" s="969"/>
      <c r="DP112" s="969"/>
      <c r="DQ112" s="969" t="s">
        <v>175</v>
      </c>
      <c r="DR112" s="969"/>
      <c r="DS112" s="969"/>
      <c r="DT112" s="969"/>
      <c r="DU112" s="969"/>
      <c r="DV112" s="970" t="s">
        <v>175</v>
      </c>
      <c r="DW112" s="970"/>
      <c r="DX112" s="970"/>
      <c r="DY112" s="970"/>
      <c r="DZ112" s="971"/>
    </row>
    <row r="113" spans="1:130" s="246" customFormat="1" ht="26.25" customHeight="1">
      <c r="A113" s="1003"/>
      <c r="B113" s="1004"/>
      <c r="C113" s="999" t="s">
        <v>451</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1000"/>
      <c r="AA113" s="982">
        <v>61669</v>
      </c>
      <c r="AB113" s="983"/>
      <c r="AC113" s="983"/>
      <c r="AD113" s="983"/>
      <c r="AE113" s="984"/>
      <c r="AF113" s="985">
        <v>59213</v>
      </c>
      <c r="AG113" s="983"/>
      <c r="AH113" s="983"/>
      <c r="AI113" s="983"/>
      <c r="AJ113" s="984"/>
      <c r="AK113" s="985">
        <v>66276</v>
      </c>
      <c r="AL113" s="983"/>
      <c r="AM113" s="983"/>
      <c r="AN113" s="983"/>
      <c r="AO113" s="984"/>
      <c r="AP113" s="986">
        <v>4.2</v>
      </c>
      <c r="AQ113" s="987"/>
      <c r="AR113" s="987"/>
      <c r="AS113" s="987"/>
      <c r="AT113" s="988"/>
      <c r="AU113" s="949"/>
      <c r="AV113" s="950"/>
      <c r="AW113" s="950"/>
      <c r="AX113" s="950"/>
      <c r="AY113" s="950"/>
      <c r="AZ113" s="998" t="s">
        <v>452</v>
      </c>
      <c r="BA113" s="999"/>
      <c r="BB113" s="999"/>
      <c r="BC113" s="999"/>
      <c r="BD113" s="999"/>
      <c r="BE113" s="999"/>
      <c r="BF113" s="999"/>
      <c r="BG113" s="999"/>
      <c r="BH113" s="999"/>
      <c r="BI113" s="999"/>
      <c r="BJ113" s="999"/>
      <c r="BK113" s="999"/>
      <c r="BL113" s="999"/>
      <c r="BM113" s="999"/>
      <c r="BN113" s="999"/>
      <c r="BO113" s="999"/>
      <c r="BP113" s="1000"/>
      <c r="BQ113" s="968">
        <v>95062</v>
      </c>
      <c r="BR113" s="969"/>
      <c r="BS113" s="969"/>
      <c r="BT113" s="969"/>
      <c r="BU113" s="969"/>
      <c r="BV113" s="969">
        <v>84414</v>
      </c>
      <c r="BW113" s="969"/>
      <c r="BX113" s="969"/>
      <c r="BY113" s="969"/>
      <c r="BZ113" s="969"/>
      <c r="CA113" s="969">
        <v>74459</v>
      </c>
      <c r="CB113" s="969"/>
      <c r="CC113" s="969"/>
      <c r="CD113" s="969"/>
      <c r="CE113" s="969"/>
      <c r="CF113" s="963">
        <v>4.7</v>
      </c>
      <c r="CG113" s="964"/>
      <c r="CH113" s="964"/>
      <c r="CI113" s="964"/>
      <c r="CJ113" s="964"/>
      <c r="CK113" s="994"/>
      <c r="CL113" s="995"/>
      <c r="CM113" s="965" t="s">
        <v>453</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7" t="s">
        <v>175</v>
      </c>
      <c r="DH113" s="1008"/>
      <c r="DI113" s="1008"/>
      <c r="DJ113" s="1008"/>
      <c r="DK113" s="1009"/>
      <c r="DL113" s="1010" t="s">
        <v>175</v>
      </c>
      <c r="DM113" s="1008"/>
      <c r="DN113" s="1008"/>
      <c r="DO113" s="1008"/>
      <c r="DP113" s="1009"/>
      <c r="DQ113" s="1010" t="s">
        <v>175</v>
      </c>
      <c r="DR113" s="1008"/>
      <c r="DS113" s="1008"/>
      <c r="DT113" s="1008"/>
      <c r="DU113" s="1009"/>
      <c r="DV113" s="1011" t="s">
        <v>175</v>
      </c>
      <c r="DW113" s="1012"/>
      <c r="DX113" s="1012"/>
      <c r="DY113" s="1012"/>
      <c r="DZ113" s="1013"/>
    </row>
    <row r="114" spans="1:130" s="246" customFormat="1" ht="26.25" customHeight="1">
      <c r="A114" s="1003"/>
      <c r="B114" s="1004"/>
      <c r="C114" s="999" t="s">
        <v>454</v>
      </c>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1000"/>
      <c r="AA114" s="1007">
        <v>12236</v>
      </c>
      <c r="AB114" s="1008"/>
      <c r="AC114" s="1008"/>
      <c r="AD114" s="1008"/>
      <c r="AE114" s="1009"/>
      <c r="AF114" s="1010">
        <v>15917</v>
      </c>
      <c r="AG114" s="1008"/>
      <c r="AH114" s="1008"/>
      <c r="AI114" s="1008"/>
      <c r="AJ114" s="1009"/>
      <c r="AK114" s="1010">
        <v>16352</v>
      </c>
      <c r="AL114" s="1008"/>
      <c r="AM114" s="1008"/>
      <c r="AN114" s="1008"/>
      <c r="AO114" s="1009"/>
      <c r="AP114" s="1011">
        <v>1</v>
      </c>
      <c r="AQ114" s="1012"/>
      <c r="AR114" s="1012"/>
      <c r="AS114" s="1012"/>
      <c r="AT114" s="1013"/>
      <c r="AU114" s="949"/>
      <c r="AV114" s="950"/>
      <c r="AW114" s="950"/>
      <c r="AX114" s="950"/>
      <c r="AY114" s="950"/>
      <c r="AZ114" s="998" t="s">
        <v>455</v>
      </c>
      <c r="BA114" s="999"/>
      <c r="BB114" s="999"/>
      <c r="BC114" s="999"/>
      <c r="BD114" s="999"/>
      <c r="BE114" s="999"/>
      <c r="BF114" s="999"/>
      <c r="BG114" s="999"/>
      <c r="BH114" s="999"/>
      <c r="BI114" s="999"/>
      <c r="BJ114" s="999"/>
      <c r="BK114" s="999"/>
      <c r="BL114" s="999"/>
      <c r="BM114" s="999"/>
      <c r="BN114" s="999"/>
      <c r="BO114" s="999"/>
      <c r="BP114" s="1000"/>
      <c r="BQ114" s="968">
        <v>610280</v>
      </c>
      <c r="BR114" s="969"/>
      <c r="BS114" s="969"/>
      <c r="BT114" s="969"/>
      <c r="BU114" s="969"/>
      <c r="BV114" s="969">
        <v>642152</v>
      </c>
      <c r="BW114" s="969"/>
      <c r="BX114" s="969"/>
      <c r="BY114" s="969"/>
      <c r="BZ114" s="969"/>
      <c r="CA114" s="969">
        <v>658713</v>
      </c>
      <c r="CB114" s="969"/>
      <c r="CC114" s="969"/>
      <c r="CD114" s="969"/>
      <c r="CE114" s="969"/>
      <c r="CF114" s="963">
        <v>42</v>
      </c>
      <c r="CG114" s="964"/>
      <c r="CH114" s="964"/>
      <c r="CI114" s="964"/>
      <c r="CJ114" s="964"/>
      <c r="CK114" s="994"/>
      <c r="CL114" s="995"/>
      <c r="CM114" s="965" t="s">
        <v>456</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7" t="s">
        <v>175</v>
      </c>
      <c r="DH114" s="1008"/>
      <c r="DI114" s="1008"/>
      <c r="DJ114" s="1008"/>
      <c r="DK114" s="1009"/>
      <c r="DL114" s="1010" t="s">
        <v>175</v>
      </c>
      <c r="DM114" s="1008"/>
      <c r="DN114" s="1008"/>
      <c r="DO114" s="1008"/>
      <c r="DP114" s="1009"/>
      <c r="DQ114" s="1010" t="s">
        <v>446</v>
      </c>
      <c r="DR114" s="1008"/>
      <c r="DS114" s="1008"/>
      <c r="DT114" s="1008"/>
      <c r="DU114" s="1009"/>
      <c r="DV114" s="1011" t="s">
        <v>175</v>
      </c>
      <c r="DW114" s="1012"/>
      <c r="DX114" s="1012"/>
      <c r="DY114" s="1012"/>
      <c r="DZ114" s="1013"/>
    </row>
    <row r="115" spans="1:130" s="246" customFormat="1" ht="26.25" customHeight="1">
      <c r="A115" s="1003"/>
      <c r="B115" s="1004"/>
      <c r="C115" s="999" t="s">
        <v>457</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1000"/>
      <c r="AA115" s="982" t="s">
        <v>458</v>
      </c>
      <c r="AB115" s="983"/>
      <c r="AC115" s="983"/>
      <c r="AD115" s="983"/>
      <c r="AE115" s="984"/>
      <c r="AF115" s="985" t="s">
        <v>175</v>
      </c>
      <c r="AG115" s="983"/>
      <c r="AH115" s="983"/>
      <c r="AI115" s="983"/>
      <c r="AJ115" s="984"/>
      <c r="AK115" s="985" t="s">
        <v>175</v>
      </c>
      <c r="AL115" s="983"/>
      <c r="AM115" s="983"/>
      <c r="AN115" s="983"/>
      <c r="AO115" s="984"/>
      <c r="AP115" s="986" t="s">
        <v>175</v>
      </c>
      <c r="AQ115" s="987"/>
      <c r="AR115" s="987"/>
      <c r="AS115" s="987"/>
      <c r="AT115" s="988"/>
      <c r="AU115" s="949"/>
      <c r="AV115" s="950"/>
      <c r="AW115" s="950"/>
      <c r="AX115" s="950"/>
      <c r="AY115" s="950"/>
      <c r="AZ115" s="998" t="s">
        <v>459</v>
      </c>
      <c r="BA115" s="999"/>
      <c r="BB115" s="999"/>
      <c r="BC115" s="999"/>
      <c r="BD115" s="999"/>
      <c r="BE115" s="999"/>
      <c r="BF115" s="999"/>
      <c r="BG115" s="999"/>
      <c r="BH115" s="999"/>
      <c r="BI115" s="999"/>
      <c r="BJ115" s="999"/>
      <c r="BK115" s="999"/>
      <c r="BL115" s="999"/>
      <c r="BM115" s="999"/>
      <c r="BN115" s="999"/>
      <c r="BO115" s="999"/>
      <c r="BP115" s="1000"/>
      <c r="BQ115" s="968" t="s">
        <v>175</v>
      </c>
      <c r="BR115" s="969"/>
      <c r="BS115" s="969"/>
      <c r="BT115" s="969"/>
      <c r="BU115" s="969"/>
      <c r="BV115" s="969" t="s">
        <v>175</v>
      </c>
      <c r="BW115" s="969"/>
      <c r="BX115" s="969"/>
      <c r="BY115" s="969"/>
      <c r="BZ115" s="969"/>
      <c r="CA115" s="969" t="s">
        <v>440</v>
      </c>
      <c r="CB115" s="969"/>
      <c r="CC115" s="969"/>
      <c r="CD115" s="969"/>
      <c r="CE115" s="969"/>
      <c r="CF115" s="963" t="s">
        <v>175</v>
      </c>
      <c r="CG115" s="964"/>
      <c r="CH115" s="964"/>
      <c r="CI115" s="964"/>
      <c r="CJ115" s="964"/>
      <c r="CK115" s="994"/>
      <c r="CL115" s="995"/>
      <c r="CM115" s="998" t="s">
        <v>460</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1000"/>
      <c r="DG115" s="1007" t="s">
        <v>175</v>
      </c>
      <c r="DH115" s="1008"/>
      <c r="DI115" s="1008"/>
      <c r="DJ115" s="1008"/>
      <c r="DK115" s="1009"/>
      <c r="DL115" s="1010" t="s">
        <v>175</v>
      </c>
      <c r="DM115" s="1008"/>
      <c r="DN115" s="1008"/>
      <c r="DO115" s="1008"/>
      <c r="DP115" s="1009"/>
      <c r="DQ115" s="1010" t="s">
        <v>440</v>
      </c>
      <c r="DR115" s="1008"/>
      <c r="DS115" s="1008"/>
      <c r="DT115" s="1008"/>
      <c r="DU115" s="1009"/>
      <c r="DV115" s="1011" t="s">
        <v>461</v>
      </c>
      <c r="DW115" s="1012"/>
      <c r="DX115" s="1012"/>
      <c r="DY115" s="1012"/>
      <c r="DZ115" s="1013"/>
    </row>
    <row r="116" spans="1:130" s="246" customFormat="1" ht="26.25" customHeight="1">
      <c r="A116" s="1005"/>
      <c r="B116" s="1006"/>
      <c r="C116" s="1014" t="s">
        <v>462</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7">
        <v>95</v>
      </c>
      <c r="AB116" s="1008"/>
      <c r="AC116" s="1008"/>
      <c r="AD116" s="1008"/>
      <c r="AE116" s="1009"/>
      <c r="AF116" s="1010" t="s">
        <v>175</v>
      </c>
      <c r="AG116" s="1008"/>
      <c r="AH116" s="1008"/>
      <c r="AI116" s="1008"/>
      <c r="AJ116" s="1009"/>
      <c r="AK116" s="1010" t="s">
        <v>175</v>
      </c>
      <c r="AL116" s="1008"/>
      <c r="AM116" s="1008"/>
      <c r="AN116" s="1008"/>
      <c r="AO116" s="1009"/>
      <c r="AP116" s="1011" t="s">
        <v>175</v>
      </c>
      <c r="AQ116" s="1012"/>
      <c r="AR116" s="1012"/>
      <c r="AS116" s="1012"/>
      <c r="AT116" s="1013"/>
      <c r="AU116" s="949"/>
      <c r="AV116" s="950"/>
      <c r="AW116" s="950"/>
      <c r="AX116" s="950"/>
      <c r="AY116" s="950"/>
      <c r="AZ116" s="1016" t="s">
        <v>463</v>
      </c>
      <c r="BA116" s="1017"/>
      <c r="BB116" s="1017"/>
      <c r="BC116" s="1017"/>
      <c r="BD116" s="1017"/>
      <c r="BE116" s="1017"/>
      <c r="BF116" s="1017"/>
      <c r="BG116" s="1017"/>
      <c r="BH116" s="1017"/>
      <c r="BI116" s="1017"/>
      <c r="BJ116" s="1017"/>
      <c r="BK116" s="1017"/>
      <c r="BL116" s="1017"/>
      <c r="BM116" s="1017"/>
      <c r="BN116" s="1017"/>
      <c r="BO116" s="1017"/>
      <c r="BP116" s="1018"/>
      <c r="BQ116" s="968" t="s">
        <v>175</v>
      </c>
      <c r="BR116" s="969"/>
      <c r="BS116" s="969"/>
      <c r="BT116" s="969"/>
      <c r="BU116" s="969"/>
      <c r="BV116" s="969" t="s">
        <v>175</v>
      </c>
      <c r="BW116" s="969"/>
      <c r="BX116" s="969"/>
      <c r="BY116" s="969"/>
      <c r="BZ116" s="969"/>
      <c r="CA116" s="969" t="s">
        <v>175</v>
      </c>
      <c r="CB116" s="969"/>
      <c r="CC116" s="969"/>
      <c r="CD116" s="969"/>
      <c r="CE116" s="969"/>
      <c r="CF116" s="963" t="s">
        <v>175</v>
      </c>
      <c r="CG116" s="964"/>
      <c r="CH116" s="964"/>
      <c r="CI116" s="964"/>
      <c r="CJ116" s="964"/>
      <c r="CK116" s="994"/>
      <c r="CL116" s="995"/>
      <c r="CM116" s="965" t="s">
        <v>464</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7" t="s">
        <v>175</v>
      </c>
      <c r="DH116" s="1008"/>
      <c r="DI116" s="1008"/>
      <c r="DJ116" s="1008"/>
      <c r="DK116" s="1009"/>
      <c r="DL116" s="1010" t="s">
        <v>175</v>
      </c>
      <c r="DM116" s="1008"/>
      <c r="DN116" s="1008"/>
      <c r="DO116" s="1008"/>
      <c r="DP116" s="1009"/>
      <c r="DQ116" s="1010" t="s">
        <v>175</v>
      </c>
      <c r="DR116" s="1008"/>
      <c r="DS116" s="1008"/>
      <c r="DT116" s="1008"/>
      <c r="DU116" s="1009"/>
      <c r="DV116" s="1011" t="s">
        <v>175</v>
      </c>
      <c r="DW116" s="1012"/>
      <c r="DX116" s="1012"/>
      <c r="DY116" s="1012"/>
      <c r="DZ116" s="1013"/>
    </row>
    <row r="117" spans="1:130" s="246" customFormat="1" ht="26.25" customHeight="1">
      <c r="A117" s="953" t="s">
        <v>188</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24" t="s">
        <v>465</v>
      </c>
      <c r="Z117" s="935"/>
      <c r="AA117" s="1025">
        <v>348908</v>
      </c>
      <c r="AB117" s="1026"/>
      <c r="AC117" s="1026"/>
      <c r="AD117" s="1026"/>
      <c r="AE117" s="1027"/>
      <c r="AF117" s="1028">
        <v>370053</v>
      </c>
      <c r="AG117" s="1026"/>
      <c r="AH117" s="1026"/>
      <c r="AI117" s="1026"/>
      <c r="AJ117" s="1027"/>
      <c r="AK117" s="1028">
        <v>382528</v>
      </c>
      <c r="AL117" s="1026"/>
      <c r="AM117" s="1026"/>
      <c r="AN117" s="1026"/>
      <c r="AO117" s="1027"/>
      <c r="AP117" s="1029"/>
      <c r="AQ117" s="1030"/>
      <c r="AR117" s="1030"/>
      <c r="AS117" s="1030"/>
      <c r="AT117" s="1031"/>
      <c r="AU117" s="949"/>
      <c r="AV117" s="950"/>
      <c r="AW117" s="950"/>
      <c r="AX117" s="950"/>
      <c r="AY117" s="950"/>
      <c r="AZ117" s="1016" t="s">
        <v>466</v>
      </c>
      <c r="BA117" s="1017"/>
      <c r="BB117" s="1017"/>
      <c r="BC117" s="1017"/>
      <c r="BD117" s="1017"/>
      <c r="BE117" s="1017"/>
      <c r="BF117" s="1017"/>
      <c r="BG117" s="1017"/>
      <c r="BH117" s="1017"/>
      <c r="BI117" s="1017"/>
      <c r="BJ117" s="1017"/>
      <c r="BK117" s="1017"/>
      <c r="BL117" s="1017"/>
      <c r="BM117" s="1017"/>
      <c r="BN117" s="1017"/>
      <c r="BO117" s="1017"/>
      <c r="BP117" s="1018"/>
      <c r="BQ117" s="968" t="s">
        <v>446</v>
      </c>
      <c r="BR117" s="969"/>
      <c r="BS117" s="969"/>
      <c r="BT117" s="969"/>
      <c r="BU117" s="969"/>
      <c r="BV117" s="969" t="s">
        <v>458</v>
      </c>
      <c r="BW117" s="969"/>
      <c r="BX117" s="969"/>
      <c r="BY117" s="969"/>
      <c r="BZ117" s="969"/>
      <c r="CA117" s="969" t="s">
        <v>175</v>
      </c>
      <c r="CB117" s="969"/>
      <c r="CC117" s="969"/>
      <c r="CD117" s="969"/>
      <c r="CE117" s="969"/>
      <c r="CF117" s="963" t="s">
        <v>175</v>
      </c>
      <c r="CG117" s="964"/>
      <c r="CH117" s="964"/>
      <c r="CI117" s="964"/>
      <c r="CJ117" s="964"/>
      <c r="CK117" s="994"/>
      <c r="CL117" s="995"/>
      <c r="CM117" s="965" t="s">
        <v>467</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7" t="s">
        <v>175</v>
      </c>
      <c r="DH117" s="1008"/>
      <c r="DI117" s="1008"/>
      <c r="DJ117" s="1008"/>
      <c r="DK117" s="1009"/>
      <c r="DL117" s="1010" t="s">
        <v>175</v>
      </c>
      <c r="DM117" s="1008"/>
      <c r="DN117" s="1008"/>
      <c r="DO117" s="1008"/>
      <c r="DP117" s="1009"/>
      <c r="DQ117" s="1010" t="s">
        <v>446</v>
      </c>
      <c r="DR117" s="1008"/>
      <c r="DS117" s="1008"/>
      <c r="DT117" s="1008"/>
      <c r="DU117" s="1009"/>
      <c r="DV117" s="1011" t="s">
        <v>175</v>
      </c>
      <c r="DW117" s="1012"/>
      <c r="DX117" s="1012"/>
      <c r="DY117" s="1012"/>
      <c r="DZ117" s="1013"/>
    </row>
    <row r="118" spans="1:130" s="246" customFormat="1" ht="26.25" customHeight="1">
      <c r="A118" s="953" t="s">
        <v>435</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433</v>
      </c>
      <c r="AB118" s="934"/>
      <c r="AC118" s="934"/>
      <c r="AD118" s="934"/>
      <c r="AE118" s="935"/>
      <c r="AF118" s="933" t="s">
        <v>307</v>
      </c>
      <c r="AG118" s="934"/>
      <c r="AH118" s="934"/>
      <c r="AI118" s="934"/>
      <c r="AJ118" s="935"/>
      <c r="AK118" s="933" t="s">
        <v>306</v>
      </c>
      <c r="AL118" s="934"/>
      <c r="AM118" s="934"/>
      <c r="AN118" s="934"/>
      <c r="AO118" s="935"/>
      <c r="AP118" s="1020" t="s">
        <v>434</v>
      </c>
      <c r="AQ118" s="1021"/>
      <c r="AR118" s="1021"/>
      <c r="AS118" s="1021"/>
      <c r="AT118" s="1022"/>
      <c r="AU118" s="949"/>
      <c r="AV118" s="950"/>
      <c r="AW118" s="950"/>
      <c r="AX118" s="950"/>
      <c r="AY118" s="950"/>
      <c r="AZ118" s="1023" t="s">
        <v>468</v>
      </c>
      <c r="BA118" s="1014"/>
      <c r="BB118" s="1014"/>
      <c r="BC118" s="1014"/>
      <c r="BD118" s="1014"/>
      <c r="BE118" s="1014"/>
      <c r="BF118" s="1014"/>
      <c r="BG118" s="1014"/>
      <c r="BH118" s="1014"/>
      <c r="BI118" s="1014"/>
      <c r="BJ118" s="1014"/>
      <c r="BK118" s="1014"/>
      <c r="BL118" s="1014"/>
      <c r="BM118" s="1014"/>
      <c r="BN118" s="1014"/>
      <c r="BO118" s="1014"/>
      <c r="BP118" s="1015"/>
      <c r="BQ118" s="1046" t="s">
        <v>458</v>
      </c>
      <c r="BR118" s="1047"/>
      <c r="BS118" s="1047"/>
      <c r="BT118" s="1047"/>
      <c r="BU118" s="1047"/>
      <c r="BV118" s="1047" t="s">
        <v>446</v>
      </c>
      <c r="BW118" s="1047"/>
      <c r="BX118" s="1047"/>
      <c r="BY118" s="1047"/>
      <c r="BZ118" s="1047"/>
      <c r="CA118" s="1047" t="s">
        <v>446</v>
      </c>
      <c r="CB118" s="1047"/>
      <c r="CC118" s="1047"/>
      <c r="CD118" s="1047"/>
      <c r="CE118" s="1047"/>
      <c r="CF118" s="963" t="s">
        <v>175</v>
      </c>
      <c r="CG118" s="964"/>
      <c r="CH118" s="964"/>
      <c r="CI118" s="964"/>
      <c r="CJ118" s="964"/>
      <c r="CK118" s="994"/>
      <c r="CL118" s="995"/>
      <c r="CM118" s="965" t="s">
        <v>469</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7" t="s">
        <v>175</v>
      </c>
      <c r="DH118" s="1008"/>
      <c r="DI118" s="1008"/>
      <c r="DJ118" s="1008"/>
      <c r="DK118" s="1009"/>
      <c r="DL118" s="1010" t="s">
        <v>175</v>
      </c>
      <c r="DM118" s="1008"/>
      <c r="DN118" s="1008"/>
      <c r="DO118" s="1008"/>
      <c r="DP118" s="1009"/>
      <c r="DQ118" s="1010" t="s">
        <v>175</v>
      </c>
      <c r="DR118" s="1008"/>
      <c r="DS118" s="1008"/>
      <c r="DT118" s="1008"/>
      <c r="DU118" s="1009"/>
      <c r="DV118" s="1011" t="s">
        <v>458</v>
      </c>
      <c r="DW118" s="1012"/>
      <c r="DX118" s="1012"/>
      <c r="DY118" s="1012"/>
      <c r="DZ118" s="1013"/>
    </row>
    <row r="119" spans="1:130" s="246" customFormat="1" ht="26.25" customHeight="1">
      <c r="A119" s="1107" t="s">
        <v>438</v>
      </c>
      <c r="B119" s="993"/>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40" t="s">
        <v>175</v>
      </c>
      <c r="AB119" s="941"/>
      <c r="AC119" s="941"/>
      <c r="AD119" s="941"/>
      <c r="AE119" s="942"/>
      <c r="AF119" s="943" t="s">
        <v>175</v>
      </c>
      <c r="AG119" s="941"/>
      <c r="AH119" s="941"/>
      <c r="AI119" s="941"/>
      <c r="AJ119" s="942"/>
      <c r="AK119" s="943" t="s">
        <v>458</v>
      </c>
      <c r="AL119" s="941"/>
      <c r="AM119" s="941"/>
      <c r="AN119" s="941"/>
      <c r="AO119" s="942"/>
      <c r="AP119" s="944" t="s">
        <v>175</v>
      </c>
      <c r="AQ119" s="945"/>
      <c r="AR119" s="945"/>
      <c r="AS119" s="945"/>
      <c r="AT119" s="946"/>
      <c r="AU119" s="951"/>
      <c r="AV119" s="952"/>
      <c r="AW119" s="952"/>
      <c r="AX119" s="952"/>
      <c r="AY119" s="952"/>
      <c r="AZ119" s="277" t="s">
        <v>188</v>
      </c>
      <c r="BA119" s="277"/>
      <c r="BB119" s="277"/>
      <c r="BC119" s="277"/>
      <c r="BD119" s="277"/>
      <c r="BE119" s="277"/>
      <c r="BF119" s="277"/>
      <c r="BG119" s="277"/>
      <c r="BH119" s="277"/>
      <c r="BI119" s="277"/>
      <c r="BJ119" s="277"/>
      <c r="BK119" s="277"/>
      <c r="BL119" s="277"/>
      <c r="BM119" s="277"/>
      <c r="BN119" s="277"/>
      <c r="BO119" s="1024" t="s">
        <v>470</v>
      </c>
      <c r="BP119" s="1055"/>
      <c r="BQ119" s="1046">
        <v>4268278</v>
      </c>
      <c r="BR119" s="1047"/>
      <c r="BS119" s="1047"/>
      <c r="BT119" s="1047"/>
      <c r="BU119" s="1047"/>
      <c r="BV119" s="1047">
        <v>4201976</v>
      </c>
      <c r="BW119" s="1047"/>
      <c r="BX119" s="1047"/>
      <c r="BY119" s="1047"/>
      <c r="BZ119" s="1047"/>
      <c r="CA119" s="1047">
        <v>4275363</v>
      </c>
      <c r="CB119" s="1047"/>
      <c r="CC119" s="1047"/>
      <c r="CD119" s="1047"/>
      <c r="CE119" s="1047"/>
      <c r="CF119" s="1048"/>
      <c r="CG119" s="1049"/>
      <c r="CH119" s="1049"/>
      <c r="CI119" s="1049"/>
      <c r="CJ119" s="1050"/>
      <c r="CK119" s="996"/>
      <c r="CL119" s="997"/>
      <c r="CM119" s="1051" t="s">
        <v>471</v>
      </c>
      <c r="CN119" s="1052"/>
      <c r="CO119" s="1052"/>
      <c r="CP119" s="1052"/>
      <c r="CQ119" s="1052"/>
      <c r="CR119" s="1052"/>
      <c r="CS119" s="1052"/>
      <c r="CT119" s="1052"/>
      <c r="CU119" s="1052"/>
      <c r="CV119" s="1052"/>
      <c r="CW119" s="1052"/>
      <c r="CX119" s="1052"/>
      <c r="CY119" s="1052"/>
      <c r="CZ119" s="1052"/>
      <c r="DA119" s="1052"/>
      <c r="DB119" s="1052"/>
      <c r="DC119" s="1052"/>
      <c r="DD119" s="1052"/>
      <c r="DE119" s="1052"/>
      <c r="DF119" s="1053"/>
      <c r="DG119" s="1054" t="s">
        <v>175</v>
      </c>
      <c r="DH119" s="1033"/>
      <c r="DI119" s="1033"/>
      <c r="DJ119" s="1033"/>
      <c r="DK119" s="1034"/>
      <c r="DL119" s="1032" t="s">
        <v>446</v>
      </c>
      <c r="DM119" s="1033"/>
      <c r="DN119" s="1033"/>
      <c r="DO119" s="1033"/>
      <c r="DP119" s="1034"/>
      <c r="DQ119" s="1032" t="s">
        <v>175</v>
      </c>
      <c r="DR119" s="1033"/>
      <c r="DS119" s="1033"/>
      <c r="DT119" s="1033"/>
      <c r="DU119" s="1034"/>
      <c r="DV119" s="1035" t="s">
        <v>175</v>
      </c>
      <c r="DW119" s="1036"/>
      <c r="DX119" s="1036"/>
      <c r="DY119" s="1036"/>
      <c r="DZ119" s="1037"/>
    </row>
    <row r="120" spans="1:130" s="246" customFormat="1" ht="26.25" customHeight="1">
      <c r="A120" s="1108"/>
      <c r="B120" s="995"/>
      <c r="C120" s="965" t="s">
        <v>445</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7" t="s">
        <v>175</v>
      </c>
      <c r="AB120" s="1008"/>
      <c r="AC120" s="1008"/>
      <c r="AD120" s="1008"/>
      <c r="AE120" s="1009"/>
      <c r="AF120" s="1010" t="s">
        <v>175</v>
      </c>
      <c r="AG120" s="1008"/>
      <c r="AH120" s="1008"/>
      <c r="AI120" s="1008"/>
      <c r="AJ120" s="1009"/>
      <c r="AK120" s="1010" t="s">
        <v>175</v>
      </c>
      <c r="AL120" s="1008"/>
      <c r="AM120" s="1008"/>
      <c r="AN120" s="1008"/>
      <c r="AO120" s="1009"/>
      <c r="AP120" s="1011" t="s">
        <v>461</v>
      </c>
      <c r="AQ120" s="1012"/>
      <c r="AR120" s="1012"/>
      <c r="AS120" s="1012"/>
      <c r="AT120" s="1013"/>
      <c r="AU120" s="1038" t="s">
        <v>472</v>
      </c>
      <c r="AV120" s="1039"/>
      <c r="AW120" s="1039"/>
      <c r="AX120" s="1039"/>
      <c r="AY120" s="1040"/>
      <c r="AZ120" s="989" t="s">
        <v>473</v>
      </c>
      <c r="BA120" s="938"/>
      <c r="BB120" s="938"/>
      <c r="BC120" s="938"/>
      <c r="BD120" s="938"/>
      <c r="BE120" s="938"/>
      <c r="BF120" s="938"/>
      <c r="BG120" s="938"/>
      <c r="BH120" s="938"/>
      <c r="BI120" s="938"/>
      <c r="BJ120" s="938"/>
      <c r="BK120" s="938"/>
      <c r="BL120" s="938"/>
      <c r="BM120" s="938"/>
      <c r="BN120" s="938"/>
      <c r="BO120" s="938"/>
      <c r="BP120" s="939"/>
      <c r="BQ120" s="975">
        <v>1875331</v>
      </c>
      <c r="BR120" s="976"/>
      <c r="BS120" s="976"/>
      <c r="BT120" s="976"/>
      <c r="BU120" s="976"/>
      <c r="BV120" s="976">
        <v>2585558</v>
      </c>
      <c r="BW120" s="976"/>
      <c r="BX120" s="976"/>
      <c r="BY120" s="976"/>
      <c r="BZ120" s="976"/>
      <c r="CA120" s="976">
        <v>2305242</v>
      </c>
      <c r="CB120" s="976"/>
      <c r="CC120" s="976"/>
      <c r="CD120" s="976"/>
      <c r="CE120" s="976"/>
      <c r="CF120" s="990">
        <v>147</v>
      </c>
      <c r="CG120" s="991"/>
      <c r="CH120" s="991"/>
      <c r="CI120" s="991"/>
      <c r="CJ120" s="991"/>
      <c r="CK120" s="1056" t="s">
        <v>474</v>
      </c>
      <c r="CL120" s="1057"/>
      <c r="CM120" s="1057"/>
      <c r="CN120" s="1057"/>
      <c r="CO120" s="1058"/>
      <c r="CP120" s="1064" t="s">
        <v>475</v>
      </c>
      <c r="CQ120" s="1065"/>
      <c r="CR120" s="1065"/>
      <c r="CS120" s="1065"/>
      <c r="CT120" s="1065"/>
      <c r="CU120" s="1065"/>
      <c r="CV120" s="1065"/>
      <c r="CW120" s="1065"/>
      <c r="CX120" s="1065"/>
      <c r="CY120" s="1065"/>
      <c r="CZ120" s="1065"/>
      <c r="DA120" s="1065"/>
      <c r="DB120" s="1065"/>
      <c r="DC120" s="1065"/>
      <c r="DD120" s="1065"/>
      <c r="DE120" s="1065"/>
      <c r="DF120" s="1066"/>
      <c r="DG120" s="975">
        <v>315064</v>
      </c>
      <c r="DH120" s="976"/>
      <c r="DI120" s="976"/>
      <c r="DJ120" s="976"/>
      <c r="DK120" s="976"/>
      <c r="DL120" s="976">
        <v>330004</v>
      </c>
      <c r="DM120" s="976"/>
      <c r="DN120" s="976"/>
      <c r="DO120" s="976"/>
      <c r="DP120" s="976"/>
      <c r="DQ120" s="976">
        <v>308670</v>
      </c>
      <c r="DR120" s="976"/>
      <c r="DS120" s="976"/>
      <c r="DT120" s="976"/>
      <c r="DU120" s="976"/>
      <c r="DV120" s="977">
        <v>19.7</v>
      </c>
      <c r="DW120" s="977"/>
      <c r="DX120" s="977"/>
      <c r="DY120" s="977"/>
      <c r="DZ120" s="978"/>
    </row>
    <row r="121" spans="1:130" s="246" customFormat="1" ht="26.25" customHeight="1">
      <c r="A121" s="1108"/>
      <c r="B121" s="995"/>
      <c r="C121" s="1016" t="s">
        <v>476</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7" t="s">
        <v>458</v>
      </c>
      <c r="AB121" s="1008"/>
      <c r="AC121" s="1008"/>
      <c r="AD121" s="1008"/>
      <c r="AE121" s="1009"/>
      <c r="AF121" s="1010" t="s">
        <v>175</v>
      </c>
      <c r="AG121" s="1008"/>
      <c r="AH121" s="1008"/>
      <c r="AI121" s="1008"/>
      <c r="AJ121" s="1009"/>
      <c r="AK121" s="1010" t="s">
        <v>175</v>
      </c>
      <c r="AL121" s="1008"/>
      <c r="AM121" s="1008"/>
      <c r="AN121" s="1008"/>
      <c r="AO121" s="1009"/>
      <c r="AP121" s="1011" t="s">
        <v>175</v>
      </c>
      <c r="AQ121" s="1012"/>
      <c r="AR121" s="1012"/>
      <c r="AS121" s="1012"/>
      <c r="AT121" s="1013"/>
      <c r="AU121" s="1041"/>
      <c r="AV121" s="1042"/>
      <c r="AW121" s="1042"/>
      <c r="AX121" s="1042"/>
      <c r="AY121" s="1043"/>
      <c r="AZ121" s="998" t="s">
        <v>477</v>
      </c>
      <c r="BA121" s="999"/>
      <c r="BB121" s="999"/>
      <c r="BC121" s="999"/>
      <c r="BD121" s="999"/>
      <c r="BE121" s="999"/>
      <c r="BF121" s="999"/>
      <c r="BG121" s="999"/>
      <c r="BH121" s="999"/>
      <c r="BI121" s="999"/>
      <c r="BJ121" s="999"/>
      <c r="BK121" s="999"/>
      <c r="BL121" s="999"/>
      <c r="BM121" s="999"/>
      <c r="BN121" s="999"/>
      <c r="BO121" s="999"/>
      <c r="BP121" s="1000"/>
      <c r="BQ121" s="968" t="s">
        <v>446</v>
      </c>
      <c r="BR121" s="969"/>
      <c r="BS121" s="969"/>
      <c r="BT121" s="969"/>
      <c r="BU121" s="969"/>
      <c r="BV121" s="969" t="s">
        <v>458</v>
      </c>
      <c r="BW121" s="969"/>
      <c r="BX121" s="969"/>
      <c r="BY121" s="969"/>
      <c r="BZ121" s="969"/>
      <c r="CA121" s="969" t="s">
        <v>175</v>
      </c>
      <c r="CB121" s="969"/>
      <c r="CC121" s="969"/>
      <c r="CD121" s="969"/>
      <c r="CE121" s="969"/>
      <c r="CF121" s="963" t="s">
        <v>175</v>
      </c>
      <c r="CG121" s="964"/>
      <c r="CH121" s="964"/>
      <c r="CI121" s="964"/>
      <c r="CJ121" s="964"/>
      <c r="CK121" s="1059"/>
      <c r="CL121" s="1060"/>
      <c r="CM121" s="1060"/>
      <c r="CN121" s="1060"/>
      <c r="CO121" s="1061"/>
      <c r="CP121" s="1069" t="s">
        <v>411</v>
      </c>
      <c r="CQ121" s="1070"/>
      <c r="CR121" s="1070"/>
      <c r="CS121" s="1070"/>
      <c r="CT121" s="1070"/>
      <c r="CU121" s="1070"/>
      <c r="CV121" s="1070"/>
      <c r="CW121" s="1070"/>
      <c r="CX121" s="1070"/>
      <c r="CY121" s="1070"/>
      <c r="CZ121" s="1070"/>
      <c r="DA121" s="1070"/>
      <c r="DB121" s="1070"/>
      <c r="DC121" s="1070"/>
      <c r="DD121" s="1070"/>
      <c r="DE121" s="1070"/>
      <c r="DF121" s="1071"/>
      <c r="DG121" s="968">
        <v>162780</v>
      </c>
      <c r="DH121" s="969"/>
      <c r="DI121" s="969"/>
      <c r="DJ121" s="969"/>
      <c r="DK121" s="969"/>
      <c r="DL121" s="969">
        <v>135427</v>
      </c>
      <c r="DM121" s="969"/>
      <c r="DN121" s="969"/>
      <c r="DO121" s="969"/>
      <c r="DP121" s="969"/>
      <c r="DQ121" s="969">
        <v>124588</v>
      </c>
      <c r="DR121" s="969"/>
      <c r="DS121" s="969"/>
      <c r="DT121" s="969"/>
      <c r="DU121" s="969"/>
      <c r="DV121" s="970">
        <v>7.9</v>
      </c>
      <c r="DW121" s="970"/>
      <c r="DX121" s="970"/>
      <c r="DY121" s="970"/>
      <c r="DZ121" s="971"/>
    </row>
    <row r="122" spans="1:130" s="246" customFormat="1" ht="26.25" customHeight="1">
      <c r="A122" s="1108"/>
      <c r="B122" s="995"/>
      <c r="C122" s="965" t="s">
        <v>456</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7" t="s">
        <v>175</v>
      </c>
      <c r="AB122" s="1008"/>
      <c r="AC122" s="1008"/>
      <c r="AD122" s="1008"/>
      <c r="AE122" s="1009"/>
      <c r="AF122" s="1010" t="s">
        <v>175</v>
      </c>
      <c r="AG122" s="1008"/>
      <c r="AH122" s="1008"/>
      <c r="AI122" s="1008"/>
      <c r="AJ122" s="1009"/>
      <c r="AK122" s="1010" t="s">
        <v>461</v>
      </c>
      <c r="AL122" s="1008"/>
      <c r="AM122" s="1008"/>
      <c r="AN122" s="1008"/>
      <c r="AO122" s="1009"/>
      <c r="AP122" s="1011" t="s">
        <v>461</v>
      </c>
      <c r="AQ122" s="1012"/>
      <c r="AR122" s="1012"/>
      <c r="AS122" s="1012"/>
      <c r="AT122" s="1013"/>
      <c r="AU122" s="1041"/>
      <c r="AV122" s="1042"/>
      <c r="AW122" s="1042"/>
      <c r="AX122" s="1042"/>
      <c r="AY122" s="1043"/>
      <c r="AZ122" s="1023" t="s">
        <v>478</v>
      </c>
      <c r="BA122" s="1014"/>
      <c r="BB122" s="1014"/>
      <c r="BC122" s="1014"/>
      <c r="BD122" s="1014"/>
      <c r="BE122" s="1014"/>
      <c r="BF122" s="1014"/>
      <c r="BG122" s="1014"/>
      <c r="BH122" s="1014"/>
      <c r="BI122" s="1014"/>
      <c r="BJ122" s="1014"/>
      <c r="BK122" s="1014"/>
      <c r="BL122" s="1014"/>
      <c r="BM122" s="1014"/>
      <c r="BN122" s="1014"/>
      <c r="BO122" s="1014"/>
      <c r="BP122" s="1015"/>
      <c r="BQ122" s="1046">
        <v>2934943</v>
      </c>
      <c r="BR122" s="1047"/>
      <c r="BS122" s="1047"/>
      <c r="BT122" s="1047"/>
      <c r="BU122" s="1047"/>
      <c r="BV122" s="1047">
        <v>2742126</v>
      </c>
      <c r="BW122" s="1047"/>
      <c r="BX122" s="1047"/>
      <c r="BY122" s="1047"/>
      <c r="BZ122" s="1047"/>
      <c r="CA122" s="1047">
        <v>2793213</v>
      </c>
      <c r="CB122" s="1047"/>
      <c r="CC122" s="1047"/>
      <c r="CD122" s="1047"/>
      <c r="CE122" s="1047"/>
      <c r="CF122" s="1067">
        <v>178.2</v>
      </c>
      <c r="CG122" s="1068"/>
      <c r="CH122" s="1068"/>
      <c r="CI122" s="1068"/>
      <c r="CJ122" s="1068"/>
      <c r="CK122" s="1059"/>
      <c r="CL122" s="1060"/>
      <c r="CM122" s="1060"/>
      <c r="CN122" s="1060"/>
      <c r="CO122" s="1061"/>
      <c r="CP122" s="1069" t="s">
        <v>479</v>
      </c>
      <c r="CQ122" s="1070"/>
      <c r="CR122" s="1070"/>
      <c r="CS122" s="1070"/>
      <c r="CT122" s="1070"/>
      <c r="CU122" s="1070"/>
      <c r="CV122" s="1070"/>
      <c r="CW122" s="1070"/>
      <c r="CX122" s="1070"/>
      <c r="CY122" s="1070"/>
      <c r="CZ122" s="1070"/>
      <c r="DA122" s="1070"/>
      <c r="DB122" s="1070"/>
      <c r="DC122" s="1070"/>
      <c r="DD122" s="1070"/>
      <c r="DE122" s="1070"/>
      <c r="DF122" s="1071"/>
      <c r="DG122" s="968">
        <v>93425</v>
      </c>
      <c r="DH122" s="969"/>
      <c r="DI122" s="969"/>
      <c r="DJ122" s="969"/>
      <c r="DK122" s="969"/>
      <c r="DL122" s="969">
        <v>86982</v>
      </c>
      <c r="DM122" s="969"/>
      <c r="DN122" s="969"/>
      <c r="DO122" s="969"/>
      <c r="DP122" s="969"/>
      <c r="DQ122" s="969">
        <v>96813</v>
      </c>
      <c r="DR122" s="969"/>
      <c r="DS122" s="969"/>
      <c r="DT122" s="969"/>
      <c r="DU122" s="969"/>
      <c r="DV122" s="970">
        <v>6.2</v>
      </c>
      <c r="DW122" s="970"/>
      <c r="DX122" s="970"/>
      <c r="DY122" s="970"/>
      <c r="DZ122" s="971"/>
    </row>
    <row r="123" spans="1:130" s="246" customFormat="1" ht="26.25" customHeight="1">
      <c r="A123" s="1108"/>
      <c r="B123" s="995"/>
      <c r="C123" s="965" t="s">
        <v>464</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7" t="s">
        <v>175</v>
      </c>
      <c r="AB123" s="1008"/>
      <c r="AC123" s="1008"/>
      <c r="AD123" s="1008"/>
      <c r="AE123" s="1009"/>
      <c r="AF123" s="1010" t="s">
        <v>175</v>
      </c>
      <c r="AG123" s="1008"/>
      <c r="AH123" s="1008"/>
      <c r="AI123" s="1008"/>
      <c r="AJ123" s="1009"/>
      <c r="AK123" s="1010" t="s">
        <v>175</v>
      </c>
      <c r="AL123" s="1008"/>
      <c r="AM123" s="1008"/>
      <c r="AN123" s="1008"/>
      <c r="AO123" s="1009"/>
      <c r="AP123" s="1011" t="s">
        <v>175</v>
      </c>
      <c r="AQ123" s="1012"/>
      <c r="AR123" s="1012"/>
      <c r="AS123" s="1012"/>
      <c r="AT123" s="1013"/>
      <c r="AU123" s="1044"/>
      <c r="AV123" s="1045"/>
      <c r="AW123" s="1045"/>
      <c r="AX123" s="1045"/>
      <c r="AY123" s="1045"/>
      <c r="AZ123" s="277" t="s">
        <v>188</v>
      </c>
      <c r="BA123" s="277"/>
      <c r="BB123" s="277"/>
      <c r="BC123" s="277"/>
      <c r="BD123" s="277"/>
      <c r="BE123" s="277"/>
      <c r="BF123" s="277"/>
      <c r="BG123" s="277"/>
      <c r="BH123" s="277"/>
      <c r="BI123" s="277"/>
      <c r="BJ123" s="277"/>
      <c r="BK123" s="277"/>
      <c r="BL123" s="277"/>
      <c r="BM123" s="277"/>
      <c r="BN123" s="277"/>
      <c r="BO123" s="1024" t="s">
        <v>480</v>
      </c>
      <c r="BP123" s="1055"/>
      <c r="BQ123" s="1114">
        <v>4810274</v>
      </c>
      <c r="BR123" s="1115"/>
      <c r="BS123" s="1115"/>
      <c r="BT123" s="1115"/>
      <c r="BU123" s="1115"/>
      <c r="BV123" s="1115">
        <v>5327684</v>
      </c>
      <c r="BW123" s="1115"/>
      <c r="BX123" s="1115"/>
      <c r="BY123" s="1115"/>
      <c r="BZ123" s="1115"/>
      <c r="CA123" s="1115">
        <v>5098455</v>
      </c>
      <c r="CB123" s="1115"/>
      <c r="CC123" s="1115"/>
      <c r="CD123" s="1115"/>
      <c r="CE123" s="1115"/>
      <c r="CF123" s="1048"/>
      <c r="CG123" s="1049"/>
      <c r="CH123" s="1049"/>
      <c r="CI123" s="1049"/>
      <c r="CJ123" s="1050"/>
      <c r="CK123" s="1059"/>
      <c r="CL123" s="1060"/>
      <c r="CM123" s="1060"/>
      <c r="CN123" s="1060"/>
      <c r="CO123" s="1061"/>
      <c r="CP123" s="1069" t="s">
        <v>481</v>
      </c>
      <c r="CQ123" s="1070"/>
      <c r="CR123" s="1070"/>
      <c r="CS123" s="1070"/>
      <c r="CT123" s="1070"/>
      <c r="CU123" s="1070"/>
      <c r="CV123" s="1070"/>
      <c r="CW123" s="1070"/>
      <c r="CX123" s="1070"/>
      <c r="CY123" s="1070"/>
      <c r="CZ123" s="1070"/>
      <c r="DA123" s="1070"/>
      <c r="DB123" s="1070"/>
      <c r="DC123" s="1070"/>
      <c r="DD123" s="1070"/>
      <c r="DE123" s="1070"/>
      <c r="DF123" s="1071"/>
      <c r="DG123" s="1007">
        <v>74136</v>
      </c>
      <c r="DH123" s="1008"/>
      <c r="DI123" s="1008"/>
      <c r="DJ123" s="1008"/>
      <c r="DK123" s="1009"/>
      <c r="DL123" s="1010">
        <v>26867</v>
      </c>
      <c r="DM123" s="1008"/>
      <c r="DN123" s="1008"/>
      <c r="DO123" s="1008"/>
      <c r="DP123" s="1009"/>
      <c r="DQ123" s="1010">
        <v>56282</v>
      </c>
      <c r="DR123" s="1008"/>
      <c r="DS123" s="1008"/>
      <c r="DT123" s="1008"/>
      <c r="DU123" s="1009"/>
      <c r="DV123" s="1011">
        <v>3.6</v>
      </c>
      <c r="DW123" s="1012"/>
      <c r="DX123" s="1012"/>
      <c r="DY123" s="1012"/>
      <c r="DZ123" s="1013"/>
    </row>
    <row r="124" spans="1:130" s="246" customFormat="1" ht="26.25" customHeight="1" thickBot="1">
      <c r="A124" s="1108"/>
      <c r="B124" s="995"/>
      <c r="C124" s="965" t="s">
        <v>467</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7" t="s">
        <v>175</v>
      </c>
      <c r="AB124" s="1008"/>
      <c r="AC124" s="1008"/>
      <c r="AD124" s="1008"/>
      <c r="AE124" s="1009"/>
      <c r="AF124" s="1010" t="s">
        <v>175</v>
      </c>
      <c r="AG124" s="1008"/>
      <c r="AH124" s="1008"/>
      <c r="AI124" s="1008"/>
      <c r="AJ124" s="1009"/>
      <c r="AK124" s="1010" t="s">
        <v>175</v>
      </c>
      <c r="AL124" s="1008"/>
      <c r="AM124" s="1008"/>
      <c r="AN124" s="1008"/>
      <c r="AO124" s="1009"/>
      <c r="AP124" s="1011" t="s">
        <v>458</v>
      </c>
      <c r="AQ124" s="1012"/>
      <c r="AR124" s="1012"/>
      <c r="AS124" s="1012"/>
      <c r="AT124" s="1013"/>
      <c r="AU124" s="1110" t="s">
        <v>482</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t="s">
        <v>175</v>
      </c>
      <c r="BR124" s="1077"/>
      <c r="BS124" s="1077"/>
      <c r="BT124" s="1077"/>
      <c r="BU124" s="1077"/>
      <c r="BV124" s="1077" t="s">
        <v>461</v>
      </c>
      <c r="BW124" s="1077"/>
      <c r="BX124" s="1077"/>
      <c r="BY124" s="1077"/>
      <c r="BZ124" s="1077"/>
      <c r="CA124" s="1077" t="s">
        <v>175</v>
      </c>
      <c r="CB124" s="1077"/>
      <c r="CC124" s="1077"/>
      <c r="CD124" s="1077"/>
      <c r="CE124" s="1077"/>
      <c r="CF124" s="1078"/>
      <c r="CG124" s="1079"/>
      <c r="CH124" s="1079"/>
      <c r="CI124" s="1079"/>
      <c r="CJ124" s="1080"/>
      <c r="CK124" s="1062"/>
      <c r="CL124" s="1062"/>
      <c r="CM124" s="1062"/>
      <c r="CN124" s="1062"/>
      <c r="CO124" s="1063"/>
      <c r="CP124" s="1069" t="s">
        <v>483</v>
      </c>
      <c r="CQ124" s="1070"/>
      <c r="CR124" s="1070"/>
      <c r="CS124" s="1070"/>
      <c r="CT124" s="1070"/>
      <c r="CU124" s="1070"/>
      <c r="CV124" s="1070"/>
      <c r="CW124" s="1070"/>
      <c r="CX124" s="1070"/>
      <c r="CY124" s="1070"/>
      <c r="CZ124" s="1070"/>
      <c r="DA124" s="1070"/>
      <c r="DB124" s="1070"/>
      <c r="DC124" s="1070"/>
      <c r="DD124" s="1070"/>
      <c r="DE124" s="1070"/>
      <c r="DF124" s="1071"/>
      <c r="DG124" s="1054" t="s">
        <v>440</v>
      </c>
      <c r="DH124" s="1033"/>
      <c r="DI124" s="1033"/>
      <c r="DJ124" s="1033"/>
      <c r="DK124" s="1034"/>
      <c r="DL124" s="1032" t="s">
        <v>175</v>
      </c>
      <c r="DM124" s="1033"/>
      <c r="DN124" s="1033"/>
      <c r="DO124" s="1033"/>
      <c r="DP124" s="1034"/>
      <c r="DQ124" s="1032" t="s">
        <v>461</v>
      </c>
      <c r="DR124" s="1033"/>
      <c r="DS124" s="1033"/>
      <c r="DT124" s="1033"/>
      <c r="DU124" s="1034"/>
      <c r="DV124" s="1035" t="s">
        <v>461</v>
      </c>
      <c r="DW124" s="1036"/>
      <c r="DX124" s="1036"/>
      <c r="DY124" s="1036"/>
      <c r="DZ124" s="1037"/>
    </row>
    <row r="125" spans="1:130" s="246" customFormat="1" ht="26.25" customHeight="1">
      <c r="A125" s="1108"/>
      <c r="B125" s="995"/>
      <c r="C125" s="965" t="s">
        <v>469</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7" t="s">
        <v>175</v>
      </c>
      <c r="AB125" s="1008"/>
      <c r="AC125" s="1008"/>
      <c r="AD125" s="1008"/>
      <c r="AE125" s="1009"/>
      <c r="AF125" s="1010" t="s">
        <v>175</v>
      </c>
      <c r="AG125" s="1008"/>
      <c r="AH125" s="1008"/>
      <c r="AI125" s="1008"/>
      <c r="AJ125" s="1009"/>
      <c r="AK125" s="1010" t="s">
        <v>443</v>
      </c>
      <c r="AL125" s="1008"/>
      <c r="AM125" s="1008"/>
      <c r="AN125" s="1008"/>
      <c r="AO125" s="1009"/>
      <c r="AP125" s="1011" t="s">
        <v>175</v>
      </c>
      <c r="AQ125" s="1012"/>
      <c r="AR125" s="1012"/>
      <c r="AS125" s="1012"/>
      <c r="AT125" s="10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2" t="s">
        <v>484</v>
      </c>
      <c r="CL125" s="1057"/>
      <c r="CM125" s="1057"/>
      <c r="CN125" s="1057"/>
      <c r="CO125" s="1058"/>
      <c r="CP125" s="989" t="s">
        <v>485</v>
      </c>
      <c r="CQ125" s="938"/>
      <c r="CR125" s="938"/>
      <c r="CS125" s="938"/>
      <c r="CT125" s="938"/>
      <c r="CU125" s="938"/>
      <c r="CV125" s="938"/>
      <c r="CW125" s="938"/>
      <c r="CX125" s="938"/>
      <c r="CY125" s="938"/>
      <c r="CZ125" s="938"/>
      <c r="DA125" s="938"/>
      <c r="DB125" s="938"/>
      <c r="DC125" s="938"/>
      <c r="DD125" s="938"/>
      <c r="DE125" s="938"/>
      <c r="DF125" s="939"/>
      <c r="DG125" s="975" t="s">
        <v>440</v>
      </c>
      <c r="DH125" s="976"/>
      <c r="DI125" s="976"/>
      <c r="DJ125" s="976"/>
      <c r="DK125" s="976"/>
      <c r="DL125" s="976" t="s">
        <v>175</v>
      </c>
      <c r="DM125" s="976"/>
      <c r="DN125" s="976"/>
      <c r="DO125" s="976"/>
      <c r="DP125" s="976"/>
      <c r="DQ125" s="976" t="s">
        <v>175</v>
      </c>
      <c r="DR125" s="976"/>
      <c r="DS125" s="976"/>
      <c r="DT125" s="976"/>
      <c r="DU125" s="976"/>
      <c r="DV125" s="977" t="s">
        <v>175</v>
      </c>
      <c r="DW125" s="977"/>
      <c r="DX125" s="977"/>
      <c r="DY125" s="977"/>
      <c r="DZ125" s="978"/>
    </row>
    <row r="126" spans="1:130" s="246" customFormat="1" ht="26.25" customHeight="1" thickBot="1">
      <c r="A126" s="1108"/>
      <c r="B126" s="995"/>
      <c r="C126" s="965" t="s">
        <v>471</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7" t="s">
        <v>461</v>
      </c>
      <c r="AB126" s="1008"/>
      <c r="AC126" s="1008"/>
      <c r="AD126" s="1008"/>
      <c r="AE126" s="1009"/>
      <c r="AF126" s="1010" t="s">
        <v>461</v>
      </c>
      <c r="AG126" s="1008"/>
      <c r="AH126" s="1008"/>
      <c r="AI126" s="1008"/>
      <c r="AJ126" s="1009"/>
      <c r="AK126" s="1010" t="s">
        <v>175</v>
      </c>
      <c r="AL126" s="1008"/>
      <c r="AM126" s="1008"/>
      <c r="AN126" s="1008"/>
      <c r="AO126" s="1009"/>
      <c r="AP126" s="1011" t="s">
        <v>175</v>
      </c>
      <c r="AQ126" s="1012"/>
      <c r="AR126" s="1012"/>
      <c r="AS126" s="1012"/>
      <c r="AT126" s="10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3"/>
      <c r="CL126" s="1060"/>
      <c r="CM126" s="1060"/>
      <c r="CN126" s="1060"/>
      <c r="CO126" s="1061"/>
      <c r="CP126" s="998" t="s">
        <v>486</v>
      </c>
      <c r="CQ126" s="999"/>
      <c r="CR126" s="999"/>
      <c r="CS126" s="999"/>
      <c r="CT126" s="999"/>
      <c r="CU126" s="999"/>
      <c r="CV126" s="999"/>
      <c r="CW126" s="999"/>
      <c r="CX126" s="999"/>
      <c r="CY126" s="999"/>
      <c r="CZ126" s="999"/>
      <c r="DA126" s="999"/>
      <c r="DB126" s="999"/>
      <c r="DC126" s="999"/>
      <c r="DD126" s="999"/>
      <c r="DE126" s="999"/>
      <c r="DF126" s="1000"/>
      <c r="DG126" s="968" t="s">
        <v>175</v>
      </c>
      <c r="DH126" s="969"/>
      <c r="DI126" s="969"/>
      <c r="DJ126" s="969"/>
      <c r="DK126" s="969"/>
      <c r="DL126" s="969" t="s">
        <v>446</v>
      </c>
      <c r="DM126" s="969"/>
      <c r="DN126" s="969"/>
      <c r="DO126" s="969"/>
      <c r="DP126" s="969"/>
      <c r="DQ126" s="969" t="s">
        <v>461</v>
      </c>
      <c r="DR126" s="969"/>
      <c r="DS126" s="969"/>
      <c r="DT126" s="969"/>
      <c r="DU126" s="969"/>
      <c r="DV126" s="970" t="s">
        <v>175</v>
      </c>
      <c r="DW126" s="970"/>
      <c r="DX126" s="970"/>
      <c r="DY126" s="970"/>
      <c r="DZ126" s="971"/>
    </row>
    <row r="127" spans="1:130" s="246" customFormat="1" ht="26.25" customHeight="1">
      <c r="A127" s="1109"/>
      <c r="B127" s="997"/>
      <c r="C127" s="1051" t="s">
        <v>487</v>
      </c>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3"/>
      <c r="AA127" s="1007" t="s">
        <v>175</v>
      </c>
      <c r="AB127" s="1008"/>
      <c r="AC127" s="1008"/>
      <c r="AD127" s="1008"/>
      <c r="AE127" s="1009"/>
      <c r="AF127" s="1010" t="s">
        <v>175</v>
      </c>
      <c r="AG127" s="1008"/>
      <c r="AH127" s="1008"/>
      <c r="AI127" s="1008"/>
      <c r="AJ127" s="1009"/>
      <c r="AK127" s="1010" t="s">
        <v>175</v>
      </c>
      <c r="AL127" s="1008"/>
      <c r="AM127" s="1008"/>
      <c r="AN127" s="1008"/>
      <c r="AO127" s="1009"/>
      <c r="AP127" s="1011" t="s">
        <v>461</v>
      </c>
      <c r="AQ127" s="1012"/>
      <c r="AR127" s="1012"/>
      <c r="AS127" s="1012"/>
      <c r="AT127" s="1013"/>
      <c r="AU127" s="282"/>
      <c r="AV127" s="282"/>
      <c r="AW127" s="282"/>
      <c r="AX127" s="1081" t="s">
        <v>488</v>
      </c>
      <c r="AY127" s="1082"/>
      <c r="AZ127" s="1082"/>
      <c r="BA127" s="1082"/>
      <c r="BB127" s="1082"/>
      <c r="BC127" s="1082"/>
      <c r="BD127" s="1082"/>
      <c r="BE127" s="1083"/>
      <c r="BF127" s="1084" t="s">
        <v>489</v>
      </c>
      <c r="BG127" s="1082"/>
      <c r="BH127" s="1082"/>
      <c r="BI127" s="1082"/>
      <c r="BJ127" s="1082"/>
      <c r="BK127" s="1082"/>
      <c r="BL127" s="1083"/>
      <c r="BM127" s="1084" t="s">
        <v>490</v>
      </c>
      <c r="BN127" s="1082"/>
      <c r="BO127" s="1082"/>
      <c r="BP127" s="1082"/>
      <c r="BQ127" s="1082"/>
      <c r="BR127" s="1082"/>
      <c r="BS127" s="1083"/>
      <c r="BT127" s="1084" t="s">
        <v>491</v>
      </c>
      <c r="BU127" s="1082"/>
      <c r="BV127" s="1082"/>
      <c r="BW127" s="1082"/>
      <c r="BX127" s="1082"/>
      <c r="BY127" s="1082"/>
      <c r="BZ127" s="1106"/>
      <c r="CA127" s="282"/>
      <c r="CB127" s="282"/>
      <c r="CC127" s="282"/>
      <c r="CD127" s="283"/>
      <c r="CE127" s="283"/>
      <c r="CF127" s="283"/>
      <c r="CG127" s="280"/>
      <c r="CH127" s="280"/>
      <c r="CI127" s="280"/>
      <c r="CJ127" s="281"/>
      <c r="CK127" s="1073"/>
      <c r="CL127" s="1060"/>
      <c r="CM127" s="1060"/>
      <c r="CN127" s="1060"/>
      <c r="CO127" s="1061"/>
      <c r="CP127" s="998" t="s">
        <v>492</v>
      </c>
      <c r="CQ127" s="999"/>
      <c r="CR127" s="999"/>
      <c r="CS127" s="999"/>
      <c r="CT127" s="999"/>
      <c r="CU127" s="999"/>
      <c r="CV127" s="999"/>
      <c r="CW127" s="999"/>
      <c r="CX127" s="999"/>
      <c r="CY127" s="999"/>
      <c r="CZ127" s="999"/>
      <c r="DA127" s="999"/>
      <c r="DB127" s="999"/>
      <c r="DC127" s="999"/>
      <c r="DD127" s="999"/>
      <c r="DE127" s="999"/>
      <c r="DF127" s="1000"/>
      <c r="DG127" s="968" t="s">
        <v>461</v>
      </c>
      <c r="DH127" s="969"/>
      <c r="DI127" s="969"/>
      <c r="DJ127" s="969"/>
      <c r="DK127" s="969"/>
      <c r="DL127" s="969" t="s">
        <v>443</v>
      </c>
      <c r="DM127" s="969"/>
      <c r="DN127" s="969"/>
      <c r="DO127" s="969"/>
      <c r="DP127" s="969"/>
      <c r="DQ127" s="969" t="s">
        <v>175</v>
      </c>
      <c r="DR127" s="969"/>
      <c r="DS127" s="969"/>
      <c r="DT127" s="969"/>
      <c r="DU127" s="969"/>
      <c r="DV127" s="970" t="s">
        <v>175</v>
      </c>
      <c r="DW127" s="970"/>
      <c r="DX127" s="970"/>
      <c r="DY127" s="970"/>
      <c r="DZ127" s="971"/>
    </row>
    <row r="128" spans="1:130" s="246" customFormat="1" ht="26.25" customHeight="1" thickBot="1">
      <c r="A128" s="1092" t="s">
        <v>493</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494</v>
      </c>
      <c r="X128" s="1094"/>
      <c r="Y128" s="1094"/>
      <c r="Z128" s="1095"/>
      <c r="AA128" s="1096">
        <v>3837</v>
      </c>
      <c r="AB128" s="1097"/>
      <c r="AC128" s="1097"/>
      <c r="AD128" s="1097"/>
      <c r="AE128" s="1098"/>
      <c r="AF128" s="1099">
        <v>3837</v>
      </c>
      <c r="AG128" s="1097"/>
      <c r="AH128" s="1097"/>
      <c r="AI128" s="1097"/>
      <c r="AJ128" s="1098"/>
      <c r="AK128" s="1099">
        <v>3836</v>
      </c>
      <c r="AL128" s="1097"/>
      <c r="AM128" s="1097"/>
      <c r="AN128" s="1097"/>
      <c r="AO128" s="1098"/>
      <c r="AP128" s="1100"/>
      <c r="AQ128" s="1101"/>
      <c r="AR128" s="1101"/>
      <c r="AS128" s="1101"/>
      <c r="AT128" s="1102"/>
      <c r="AU128" s="282"/>
      <c r="AV128" s="282"/>
      <c r="AW128" s="282"/>
      <c r="AX128" s="937" t="s">
        <v>495</v>
      </c>
      <c r="AY128" s="938"/>
      <c r="AZ128" s="938"/>
      <c r="BA128" s="938"/>
      <c r="BB128" s="938"/>
      <c r="BC128" s="938"/>
      <c r="BD128" s="938"/>
      <c r="BE128" s="939"/>
      <c r="BF128" s="1103" t="s">
        <v>175</v>
      </c>
      <c r="BG128" s="1104"/>
      <c r="BH128" s="1104"/>
      <c r="BI128" s="1104"/>
      <c r="BJ128" s="1104"/>
      <c r="BK128" s="1104"/>
      <c r="BL128" s="1105"/>
      <c r="BM128" s="1103">
        <v>15</v>
      </c>
      <c r="BN128" s="1104"/>
      <c r="BO128" s="1104"/>
      <c r="BP128" s="1104"/>
      <c r="BQ128" s="1104"/>
      <c r="BR128" s="1104"/>
      <c r="BS128" s="1105"/>
      <c r="BT128" s="1103">
        <v>20</v>
      </c>
      <c r="BU128" s="1104"/>
      <c r="BV128" s="1104"/>
      <c r="BW128" s="1104"/>
      <c r="BX128" s="1104"/>
      <c r="BY128" s="1104"/>
      <c r="BZ128" s="1128"/>
      <c r="CA128" s="283"/>
      <c r="CB128" s="283"/>
      <c r="CC128" s="283"/>
      <c r="CD128" s="283"/>
      <c r="CE128" s="283"/>
      <c r="CF128" s="283"/>
      <c r="CG128" s="280"/>
      <c r="CH128" s="280"/>
      <c r="CI128" s="280"/>
      <c r="CJ128" s="281"/>
      <c r="CK128" s="1074"/>
      <c r="CL128" s="1075"/>
      <c r="CM128" s="1075"/>
      <c r="CN128" s="1075"/>
      <c r="CO128" s="1076"/>
      <c r="CP128" s="1085" t="s">
        <v>496</v>
      </c>
      <c r="CQ128" s="1086"/>
      <c r="CR128" s="1086"/>
      <c r="CS128" s="1086"/>
      <c r="CT128" s="1086"/>
      <c r="CU128" s="1086"/>
      <c r="CV128" s="1086"/>
      <c r="CW128" s="1086"/>
      <c r="CX128" s="1086"/>
      <c r="CY128" s="1086"/>
      <c r="CZ128" s="1086"/>
      <c r="DA128" s="1086"/>
      <c r="DB128" s="1086"/>
      <c r="DC128" s="1086"/>
      <c r="DD128" s="1086"/>
      <c r="DE128" s="1086"/>
      <c r="DF128" s="1087"/>
      <c r="DG128" s="1088" t="s">
        <v>461</v>
      </c>
      <c r="DH128" s="1089"/>
      <c r="DI128" s="1089"/>
      <c r="DJ128" s="1089"/>
      <c r="DK128" s="1089"/>
      <c r="DL128" s="1089" t="s">
        <v>175</v>
      </c>
      <c r="DM128" s="1089"/>
      <c r="DN128" s="1089"/>
      <c r="DO128" s="1089"/>
      <c r="DP128" s="1089"/>
      <c r="DQ128" s="1089" t="s">
        <v>175</v>
      </c>
      <c r="DR128" s="1089"/>
      <c r="DS128" s="1089"/>
      <c r="DT128" s="1089"/>
      <c r="DU128" s="1089"/>
      <c r="DV128" s="1090" t="s">
        <v>461</v>
      </c>
      <c r="DW128" s="1090"/>
      <c r="DX128" s="1090"/>
      <c r="DY128" s="1090"/>
      <c r="DZ128" s="1091"/>
    </row>
    <row r="129" spans="1:131" s="246" customFormat="1" ht="26.25" customHeight="1">
      <c r="A129" s="979" t="s">
        <v>107</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22" t="s">
        <v>497</v>
      </c>
      <c r="X129" s="1123"/>
      <c r="Y129" s="1123"/>
      <c r="Z129" s="1124"/>
      <c r="AA129" s="1007">
        <v>1968311</v>
      </c>
      <c r="AB129" s="1008"/>
      <c r="AC129" s="1008"/>
      <c r="AD129" s="1008"/>
      <c r="AE129" s="1009"/>
      <c r="AF129" s="1010">
        <v>1931960</v>
      </c>
      <c r="AG129" s="1008"/>
      <c r="AH129" s="1008"/>
      <c r="AI129" s="1008"/>
      <c r="AJ129" s="1009"/>
      <c r="AK129" s="1010">
        <v>1841044</v>
      </c>
      <c r="AL129" s="1008"/>
      <c r="AM129" s="1008"/>
      <c r="AN129" s="1008"/>
      <c r="AO129" s="1009"/>
      <c r="AP129" s="1125"/>
      <c r="AQ129" s="1126"/>
      <c r="AR129" s="1126"/>
      <c r="AS129" s="1126"/>
      <c r="AT129" s="1127"/>
      <c r="AU129" s="284"/>
      <c r="AV129" s="284"/>
      <c r="AW129" s="284"/>
      <c r="AX129" s="1116" t="s">
        <v>498</v>
      </c>
      <c r="AY129" s="999"/>
      <c r="AZ129" s="999"/>
      <c r="BA129" s="999"/>
      <c r="BB129" s="999"/>
      <c r="BC129" s="999"/>
      <c r="BD129" s="999"/>
      <c r="BE129" s="1000"/>
      <c r="BF129" s="1117" t="s">
        <v>175</v>
      </c>
      <c r="BG129" s="1118"/>
      <c r="BH129" s="1118"/>
      <c r="BI129" s="1118"/>
      <c r="BJ129" s="1118"/>
      <c r="BK129" s="1118"/>
      <c r="BL129" s="1119"/>
      <c r="BM129" s="1117">
        <v>20</v>
      </c>
      <c r="BN129" s="1118"/>
      <c r="BO129" s="1118"/>
      <c r="BP129" s="1118"/>
      <c r="BQ129" s="1118"/>
      <c r="BR129" s="1118"/>
      <c r="BS129" s="1119"/>
      <c r="BT129" s="1117">
        <v>30</v>
      </c>
      <c r="BU129" s="1120"/>
      <c r="BV129" s="1120"/>
      <c r="BW129" s="1120"/>
      <c r="BX129" s="1120"/>
      <c r="BY129" s="1120"/>
      <c r="BZ129" s="112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79" t="s">
        <v>499</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22" t="s">
        <v>500</v>
      </c>
      <c r="X130" s="1123"/>
      <c r="Y130" s="1123"/>
      <c r="Z130" s="1124"/>
      <c r="AA130" s="1007">
        <v>242678</v>
      </c>
      <c r="AB130" s="1008"/>
      <c r="AC130" s="1008"/>
      <c r="AD130" s="1008"/>
      <c r="AE130" s="1009"/>
      <c r="AF130" s="1010">
        <v>272324</v>
      </c>
      <c r="AG130" s="1008"/>
      <c r="AH130" s="1008"/>
      <c r="AI130" s="1008"/>
      <c r="AJ130" s="1009"/>
      <c r="AK130" s="1010">
        <v>273191</v>
      </c>
      <c r="AL130" s="1008"/>
      <c r="AM130" s="1008"/>
      <c r="AN130" s="1008"/>
      <c r="AO130" s="1009"/>
      <c r="AP130" s="1125"/>
      <c r="AQ130" s="1126"/>
      <c r="AR130" s="1126"/>
      <c r="AS130" s="1126"/>
      <c r="AT130" s="1127"/>
      <c r="AU130" s="284"/>
      <c r="AV130" s="284"/>
      <c r="AW130" s="284"/>
      <c r="AX130" s="1116" t="s">
        <v>501</v>
      </c>
      <c r="AY130" s="999"/>
      <c r="AZ130" s="999"/>
      <c r="BA130" s="999"/>
      <c r="BB130" s="999"/>
      <c r="BC130" s="999"/>
      <c r="BD130" s="999"/>
      <c r="BE130" s="1000"/>
      <c r="BF130" s="1153">
        <v>6.1</v>
      </c>
      <c r="BG130" s="1154"/>
      <c r="BH130" s="1154"/>
      <c r="BI130" s="1154"/>
      <c r="BJ130" s="1154"/>
      <c r="BK130" s="1154"/>
      <c r="BL130" s="1155"/>
      <c r="BM130" s="1153">
        <v>25</v>
      </c>
      <c r="BN130" s="1154"/>
      <c r="BO130" s="1154"/>
      <c r="BP130" s="1154"/>
      <c r="BQ130" s="1154"/>
      <c r="BR130" s="1154"/>
      <c r="BS130" s="1155"/>
      <c r="BT130" s="1153">
        <v>35</v>
      </c>
      <c r="BU130" s="1156"/>
      <c r="BV130" s="1156"/>
      <c r="BW130" s="1156"/>
      <c r="BX130" s="1156"/>
      <c r="BY130" s="1156"/>
      <c r="BZ130" s="115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t="s">
        <v>502</v>
      </c>
      <c r="X131" s="1161"/>
      <c r="Y131" s="1161"/>
      <c r="Z131" s="1162"/>
      <c r="AA131" s="1054">
        <v>1725633</v>
      </c>
      <c r="AB131" s="1033"/>
      <c r="AC131" s="1033"/>
      <c r="AD131" s="1033"/>
      <c r="AE131" s="1034"/>
      <c r="AF131" s="1032">
        <v>1659636</v>
      </c>
      <c r="AG131" s="1033"/>
      <c r="AH131" s="1033"/>
      <c r="AI131" s="1033"/>
      <c r="AJ131" s="1034"/>
      <c r="AK131" s="1032">
        <v>1567853</v>
      </c>
      <c r="AL131" s="1033"/>
      <c r="AM131" s="1033"/>
      <c r="AN131" s="1033"/>
      <c r="AO131" s="1034"/>
      <c r="AP131" s="1163"/>
      <c r="AQ131" s="1164"/>
      <c r="AR131" s="1164"/>
      <c r="AS131" s="1164"/>
      <c r="AT131" s="1165"/>
      <c r="AU131" s="284"/>
      <c r="AV131" s="284"/>
      <c r="AW131" s="284"/>
      <c r="AX131" s="1135" t="s">
        <v>503</v>
      </c>
      <c r="AY131" s="1086"/>
      <c r="AZ131" s="1086"/>
      <c r="BA131" s="1086"/>
      <c r="BB131" s="1086"/>
      <c r="BC131" s="1086"/>
      <c r="BD131" s="1086"/>
      <c r="BE131" s="1087"/>
      <c r="BF131" s="1136" t="s">
        <v>175</v>
      </c>
      <c r="BG131" s="1137"/>
      <c r="BH131" s="1137"/>
      <c r="BI131" s="1137"/>
      <c r="BJ131" s="1137"/>
      <c r="BK131" s="1137"/>
      <c r="BL131" s="1138"/>
      <c r="BM131" s="1136">
        <v>350</v>
      </c>
      <c r="BN131" s="1137"/>
      <c r="BO131" s="1137"/>
      <c r="BP131" s="1137"/>
      <c r="BQ131" s="1137"/>
      <c r="BR131" s="1137"/>
      <c r="BS131" s="1138"/>
      <c r="BT131" s="1139"/>
      <c r="BU131" s="1140"/>
      <c r="BV131" s="1140"/>
      <c r="BW131" s="1140"/>
      <c r="BX131" s="1140"/>
      <c r="BY131" s="1140"/>
      <c r="BZ131" s="114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2" t="s">
        <v>504</v>
      </c>
      <c r="B132" s="1143"/>
      <c r="C132" s="1143"/>
      <c r="D132" s="1143"/>
      <c r="E132" s="1143"/>
      <c r="F132" s="1143"/>
      <c r="G132" s="1143"/>
      <c r="H132" s="1143"/>
      <c r="I132" s="1143"/>
      <c r="J132" s="1143"/>
      <c r="K132" s="1143"/>
      <c r="L132" s="1143"/>
      <c r="M132" s="1143"/>
      <c r="N132" s="1143"/>
      <c r="O132" s="1143"/>
      <c r="P132" s="1143"/>
      <c r="Q132" s="1143"/>
      <c r="R132" s="1143"/>
      <c r="S132" s="1143"/>
      <c r="T132" s="1143"/>
      <c r="U132" s="1143"/>
      <c r="V132" s="1146" t="s">
        <v>505</v>
      </c>
      <c r="W132" s="1146"/>
      <c r="X132" s="1146"/>
      <c r="Y132" s="1146"/>
      <c r="Z132" s="1147"/>
      <c r="AA132" s="1148">
        <v>5.9336486959999997</v>
      </c>
      <c r="AB132" s="1149"/>
      <c r="AC132" s="1149"/>
      <c r="AD132" s="1149"/>
      <c r="AE132" s="1150"/>
      <c r="AF132" s="1151">
        <v>5.6573851130000001</v>
      </c>
      <c r="AG132" s="1149"/>
      <c r="AH132" s="1149"/>
      <c r="AI132" s="1149"/>
      <c r="AJ132" s="1150"/>
      <c r="AK132" s="1151">
        <v>6.7290109469999999</v>
      </c>
      <c r="AL132" s="1149"/>
      <c r="AM132" s="1149"/>
      <c r="AN132" s="1149"/>
      <c r="AO132" s="1150"/>
      <c r="AP132" s="1048"/>
      <c r="AQ132" s="1049"/>
      <c r="AR132" s="1049"/>
      <c r="AS132" s="1049"/>
      <c r="AT132" s="115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4"/>
      <c r="B133" s="1145"/>
      <c r="C133" s="1145"/>
      <c r="D133" s="1145"/>
      <c r="E133" s="1145"/>
      <c r="F133" s="1145"/>
      <c r="G133" s="1145"/>
      <c r="H133" s="1145"/>
      <c r="I133" s="1145"/>
      <c r="J133" s="1145"/>
      <c r="K133" s="1145"/>
      <c r="L133" s="1145"/>
      <c r="M133" s="1145"/>
      <c r="N133" s="1145"/>
      <c r="O133" s="1145"/>
      <c r="P133" s="1145"/>
      <c r="Q133" s="1145"/>
      <c r="R133" s="1145"/>
      <c r="S133" s="1145"/>
      <c r="T133" s="1145"/>
      <c r="U133" s="1145"/>
      <c r="V133" s="1129" t="s">
        <v>506</v>
      </c>
      <c r="W133" s="1129"/>
      <c r="X133" s="1129"/>
      <c r="Y133" s="1129"/>
      <c r="Z133" s="1130"/>
      <c r="AA133" s="1131">
        <v>5.4</v>
      </c>
      <c r="AB133" s="1132"/>
      <c r="AC133" s="1132"/>
      <c r="AD133" s="1132"/>
      <c r="AE133" s="1133"/>
      <c r="AF133" s="1131">
        <v>5.9</v>
      </c>
      <c r="AG133" s="1132"/>
      <c r="AH133" s="1132"/>
      <c r="AI133" s="1132"/>
      <c r="AJ133" s="1133"/>
      <c r="AK133" s="1131">
        <v>6.1</v>
      </c>
      <c r="AL133" s="1132"/>
      <c r="AM133" s="1132"/>
      <c r="AN133" s="1132"/>
      <c r="AO133" s="1133"/>
      <c r="AP133" s="1078"/>
      <c r="AQ133" s="1079"/>
      <c r="AR133" s="1079"/>
      <c r="AS133" s="1079"/>
      <c r="AT133" s="113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2QWi83cWU+jJujmcBWOCC+n0oniiKYdLXwrN7dTv/cCesIWpoDNUzRmVEJfeED4i+ZBA6XIHt0oisn4w4c+Dug==" saltValue="qQlWKN0JfQCAJAfITzYb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31" zoomScaleNormal="85" zoomScaleSheetLayoutView="100" workbookViewId="0">
      <selection activeCell="DO42" sqref="DO4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eIEMIa3wB0EL4ZwbYLBH87CeZRSVw7cPj/17+9vSkWmXLcIYyYj3+wH9YKTJ2Q2SVHKz4DuH7CKXd18WCnuXFA==" saltValue="kjAJrDnifYnlJ2rAReaB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9"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hWHldAngwCxHI/dqUs9wGEI/V8epBvIMoNCUCCPY0P59rOEtQY5GXlKel7lW/tIkUWQ3j7ngMvN1jggibQXUA==" saltValue="McdIY9jPsUhW01VhK+2U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46"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9"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0"/>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1" t="s">
        <v>515</v>
      </c>
      <c r="AL9" s="1172"/>
      <c r="AM9" s="1172"/>
      <c r="AN9" s="1173"/>
      <c r="AO9" s="312">
        <v>544253</v>
      </c>
      <c r="AP9" s="312">
        <v>293556</v>
      </c>
      <c r="AQ9" s="313">
        <v>190701</v>
      </c>
      <c r="AR9" s="314">
        <v>53.9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1" t="s">
        <v>516</v>
      </c>
      <c r="AL10" s="1172"/>
      <c r="AM10" s="1172"/>
      <c r="AN10" s="1173"/>
      <c r="AO10" s="315">
        <v>85485</v>
      </c>
      <c r="AP10" s="315">
        <v>46108</v>
      </c>
      <c r="AQ10" s="316">
        <v>22807</v>
      </c>
      <c r="AR10" s="317">
        <v>102.2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1" t="s">
        <v>517</v>
      </c>
      <c r="AL11" s="1172"/>
      <c r="AM11" s="1172"/>
      <c r="AN11" s="1173"/>
      <c r="AO11" s="315">
        <v>37754</v>
      </c>
      <c r="AP11" s="315">
        <v>20364</v>
      </c>
      <c r="AQ11" s="316">
        <v>29822</v>
      </c>
      <c r="AR11" s="317">
        <v>-31.7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1" t="s">
        <v>518</v>
      </c>
      <c r="AL12" s="1172"/>
      <c r="AM12" s="1172"/>
      <c r="AN12" s="1173"/>
      <c r="AO12" s="315" t="s">
        <v>519</v>
      </c>
      <c r="AP12" s="315" t="s">
        <v>519</v>
      </c>
      <c r="AQ12" s="316">
        <v>3258</v>
      </c>
      <c r="AR12" s="317" t="s">
        <v>519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1" t="s">
        <v>520</v>
      </c>
      <c r="AL13" s="1172"/>
      <c r="AM13" s="1172"/>
      <c r="AN13" s="1173"/>
      <c r="AO13" s="315" t="s">
        <v>519</v>
      </c>
      <c r="AP13" s="315" t="s">
        <v>519</v>
      </c>
      <c r="AQ13" s="316">
        <v>24</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1" t="s">
        <v>521</v>
      </c>
      <c r="AL14" s="1172"/>
      <c r="AM14" s="1172"/>
      <c r="AN14" s="1173"/>
      <c r="AO14" s="315">
        <v>23096</v>
      </c>
      <c r="AP14" s="315">
        <v>12457</v>
      </c>
      <c r="AQ14" s="316">
        <v>10094</v>
      </c>
      <c r="AR14" s="317">
        <v>23.4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1" t="s">
        <v>522</v>
      </c>
      <c r="AL15" s="1172"/>
      <c r="AM15" s="1172"/>
      <c r="AN15" s="1173"/>
      <c r="AO15" s="315">
        <v>6504</v>
      </c>
      <c r="AP15" s="315">
        <v>3508</v>
      </c>
      <c r="AQ15" s="316">
        <v>4017</v>
      </c>
      <c r="AR15" s="317">
        <v>-12.7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4" t="s">
        <v>523</v>
      </c>
      <c r="AL16" s="1175"/>
      <c r="AM16" s="1175"/>
      <c r="AN16" s="1176"/>
      <c r="AO16" s="315">
        <v>-41631</v>
      </c>
      <c r="AP16" s="315">
        <v>-22455</v>
      </c>
      <c r="AQ16" s="316">
        <v>-17771</v>
      </c>
      <c r="AR16" s="317">
        <v>26.4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4" t="s">
        <v>188</v>
      </c>
      <c r="AL17" s="1175"/>
      <c r="AM17" s="1175"/>
      <c r="AN17" s="1176"/>
      <c r="AO17" s="315">
        <v>655461</v>
      </c>
      <c r="AP17" s="315">
        <v>353539</v>
      </c>
      <c r="AQ17" s="316">
        <v>242952</v>
      </c>
      <c r="AR17" s="317">
        <v>45.5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6" t="s">
        <v>528</v>
      </c>
      <c r="AL21" s="1167"/>
      <c r="AM21" s="1167"/>
      <c r="AN21" s="1168"/>
      <c r="AO21" s="327">
        <v>32.36</v>
      </c>
      <c r="AP21" s="328">
        <v>21.84</v>
      </c>
      <c r="AQ21" s="329">
        <v>10.52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6" t="s">
        <v>529</v>
      </c>
      <c r="AL22" s="1167"/>
      <c r="AM22" s="1167"/>
      <c r="AN22" s="1168"/>
      <c r="AO22" s="332">
        <v>94.1</v>
      </c>
      <c r="AP22" s="333">
        <v>95.6</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9"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0"/>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2" t="s">
        <v>533</v>
      </c>
      <c r="AL32" s="1183"/>
      <c r="AM32" s="1183"/>
      <c r="AN32" s="1184"/>
      <c r="AO32" s="342">
        <v>299900</v>
      </c>
      <c r="AP32" s="342">
        <v>161758</v>
      </c>
      <c r="AQ32" s="343">
        <v>136235</v>
      </c>
      <c r="AR32" s="344">
        <v>18.7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2" t="s">
        <v>534</v>
      </c>
      <c r="AL33" s="1183"/>
      <c r="AM33" s="1183"/>
      <c r="AN33" s="1184"/>
      <c r="AO33" s="342" t="s">
        <v>519</v>
      </c>
      <c r="AP33" s="342" t="s">
        <v>519</v>
      </c>
      <c r="AQ33" s="343" t="s">
        <v>519</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2" t="s">
        <v>535</v>
      </c>
      <c r="AL34" s="1183"/>
      <c r="AM34" s="1183"/>
      <c r="AN34" s="1184"/>
      <c r="AO34" s="342" t="s">
        <v>519</v>
      </c>
      <c r="AP34" s="342" t="s">
        <v>519</v>
      </c>
      <c r="AQ34" s="343">
        <v>5</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2" t="s">
        <v>536</v>
      </c>
      <c r="AL35" s="1183"/>
      <c r="AM35" s="1183"/>
      <c r="AN35" s="1184"/>
      <c r="AO35" s="342">
        <v>66276</v>
      </c>
      <c r="AP35" s="342">
        <v>35748</v>
      </c>
      <c r="AQ35" s="343">
        <v>32688</v>
      </c>
      <c r="AR35" s="344">
        <v>9.4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2" t="s">
        <v>537</v>
      </c>
      <c r="AL36" s="1183"/>
      <c r="AM36" s="1183"/>
      <c r="AN36" s="1184"/>
      <c r="AO36" s="342">
        <v>16352</v>
      </c>
      <c r="AP36" s="342">
        <v>8820</v>
      </c>
      <c r="AQ36" s="343">
        <v>4188</v>
      </c>
      <c r="AR36" s="344">
        <v>110.6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2" t="s">
        <v>538</v>
      </c>
      <c r="AL37" s="1183"/>
      <c r="AM37" s="1183"/>
      <c r="AN37" s="1184"/>
      <c r="AO37" s="342" t="s">
        <v>519</v>
      </c>
      <c r="AP37" s="342" t="s">
        <v>519</v>
      </c>
      <c r="AQ37" s="343">
        <v>1212</v>
      </c>
      <c r="AR37" s="344" t="s">
        <v>519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5" t="s">
        <v>539</v>
      </c>
      <c r="AL38" s="1186"/>
      <c r="AM38" s="1186"/>
      <c r="AN38" s="1187"/>
      <c r="AO38" s="345" t="s">
        <v>519</v>
      </c>
      <c r="AP38" s="345" t="s">
        <v>519</v>
      </c>
      <c r="AQ38" s="346">
        <v>25</v>
      </c>
      <c r="AR38" s="334" t="s">
        <v>519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5" t="s">
        <v>540</v>
      </c>
      <c r="AL39" s="1186"/>
      <c r="AM39" s="1186"/>
      <c r="AN39" s="1187"/>
      <c r="AO39" s="342">
        <v>-3836</v>
      </c>
      <c r="AP39" s="342">
        <v>-2069</v>
      </c>
      <c r="AQ39" s="343">
        <v>-7598</v>
      </c>
      <c r="AR39" s="344">
        <v>-72.8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2" t="s">
        <v>541</v>
      </c>
      <c r="AL40" s="1183"/>
      <c r="AM40" s="1183"/>
      <c r="AN40" s="1184"/>
      <c r="AO40" s="342">
        <v>-273191</v>
      </c>
      <c r="AP40" s="342">
        <v>-147352</v>
      </c>
      <c r="AQ40" s="343">
        <v>-123844</v>
      </c>
      <c r="AR40" s="344">
        <v>19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8" t="s">
        <v>301</v>
      </c>
      <c r="AL41" s="1189"/>
      <c r="AM41" s="1189"/>
      <c r="AN41" s="1190"/>
      <c r="AO41" s="342">
        <v>105501</v>
      </c>
      <c r="AP41" s="342">
        <v>56905</v>
      </c>
      <c r="AQ41" s="343">
        <v>42911</v>
      </c>
      <c r="AR41" s="344">
        <v>32.6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7" t="s">
        <v>510</v>
      </c>
      <c r="AN49" s="1179" t="s">
        <v>545</v>
      </c>
      <c r="AO49" s="1180"/>
      <c r="AP49" s="1180"/>
      <c r="AQ49" s="1180"/>
      <c r="AR49" s="118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8"/>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1565478</v>
      </c>
      <c r="AN51" s="364">
        <v>741933</v>
      </c>
      <c r="AO51" s="365">
        <v>110.1</v>
      </c>
      <c r="AP51" s="366">
        <v>333013</v>
      </c>
      <c r="AQ51" s="367">
        <v>5.3</v>
      </c>
      <c r="AR51" s="368">
        <v>104.8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800525</v>
      </c>
      <c r="AN52" s="372">
        <v>379396</v>
      </c>
      <c r="AO52" s="373">
        <v>264.10000000000002</v>
      </c>
      <c r="AP52" s="374">
        <v>126732</v>
      </c>
      <c r="AQ52" s="375">
        <v>19.100000000000001</v>
      </c>
      <c r="AR52" s="376">
        <v>245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1112186</v>
      </c>
      <c r="AN53" s="364">
        <v>542795</v>
      </c>
      <c r="AO53" s="365">
        <v>-26.8</v>
      </c>
      <c r="AP53" s="366">
        <v>280458</v>
      </c>
      <c r="AQ53" s="367">
        <v>-15.8</v>
      </c>
      <c r="AR53" s="368">
        <v>-11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490420</v>
      </c>
      <c r="AN54" s="372">
        <v>239346</v>
      </c>
      <c r="AO54" s="373">
        <v>-36.9</v>
      </c>
      <c r="AP54" s="374">
        <v>127286</v>
      </c>
      <c r="AQ54" s="375">
        <v>0.4</v>
      </c>
      <c r="AR54" s="376">
        <v>-37.299999999999997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782998</v>
      </c>
      <c r="AN55" s="364">
        <v>389551</v>
      </c>
      <c r="AO55" s="365">
        <v>-28.2</v>
      </c>
      <c r="AP55" s="366">
        <v>291945</v>
      </c>
      <c r="AQ55" s="367">
        <v>4.0999999999999996</v>
      </c>
      <c r="AR55" s="368">
        <v>-32.299999999999997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459863</v>
      </c>
      <c r="AN56" s="372">
        <v>228788</v>
      </c>
      <c r="AO56" s="373">
        <v>-4.4000000000000004</v>
      </c>
      <c r="AP56" s="374">
        <v>127651</v>
      </c>
      <c r="AQ56" s="375">
        <v>0.3</v>
      </c>
      <c r="AR56" s="376">
        <v>-4.7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416611</v>
      </c>
      <c r="AN57" s="364">
        <v>215749</v>
      </c>
      <c r="AO57" s="365">
        <v>-44.6</v>
      </c>
      <c r="AP57" s="366">
        <v>291173</v>
      </c>
      <c r="AQ57" s="367">
        <v>-0.3</v>
      </c>
      <c r="AR57" s="368">
        <v>-44.3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209529</v>
      </c>
      <c r="AN58" s="372">
        <v>108508</v>
      </c>
      <c r="AO58" s="373">
        <v>-52.6</v>
      </c>
      <c r="AP58" s="374">
        <v>119071</v>
      </c>
      <c r="AQ58" s="375">
        <v>-6.7</v>
      </c>
      <c r="AR58" s="376">
        <v>-45.9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486048</v>
      </c>
      <c r="AN59" s="364">
        <v>262162</v>
      </c>
      <c r="AO59" s="365">
        <v>21.5</v>
      </c>
      <c r="AP59" s="366">
        <v>271581</v>
      </c>
      <c r="AQ59" s="367">
        <v>-6.7</v>
      </c>
      <c r="AR59" s="368">
        <v>28.2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222444</v>
      </c>
      <c r="AN60" s="372">
        <v>119981</v>
      </c>
      <c r="AO60" s="373">
        <v>10.6</v>
      </c>
      <c r="AP60" s="374">
        <v>117844</v>
      </c>
      <c r="AQ60" s="375">
        <v>-1</v>
      </c>
      <c r="AR60" s="376">
        <v>11.6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872664</v>
      </c>
      <c r="AN61" s="379">
        <v>430438</v>
      </c>
      <c r="AO61" s="380">
        <v>6.4</v>
      </c>
      <c r="AP61" s="381">
        <v>293634</v>
      </c>
      <c r="AQ61" s="382">
        <v>-2.7</v>
      </c>
      <c r="AR61" s="368">
        <v>9.1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436556</v>
      </c>
      <c r="AN62" s="372">
        <v>215204</v>
      </c>
      <c r="AO62" s="373">
        <v>36.200000000000003</v>
      </c>
      <c r="AP62" s="374">
        <v>123717</v>
      </c>
      <c r="AQ62" s="375">
        <v>2.4</v>
      </c>
      <c r="AR62" s="376">
        <v>33.799999999999997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mJIn3bmcI5XiquSYB22VGxIJorKU+VpebB944QBVXoPjitJIS9OPaNlVCinhMuNFhqZwSNZ6XQy0Jk+rTrro8A==" saltValue="bjg/jX5Ol6AVWS7qsM2b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6"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vSbe8U7KseIFrrey9kL+YPWWraWzBIHJLT/85nnnSAqiXQHugDc1HCFUNNUdqz9R0ySVbMweMUSqwxQwiuDjQ==" saltValue="ZSnbHNK5b7BPll1fqfIy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W94"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bDFh6kd9z+6XJnGimyXWUs2aElkFT+h7i0/86QHT5NZLKwdMqcmR6iDlDIMMFCyDqzf8gUqZgtpCYb6hi1+/Q==" saltValue="U+nimyJ5HOZAZeKnbbfD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1" t="s">
        <v>3</v>
      </c>
      <c r="D47" s="1191"/>
      <c r="E47" s="1192"/>
      <c r="F47" s="11">
        <v>57.41</v>
      </c>
      <c r="G47" s="12">
        <v>60.08</v>
      </c>
      <c r="H47" s="12">
        <v>67.959999999999994</v>
      </c>
      <c r="I47" s="12">
        <v>69.599999999999994</v>
      </c>
      <c r="J47" s="13">
        <v>50.97</v>
      </c>
    </row>
    <row r="48" spans="2:10" ht="57.75" customHeight="1">
      <c r="B48" s="14"/>
      <c r="C48" s="1193" t="s">
        <v>4</v>
      </c>
      <c r="D48" s="1193"/>
      <c r="E48" s="1194"/>
      <c r="F48" s="15">
        <v>14.39</v>
      </c>
      <c r="G48" s="16">
        <v>18.420000000000002</v>
      </c>
      <c r="H48" s="16">
        <v>21.7</v>
      </c>
      <c r="I48" s="16">
        <v>8.93</v>
      </c>
      <c r="J48" s="17">
        <v>12.16</v>
      </c>
    </row>
    <row r="49" spans="2:10" ht="57.75" customHeight="1" thickBot="1">
      <c r="B49" s="18"/>
      <c r="C49" s="1195" t="s">
        <v>5</v>
      </c>
      <c r="D49" s="1195"/>
      <c r="E49" s="1196"/>
      <c r="F49" s="19" t="s">
        <v>566</v>
      </c>
      <c r="G49" s="20">
        <v>1.06</v>
      </c>
      <c r="H49" s="20" t="s">
        <v>567</v>
      </c>
      <c r="I49" s="20" t="s">
        <v>568</v>
      </c>
      <c r="J49" s="21" t="s">
        <v>569</v>
      </c>
    </row>
    <row r="50" spans="2:10" ht="13.5" customHeight="1"/>
    <row r="51" spans="2:10" ht="13.5" hidden="1" customHeight="1"/>
    <row r="52" spans="2:10" ht="13.5" hidden="1" customHeight="1"/>
    <row r="53" spans="2:10" ht="13.5" hidden="1" customHeight="1"/>
  </sheetData>
  <sheetProtection algorithmName="SHA-512" hashValue="5IXl3MuVF+ziKFu1whSF1kf7hHjlkaqjt144ZU682ye2cKUYAN1tW/csGzPs00zPAr2cP8RWZ4d7ubOfHrMZzg==" saltValue="xx92SUbcbFdEmpBpblpt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03" t="s">
        <v>570</v>
      </c>
      <c r="D34" s="1203"/>
      <c r="E34" s="1204"/>
      <c r="F34" s="32">
        <v>0.01</v>
      </c>
      <c r="G34" s="33">
        <v>0.01</v>
      </c>
      <c r="H34" s="33">
        <v>0.02</v>
      </c>
      <c r="I34" s="33">
        <v>0.02</v>
      </c>
      <c r="J34" s="34" t="s">
        <v>571</v>
      </c>
      <c r="K34" s="22"/>
      <c r="L34" s="22"/>
      <c r="M34" s="22"/>
      <c r="N34" s="22"/>
      <c r="O34" s="22"/>
      <c r="P34" s="22"/>
    </row>
    <row r="35" spans="1:16" ht="39" customHeight="1">
      <c r="A35" s="22"/>
      <c r="B35" s="35"/>
      <c r="C35" s="1197" t="s">
        <v>572</v>
      </c>
      <c r="D35" s="1198"/>
      <c r="E35" s="1199"/>
      <c r="F35" s="36">
        <v>14.37</v>
      </c>
      <c r="G35" s="37">
        <v>18.399999999999999</v>
      </c>
      <c r="H35" s="37">
        <v>21.66</v>
      </c>
      <c r="I35" s="37">
        <v>8.9</v>
      </c>
      <c r="J35" s="38">
        <v>12.19</v>
      </c>
      <c r="K35" s="22"/>
      <c r="L35" s="22"/>
      <c r="M35" s="22"/>
      <c r="N35" s="22"/>
      <c r="O35" s="22"/>
      <c r="P35" s="22"/>
    </row>
    <row r="36" spans="1:16" ht="39" customHeight="1">
      <c r="A36" s="22"/>
      <c r="B36" s="35"/>
      <c r="C36" s="1197" t="s">
        <v>573</v>
      </c>
      <c r="D36" s="1198"/>
      <c r="E36" s="1199"/>
      <c r="F36" s="36">
        <v>2.6</v>
      </c>
      <c r="G36" s="37">
        <v>1.32</v>
      </c>
      <c r="H36" s="37">
        <v>1.54</v>
      </c>
      <c r="I36" s="37">
        <v>0.17</v>
      </c>
      <c r="J36" s="38">
        <v>0.61</v>
      </c>
      <c r="K36" s="22"/>
      <c r="L36" s="22"/>
      <c r="M36" s="22"/>
      <c r="N36" s="22"/>
      <c r="O36" s="22"/>
      <c r="P36" s="22"/>
    </row>
    <row r="37" spans="1:16" ht="39" customHeight="1">
      <c r="A37" s="22"/>
      <c r="B37" s="35"/>
      <c r="C37" s="1197" t="s">
        <v>574</v>
      </c>
      <c r="D37" s="1198"/>
      <c r="E37" s="1199"/>
      <c r="F37" s="36">
        <v>0.68</v>
      </c>
      <c r="G37" s="37">
        <v>6.19</v>
      </c>
      <c r="H37" s="37">
        <v>0.24</v>
      </c>
      <c r="I37" s="37">
        <v>0.31</v>
      </c>
      <c r="J37" s="38">
        <v>0.54</v>
      </c>
      <c r="K37" s="22"/>
      <c r="L37" s="22"/>
      <c r="M37" s="22"/>
      <c r="N37" s="22"/>
      <c r="O37" s="22"/>
      <c r="P37" s="22"/>
    </row>
    <row r="38" spans="1:16" ht="39" customHeight="1">
      <c r="A38" s="22"/>
      <c r="B38" s="35"/>
      <c r="C38" s="1197" t="s">
        <v>575</v>
      </c>
      <c r="D38" s="1198"/>
      <c r="E38" s="1199"/>
      <c r="F38" s="36">
        <v>0.15</v>
      </c>
      <c r="G38" s="37">
        <v>0.24</v>
      </c>
      <c r="H38" s="37">
        <v>0.9</v>
      </c>
      <c r="I38" s="37">
        <v>0.71</v>
      </c>
      <c r="J38" s="38">
        <v>0.37</v>
      </c>
      <c r="K38" s="22"/>
      <c r="L38" s="22"/>
      <c r="M38" s="22"/>
      <c r="N38" s="22"/>
      <c r="O38" s="22"/>
      <c r="P38" s="22"/>
    </row>
    <row r="39" spans="1:16" ht="39" customHeight="1">
      <c r="A39" s="22"/>
      <c r="B39" s="35"/>
      <c r="C39" s="1197" t="s">
        <v>576</v>
      </c>
      <c r="D39" s="1198"/>
      <c r="E39" s="1199"/>
      <c r="F39" s="36">
        <v>0.06</v>
      </c>
      <c r="G39" s="37">
        <v>0.1</v>
      </c>
      <c r="H39" s="37">
        <v>0.14000000000000001</v>
      </c>
      <c r="I39" s="37">
        <v>0.13</v>
      </c>
      <c r="J39" s="38">
        <v>0.12</v>
      </c>
      <c r="K39" s="22"/>
      <c r="L39" s="22"/>
      <c r="M39" s="22"/>
      <c r="N39" s="22"/>
      <c r="O39" s="22"/>
      <c r="P39" s="22"/>
    </row>
    <row r="40" spans="1:16" ht="39" customHeight="1">
      <c r="A40" s="22"/>
      <c r="B40" s="35"/>
      <c r="C40" s="1197" t="s">
        <v>577</v>
      </c>
      <c r="D40" s="1198"/>
      <c r="E40" s="1199"/>
      <c r="F40" s="36">
        <v>0.01</v>
      </c>
      <c r="G40" s="37">
        <v>0.05</v>
      </c>
      <c r="H40" s="37">
        <v>0.08</v>
      </c>
      <c r="I40" s="37">
        <v>7.0000000000000007E-2</v>
      </c>
      <c r="J40" s="38">
        <v>7.0000000000000007E-2</v>
      </c>
      <c r="K40" s="22"/>
      <c r="L40" s="22"/>
      <c r="M40" s="22"/>
      <c r="N40" s="22"/>
      <c r="O40" s="22"/>
      <c r="P40" s="22"/>
    </row>
    <row r="41" spans="1:16" ht="39" customHeight="1">
      <c r="A41" s="22"/>
      <c r="B41" s="35"/>
      <c r="C41" s="1197" t="s">
        <v>578</v>
      </c>
      <c r="D41" s="1198"/>
      <c r="E41" s="1199"/>
      <c r="F41" s="36">
        <v>0.02</v>
      </c>
      <c r="G41" s="37">
        <v>0.05</v>
      </c>
      <c r="H41" s="37">
        <v>0.05</v>
      </c>
      <c r="I41" s="37">
        <v>0.01</v>
      </c>
      <c r="J41" s="38">
        <v>0.03</v>
      </c>
      <c r="K41" s="22"/>
      <c r="L41" s="22"/>
      <c r="M41" s="22"/>
      <c r="N41" s="22"/>
      <c r="O41" s="22"/>
      <c r="P41" s="22"/>
    </row>
    <row r="42" spans="1:16" ht="39" customHeight="1">
      <c r="A42" s="22"/>
      <c r="B42" s="39"/>
      <c r="C42" s="1197" t="s">
        <v>579</v>
      </c>
      <c r="D42" s="1198"/>
      <c r="E42" s="1199"/>
      <c r="F42" s="36" t="s">
        <v>519</v>
      </c>
      <c r="G42" s="37" t="s">
        <v>519</v>
      </c>
      <c r="H42" s="37" t="s">
        <v>519</v>
      </c>
      <c r="I42" s="37" t="s">
        <v>519</v>
      </c>
      <c r="J42" s="38" t="s">
        <v>519</v>
      </c>
      <c r="K42" s="22"/>
      <c r="L42" s="22"/>
      <c r="M42" s="22"/>
      <c r="N42" s="22"/>
      <c r="O42" s="22"/>
      <c r="P42" s="22"/>
    </row>
    <row r="43" spans="1:16" ht="39" customHeight="1" thickBot="1">
      <c r="A43" s="22"/>
      <c r="B43" s="40"/>
      <c r="C43" s="1200" t="s">
        <v>580</v>
      </c>
      <c r="D43" s="1201"/>
      <c r="E43" s="1202"/>
      <c r="F43" s="41">
        <v>0.32</v>
      </c>
      <c r="G43" s="42">
        <v>0.28999999999999998</v>
      </c>
      <c r="H43" s="42">
        <v>0.2</v>
      </c>
      <c r="I43" s="42">
        <v>0.27</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oJuFBWrukAiATywvBCujEtneEJ0Fpph9BR3ND9XIGbPOtODNK3LLcOAyx/8d836GO8yegVzOWbXcP16ceB89Q==" saltValue="OZO2LioeOYHq/xyTuRkA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4"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05" t="s">
        <v>11</v>
      </c>
      <c r="C45" s="1206"/>
      <c r="D45" s="58"/>
      <c r="E45" s="1211" t="s">
        <v>12</v>
      </c>
      <c r="F45" s="1211"/>
      <c r="G45" s="1211"/>
      <c r="H45" s="1211"/>
      <c r="I45" s="1211"/>
      <c r="J45" s="1212"/>
      <c r="K45" s="59">
        <v>271</v>
      </c>
      <c r="L45" s="60">
        <v>284</v>
      </c>
      <c r="M45" s="60">
        <v>275</v>
      </c>
      <c r="N45" s="60">
        <v>295</v>
      </c>
      <c r="O45" s="61">
        <v>300</v>
      </c>
      <c r="P45" s="48"/>
      <c r="Q45" s="48"/>
      <c r="R45" s="48"/>
      <c r="S45" s="48"/>
      <c r="T45" s="48"/>
      <c r="U45" s="48"/>
    </row>
    <row r="46" spans="1:21" ht="30.75" customHeight="1">
      <c r="A46" s="48"/>
      <c r="B46" s="1207"/>
      <c r="C46" s="1208"/>
      <c r="D46" s="62"/>
      <c r="E46" s="1213" t="s">
        <v>13</v>
      </c>
      <c r="F46" s="1213"/>
      <c r="G46" s="1213"/>
      <c r="H46" s="1213"/>
      <c r="I46" s="1213"/>
      <c r="J46" s="1214"/>
      <c r="K46" s="63" t="s">
        <v>519</v>
      </c>
      <c r="L46" s="64" t="s">
        <v>519</v>
      </c>
      <c r="M46" s="64" t="s">
        <v>519</v>
      </c>
      <c r="N46" s="64" t="s">
        <v>519</v>
      </c>
      <c r="O46" s="65" t="s">
        <v>519</v>
      </c>
      <c r="P46" s="48"/>
      <c r="Q46" s="48"/>
      <c r="R46" s="48"/>
      <c r="S46" s="48"/>
      <c r="T46" s="48"/>
      <c r="U46" s="48"/>
    </row>
    <row r="47" spans="1:21" ht="30.75" customHeight="1">
      <c r="A47" s="48"/>
      <c r="B47" s="1207"/>
      <c r="C47" s="1208"/>
      <c r="D47" s="62"/>
      <c r="E47" s="1213" t="s">
        <v>14</v>
      </c>
      <c r="F47" s="1213"/>
      <c r="G47" s="1213"/>
      <c r="H47" s="1213"/>
      <c r="I47" s="1213"/>
      <c r="J47" s="1214"/>
      <c r="K47" s="63" t="s">
        <v>519</v>
      </c>
      <c r="L47" s="64" t="s">
        <v>519</v>
      </c>
      <c r="M47" s="64" t="s">
        <v>519</v>
      </c>
      <c r="N47" s="64" t="s">
        <v>519</v>
      </c>
      <c r="O47" s="65" t="s">
        <v>519</v>
      </c>
      <c r="P47" s="48"/>
      <c r="Q47" s="48"/>
      <c r="R47" s="48"/>
      <c r="S47" s="48"/>
      <c r="T47" s="48"/>
      <c r="U47" s="48"/>
    </row>
    <row r="48" spans="1:21" ht="30.75" customHeight="1">
      <c r="A48" s="48"/>
      <c r="B48" s="1207"/>
      <c r="C48" s="1208"/>
      <c r="D48" s="62"/>
      <c r="E48" s="1213" t="s">
        <v>15</v>
      </c>
      <c r="F48" s="1213"/>
      <c r="G48" s="1213"/>
      <c r="H48" s="1213"/>
      <c r="I48" s="1213"/>
      <c r="J48" s="1214"/>
      <c r="K48" s="63">
        <v>60</v>
      </c>
      <c r="L48" s="64">
        <v>66</v>
      </c>
      <c r="M48" s="64">
        <v>62</v>
      </c>
      <c r="N48" s="64">
        <v>59</v>
      </c>
      <c r="O48" s="65">
        <v>66</v>
      </c>
      <c r="P48" s="48"/>
      <c r="Q48" s="48"/>
      <c r="R48" s="48"/>
      <c r="S48" s="48"/>
      <c r="T48" s="48"/>
      <c r="U48" s="48"/>
    </row>
    <row r="49" spans="1:21" ht="30.75" customHeight="1">
      <c r="A49" s="48"/>
      <c r="B49" s="1207"/>
      <c r="C49" s="1208"/>
      <c r="D49" s="62"/>
      <c r="E49" s="1213" t="s">
        <v>16</v>
      </c>
      <c r="F49" s="1213"/>
      <c r="G49" s="1213"/>
      <c r="H49" s="1213"/>
      <c r="I49" s="1213"/>
      <c r="J49" s="1214"/>
      <c r="K49" s="63">
        <v>13</v>
      </c>
      <c r="L49" s="64">
        <v>12</v>
      </c>
      <c r="M49" s="64">
        <v>12</v>
      </c>
      <c r="N49" s="64">
        <v>16</v>
      </c>
      <c r="O49" s="65">
        <v>16</v>
      </c>
      <c r="P49" s="48"/>
      <c r="Q49" s="48"/>
      <c r="R49" s="48"/>
      <c r="S49" s="48"/>
      <c r="T49" s="48"/>
      <c r="U49" s="48"/>
    </row>
    <row r="50" spans="1:21" ht="30.75" customHeight="1">
      <c r="A50" s="48"/>
      <c r="B50" s="1207"/>
      <c r="C50" s="1208"/>
      <c r="D50" s="62"/>
      <c r="E50" s="1213" t="s">
        <v>17</v>
      </c>
      <c r="F50" s="1213"/>
      <c r="G50" s="1213"/>
      <c r="H50" s="1213"/>
      <c r="I50" s="1213"/>
      <c r="J50" s="1214"/>
      <c r="K50" s="63" t="s">
        <v>519</v>
      </c>
      <c r="L50" s="64" t="s">
        <v>519</v>
      </c>
      <c r="M50" s="64" t="s">
        <v>519</v>
      </c>
      <c r="N50" s="64" t="s">
        <v>519</v>
      </c>
      <c r="O50" s="65" t="s">
        <v>519</v>
      </c>
      <c r="P50" s="48"/>
      <c r="Q50" s="48"/>
      <c r="R50" s="48"/>
      <c r="S50" s="48"/>
      <c r="T50" s="48"/>
      <c r="U50" s="48"/>
    </row>
    <row r="51" spans="1:21" ht="30.75" customHeight="1">
      <c r="A51" s="48"/>
      <c r="B51" s="1209"/>
      <c r="C51" s="1210"/>
      <c r="D51" s="66"/>
      <c r="E51" s="1213" t="s">
        <v>18</v>
      </c>
      <c r="F51" s="1213"/>
      <c r="G51" s="1213"/>
      <c r="H51" s="1213"/>
      <c r="I51" s="1213"/>
      <c r="J51" s="1214"/>
      <c r="K51" s="63">
        <v>0</v>
      </c>
      <c r="L51" s="64">
        <v>0</v>
      </c>
      <c r="M51" s="64">
        <v>0</v>
      </c>
      <c r="N51" s="64" t="s">
        <v>519</v>
      </c>
      <c r="O51" s="65" t="s">
        <v>519</v>
      </c>
      <c r="P51" s="48"/>
      <c r="Q51" s="48"/>
      <c r="R51" s="48"/>
      <c r="S51" s="48"/>
      <c r="T51" s="48"/>
      <c r="U51" s="48"/>
    </row>
    <row r="52" spans="1:21" ht="30.75" customHeight="1">
      <c r="A52" s="48"/>
      <c r="B52" s="1215" t="s">
        <v>19</v>
      </c>
      <c r="C52" s="1216"/>
      <c r="D52" s="66"/>
      <c r="E52" s="1213" t="s">
        <v>20</v>
      </c>
      <c r="F52" s="1213"/>
      <c r="G52" s="1213"/>
      <c r="H52" s="1213"/>
      <c r="I52" s="1213"/>
      <c r="J52" s="1214"/>
      <c r="K52" s="63">
        <v>272</v>
      </c>
      <c r="L52" s="64">
        <v>253</v>
      </c>
      <c r="M52" s="64">
        <v>247</v>
      </c>
      <c r="N52" s="64">
        <v>277</v>
      </c>
      <c r="O52" s="65">
        <v>278</v>
      </c>
      <c r="P52" s="48"/>
      <c r="Q52" s="48"/>
      <c r="R52" s="48"/>
      <c r="S52" s="48"/>
      <c r="T52" s="48"/>
      <c r="U52" s="48"/>
    </row>
    <row r="53" spans="1:21" ht="30.75" customHeight="1" thickBot="1">
      <c r="A53" s="48"/>
      <c r="B53" s="1217" t="s">
        <v>21</v>
      </c>
      <c r="C53" s="1218"/>
      <c r="D53" s="67"/>
      <c r="E53" s="1219" t="s">
        <v>22</v>
      </c>
      <c r="F53" s="1219"/>
      <c r="G53" s="1219"/>
      <c r="H53" s="1219"/>
      <c r="I53" s="1219"/>
      <c r="J53" s="1220"/>
      <c r="K53" s="68">
        <v>72</v>
      </c>
      <c r="L53" s="69">
        <v>109</v>
      </c>
      <c r="M53" s="69">
        <v>102</v>
      </c>
      <c r="N53" s="69">
        <v>93</v>
      </c>
      <c r="O53" s="70">
        <v>104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c r="B57" s="1221" t="s">
        <v>25</v>
      </c>
      <c r="C57" s="1222"/>
      <c r="D57" s="1225" t="s">
        <v>26</v>
      </c>
      <c r="E57" s="1226"/>
      <c r="F57" s="1226"/>
      <c r="G57" s="1226"/>
      <c r="H57" s="1226"/>
      <c r="I57" s="1226"/>
      <c r="J57" s="1227"/>
      <c r="K57" s="82"/>
      <c r="L57" s="83"/>
      <c r="M57" s="83"/>
      <c r="N57" s="83"/>
      <c r="O57" s="84" t="s">
        <v>598</v>
      </c>
    </row>
    <row r="58" spans="1:21" ht="31.5" customHeight="1" thickBot="1">
      <c r="B58" s="1223"/>
      <c r="C58" s="1224"/>
      <c r="D58" s="1228" t="s">
        <v>27</v>
      </c>
      <c r="E58" s="1229"/>
      <c r="F58" s="1229"/>
      <c r="G58" s="1229"/>
      <c r="H58" s="1229"/>
      <c r="I58" s="1229"/>
      <c r="J58" s="1230"/>
      <c r="K58" s="85"/>
      <c r="L58" s="86"/>
      <c r="M58" s="86"/>
      <c r="N58" s="86"/>
      <c r="O58" s="87" t="s">
        <v>610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5jJlPKBu3JQU6pFs47Jkf3GpPTcSWm9a/RHN5lM9W3f6uixZpsm1VoaBKKwMmm/FQx4Yub2Hd5MvWn9MBzGnA==" saltValue="aYOUxR7KxI91Q/Ccj86K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31" t="s">
        <v>30</v>
      </c>
      <c r="C41" s="1232"/>
      <c r="D41" s="101"/>
      <c r="E41" s="1237" t="s">
        <v>31</v>
      </c>
      <c r="F41" s="1237"/>
      <c r="G41" s="1237"/>
      <c r="H41" s="1238"/>
      <c r="I41" s="102">
        <v>2664</v>
      </c>
      <c r="J41" s="103">
        <v>2702</v>
      </c>
      <c r="K41" s="103">
        <v>2918</v>
      </c>
      <c r="L41" s="103">
        <v>2896</v>
      </c>
      <c r="M41" s="104">
        <v>2956</v>
      </c>
    </row>
    <row r="42" spans="2:13" ht="27.75" customHeight="1">
      <c r="B42" s="1233"/>
      <c r="C42" s="1234"/>
      <c r="D42" s="105"/>
      <c r="E42" s="1239" t="s">
        <v>32</v>
      </c>
      <c r="F42" s="1239"/>
      <c r="G42" s="1239"/>
      <c r="H42" s="1240"/>
      <c r="I42" s="106" t="s">
        <v>519</v>
      </c>
      <c r="J42" s="107" t="s">
        <v>519</v>
      </c>
      <c r="K42" s="107" t="s">
        <v>519</v>
      </c>
      <c r="L42" s="107" t="s">
        <v>519</v>
      </c>
      <c r="M42" s="108" t="s">
        <v>519</v>
      </c>
    </row>
    <row r="43" spans="2:13" ht="27.75" customHeight="1">
      <c r="B43" s="1233"/>
      <c r="C43" s="1234"/>
      <c r="D43" s="105"/>
      <c r="E43" s="1239" t="s">
        <v>33</v>
      </c>
      <c r="F43" s="1239"/>
      <c r="G43" s="1239"/>
      <c r="H43" s="1240"/>
      <c r="I43" s="106">
        <v>653</v>
      </c>
      <c r="J43" s="107">
        <v>675</v>
      </c>
      <c r="K43" s="107">
        <v>645</v>
      </c>
      <c r="L43" s="107">
        <v>579</v>
      </c>
      <c r="M43" s="108">
        <v>586</v>
      </c>
    </row>
    <row r="44" spans="2:13" ht="27.75" customHeight="1">
      <c r="B44" s="1233"/>
      <c r="C44" s="1234"/>
      <c r="D44" s="105"/>
      <c r="E44" s="1239" t="s">
        <v>34</v>
      </c>
      <c r="F44" s="1239"/>
      <c r="G44" s="1239"/>
      <c r="H44" s="1240"/>
      <c r="I44" s="106">
        <v>95</v>
      </c>
      <c r="J44" s="107">
        <v>88</v>
      </c>
      <c r="K44" s="107">
        <v>95</v>
      </c>
      <c r="L44" s="107">
        <v>84</v>
      </c>
      <c r="M44" s="108">
        <v>74</v>
      </c>
    </row>
    <row r="45" spans="2:13" ht="27.75" customHeight="1">
      <c r="B45" s="1233"/>
      <c r="C45" s="1234"/>
      <c r="D45" s="105"/>
      <c r="E45" s="1239" t="s">
        <v>35</v>
      </c>
      <c r="F45" s="1239"/>
      <c r="G45" s="1239"/>
      <c r="H45" s="1240"/>
      <c r="I45" s="106">
        <v>778</v>
      </c>
      <c r="J45" s="107">
        <v>703</v>
      </c>
      <c r="K45" s="107">
        <v>610</v>
      </c>
      <c r="L45" s="107">
        <v>642</v>
      </c>
      <c r="M45" s="108">
        <v>659</v>
      </c>
    </row>
    <row r="46" spans="2:13" ht="27.75" customHeight="1">
      <c r="B46" s="1233"/>
      <c r="C46" s="1234"/>
      <c r="D46" s="109"/>
      <c r="E46" s="1239" t="s">
        <v>36</v>
      </c>
      <c r="F46" s="1239"/>
      <c r="G46" s="1239"/>
      <c r="H46" s="1240"/>
      <c r="I46" s="106" t="s">
        <v>519</v>
      </c>
      <c r="J46" s="107" t="s">
        <v>519</v>
      </c>
      <c r="K46" s="107" t="s">
        <v>519</v>
      </c>
      <c r="L46" s="107" t="s">
        <v>519</v>
      </c>
      <c r="M46" s="108" t="s">
        <v>519</v>
      </c>
    </row>
    <row r="47" spans="2:13" ht="27.75" customHeight="1">
      <c r="B47" s="1233"/>
      <c r="C47" s="1234"/>
      <c r="D47" s="110"/>
      <c r="E47" s="1241" t="s">
        <v>37</v>
      </c>
      <c r="F47" s="1242"/>
      <c r="G47" s="1242"/>
      <c r="H47" s="1243"/>
      <c r="I47" s="106" t="s">
        <v>519</v>
      </c>
      <c r="J47" s="107" t="s">
        <v>519</v>
      </c>
      <c r="K47" s="107" t="s">
        <v>519</v>
      </c>
      <c r="L47" s="107" t="s">
        <v>519</v>
      </c>
      <c r="M47" s="108" t="s">
        <v>519</v>
      </c>
    </row>
    <row r="48" spans="2:13" ht="27.75" customHeight="1">
      <c r="B48" s="1233"/>
      <c r="C48" s="1234"/>
      <c r="D48" s="105"/>
      <c r="E48" s="1239" t="s">
        <v>38</v>
      </c>
      <c r="F48" s="1239"/>
      <c r="G48" s="1239"/>
      <c r="H48" s="1240"/>
      <c r="I48" s="106" t="s">
        <v>519</v>
      </c>
      <c r="J48" s="107" t="s">
        <v>519</v>
      </c>
      <c r="K48" s="107" t="s">
        <v>519</v>
      </c>
      <c r="L48" s="107" t="s">
        <v>519</v>
      </c>
      <c r="M48" s="108" t="s">
        <v>519</v>
      </c>
    </row>
    <row r="49" spans="2:13" ht="27.75" customHeight="1">
      <c r="B49" s="1235"/>
      <c r="C49" s="1236"/>
      <c r="D49" s="105"/>
      <c r="E49" s="1239" t="s">
        <v>39</v>
      </c>
      <c r="F49" s="1239"/>
      <c r="G49" s="1239"/>
      <c r="H49" s="1240"/>
      <c r="I49" s="106" t="s">
        <v>519</v>
      </c>
      <c r="J49" s="107" t="s">
        <v>519</v>
      </c>
      <c r="K49" s="107" t="s">
        <v>519</v>
      </c>
      <c r="L49" s="107" t="s">
        <v>519</v>
      </c>
      <c r="M49" s="108" t="s">
        <v>519</v>
      </c>
    </row>
    <row r="50" spans="2:13" ht="27.75" customHeight="1">
      <c r="B50" s="1244" t="s">
        <v>40</v>
      </c>
      <c r="C50" s="1245"/>
      <c r="D50" s="111"/>
      <c r="E50" s="1239" t="s">
        <v>41</v>
      </c>
      <c r="F50" s="1239"/>
      <c r="G50" s="1239"/>
      <c r="H50" s="1240"/>
      <c r="I50" s="106">
        <v>1628</v>
      </c>
      <c r="J50" s="107">
        <v>1937</v>
      </c>
      <c r="K50" s="107">
        <v>1875</v>
      </c>
      <c r="L50" s="107">
        <v>2586</v>
      </c>
      <c r="M50" s="108">
        <v>2305</v>
      </c>
    </row>
    <row r="51" spans="2:13" ht="27.75" customHeight="1">
      <c r="B51" s="1233"/>
      <c r="C51" s="1234"/>
      <c r="D51" s="105"/>
      <c r="E51" s="1239" t="s">
        <v>42</v>
      </c>
      <c r="F51" s="1239"/>
      <c r="G51" s="1239"/>
      <c r="H51" s="1240"/>
      <c r="I51" s="106" t="s">
        <v>519</v>
      </c>
      <c r="J51" s="107" t="s">
        <v>519</v>
      </c>
      <c r="K51" s="107" t="s">
        <v>519</v>
      </c>
      <c r="L51" s="107" t="s">
        <v>519</v>
      </c>
      <c r="M51" s="108" t="s">
        <v>519</v>
      </c>
    </row>
    <row r="52" spans="2:13" ht="27.75" customHeight="1">
      <c r="B52" s="1235"/>
      <c r="C52" s="1236"/>
      <c r="D52" s="105"/>
      <c r="E52" s="1239" t="s">
        <v>43</v>
      </c>
      <c r="F52" s="1239"/>
      <c r="G52" s="1239"/>
      <c r="H52" s="1240"/>
      <c r="I52" s="106">
        <v>2630</v>
      </c>
      <c r="J52" s="107">
        <v>2630</v>
      </c>
      <c r="K52" s="107">
        <v>2935</v>
      </c>
      <c r="L52" s="107">
        <v>2742</v>
      </c>
      <c r="M52" s="108">
        <v>2793</v>
      </c>
    </row>
    <row r="53" spans="2:13" ht="27.75" customHeight="1" thickBot="1">
      <c r="B53" s="1246" t="s">
        <v>44</v>
      </c>
      <c r="C53" s="1247"/>
      <c r="D53" s="112"/>
      <c r="E53" s="1248" t="s">
        <v>45</v>
      </c>
      <c r="F53" s="1248"/>
      <c r="G53" s="1248"/>
      <c r="H53" s="1249"/>
      <c r="I53" s="113">
        <v>-68</v>
      </c>
      <c r="J53" s="114">
        <v>-399</v>
      </c>
      <c r="K53" s="114">
        <v>-542</v>
      </c>
      <c r="L53" s="114">
        <v>-1126</v>
      </c>
      <c r="M53" s="115">
        <v>-823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TkmG5bHLvl+EpJ8L16S2dWDXjpbzQD7o5TSwRMZ4GbESLcQd6Xj7l8KM2254JVh3ZxHhgKTxcd40Cujtws+8g==" saltValue="N8VlPNuDI2smjb0Pp6XA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3" zoomScale="70" zoomScaleNormal="70" zoomScaleSheetLayoutView="100" workbookViewId="0">
      <selection activeCell="O3" sqref="O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58" t="s">
        <v>48</v>
      </c>
      <c r="D55" s="1258"/>
      <c r="E55" s="1259"/>
      <c r="F55" s="127">
        <v>1338</v>
      </c>
      <c r="G55" s="127">
        <v>1345</v>
      </c>
      <c r="H55" s="128">
        <v>938</v>
      </c>
    </row>
    <row r="56" spans="2:8" ht="52.5" customHeight="1">
      <c r="B56" s="129"/>
      <c r="C56" s="1260" t="s">
        <v>49</v>
      </c>
      <c r="D56" s="1260"/>
      <c r="E56" s="1261"/>
      <c r="F56" s="130" t="s">
        <v>519</v>
      </c>
      <c r="G56" s="130">
        <v>300</v>
      </c>
      <c r="H56" s="131">
        <v>600</v>
      </c>
    </row>
    <row r="57" spans="2:8" ht="53.25" customHeight="1">
      <c r="B57" s="129"/>
      <c r="C57" s="1262" t="s">
        <v>50</v>
      </c>
      <c r="D57" s="1262"/>
      <c r="E57" s="1263"/>
      <c r="F57" s="132">
        <v>708</v>
      </c>
      <c r="G57" s="132">
        <v>805</v>
      </c>
      <c r="H57" s="133">
        <v>694</v>
      </c>
    </row>
    <row r="58" spans="2:8" ht="45.75" customHeight="1">
      <c r="B58" s="134"/>
      <c r="C58" s="1250" t="s">
        <v>593</v>
      </c>
      <c r="D58" s="1251"/>
      <c r="E58" s="1252"/>
      <c r="F58" s="135">
        <v>85</v>
      </c>
      <c r="G58" s="135">
        <v>299</v>
      </c>
      <c r="H58" s="136">
        <v>264</v>
      </c>
    </row>
    <row r="59" spans="2:8" ht="45.75" customHeight="1">
      <c r="B59" s="134"/>
      <c r="C59" s="1250" t="s">
        <v>594</v>
      </c>
      <c r="D59" s="1251"/>
      <c r="E59" s="1252"/>
      <c r="F59" s="135">
        <v>172</v>
      </c>
      <c r="G59" s="135">
        <v>172</v>
      </c>
      <c r="H59" s="136">
        <v>172</v>
      </c>
    </row>
    <row r="60" spans="2:8" ht="45.75" customHeight="1">
      <c r="B60" s="134"/>
      <c r="C60" s="1250" t="s">
        <v>595</v>
      </c>
      <c r="D60" s="1251"/>
      <c r="E60" s="1252"/>
      <c r="F60" s="135">
        <v>168</v>
      </c>
      <c r="G60" s="135">
        <v>145</v>
      </c>
      <c r="H60" s="136">
        <v>120</v>
      </c>
    </row>
    <row r="61" spans="2:8" ht="45.75" customHeight="1">
      <c r="B61" s="134"/>
      <c r="C61" s="1250" t="s">
        <v>596</v>
      </c>
      <c r="D61" s="1251"/>
      <c r="E61" s="1252"/>
      <c r="F61" s="135">
        <v>113</v>
      </c>
      <c r="G61" s="135">
        <v>90</v>
      </c>
      <c r="H61" s="136">
        <v>44</v>
      </c>
    </row>
    <row r="62" spans="2:8" ht="45.75" customHeight="1" thickBot="1">
      <c r="B62" s="137"/>
      <c r="C62" s="1253" t="s">
        <v>597</v>
      </c>
      <c r="D62" s="1254"/>
      <c r="E62" s="1255"/>
      <c r="F62" s="138">
        <v>40</v>
      </c>
      <c r="G62" s="138">
        <v>40</v>
      </c>
      <c r="H62" s="139">
        <v>40</v>
      </c>
    </row>
    <row r="63" spans="2:8" ht="52.5" customHeight="1" thickBot="1">
      <c r="B63" s="140"/>
      <c r="C63" s="1256" t="s">
        <v>51</v>
      </c>
      <c r="D63" s="1256"/>
      <c r="E63" s="1257"/>
      <c r="F63" s="141">
        <v>2045</v>
      </c>
      <c r="G63" s="141">
        <v>2449</v>
      </c>
      <c r="H63" s="142">
        <v>2232</v>
      </c>
    </row>
    <row r="64" spans="2:8" ht="15" customHeight="1"/>
    <row r="65" ht="0" hidden="1" customHeight="1"/>
    <row r="66" ht="0" hidden="1" customHeight="1"/>
  </sheetData>
  <sheetProtection algorithmName="SHA-512" hashValue="JLPEnvPWL3tE5fHLI0gDOYCfy4xWy4MxfmCxUqCdUnrMX21WHSehSC16RN3Mq29hm0/bJQoTF2+5EKoTH7uTtw==" saltValue="aIHrFBtMbRvZi2VOdw63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741933</v>
      </c>
      <c r="E3" s="161"/>
      <c r="F3" s="162">
        <v>333013</v>
      </c>
      <c r="G3" s="163"/>
      <c r="H3" s="164"/>
    </row>
    <row r="4" spans="1:8">
      <c r="A4" s="165"/>
      <c r="B4" s="166"/>
      <c r="C4" s="167"/>
      <c r="D4" s="168">
        <v>379396</v>
      </c>
      <c r="E4" s="169"/>
      <c r="F4" s="170">
        <v>126732</v>
      </c>
      <c r="G4" s="171"/>
      <c r="H4" s="172"/>
    </row>
    <row r="5" spans="1:8">
      <c r="A5" s="153" t="s">
        <v>553</v>
      </c>
      <c r="B5" s="158"/>
      <c r="C5" s="159"/>
      <c r="D5" s="160">
        <v>542795</v>
      </c>
      <c r="E5" s="161"/>
      <c r="F5" s="162">
        <v>280458</v>
      </c>
      <c r="G5" s="163"/>
      <c r="H5" s="164"/>
    </row>
    <row r="6" spans="1:8">
      <c r="A6" s="165"/>
      <c r="B6" s="166"/>
      <c r="C6" s="167"/>
      <c r="D6" s="168">
        <v>239346</v>
      </c>
      <c r="E6" s="169"/>
      <c r="F6" s="170">
        <v>127286</v>
      </c>
      <c r="G6" s="171"/>
      <c r="H6" s="172"/>
    </row>
    <row r="7" spans="1:8">
      <c r="A7" s="153" t="s">
        <v>554</v>
      </c>
      <c r="B7" s="158"/>
      <c r="C7" s="159"/>
      <c r="D7" s="160">
        <v>389551</v>
      </c>
      <c r="E7" s="161"/>
      <c r="F7" s="162">
        <v>291945</v>
      </c>
      <c r="G7" s="163"/>
      <c r="H7" s="164"/>
    </row>
    <row r="8" spans="1:8">
      <c r="A8" s="165"/>
      <c r="B8" s="166"/>
      <c r="C8" s="167"/>
      <c r="D8" s="168">
        <v>228788</v>
      </c>
      <c r="E8" s="169"/>
      <c r="F8" s="170">
        <v>127651</v>
      </c>
      <c r="G8" s="171"/>
      <c r="H8" s="172"/>
    </row>
    <row r="9" spans="1:8">
      <c r="A9" s="153" t="s">
        <v>555</v>
      </c>
      <c r="B9" s="158"/>
      <c r="C9" s="159"/>
      <c r="D9" s="160">
        <v>215749</v>
      </c>
      <c r="E9" s="161"/>
      <c r="F9" s="162">
        <v>291173</v>
      </c>
      <c r="G9" s="163"/>
      <c r="H9" s="164"/>
    </row>
    <row r="10" spans="1:8">
      <c r="A10" s="165"/>
      <c r="B10" s="166"/>
      <c r="C10" s="167"/>
      <c r="D10" s="168">
        <v>108508</v>
      </c>
      <c r="E10" s="169"/>
      <c r="F10" s="170">
        <v>119071</v>
      </c>
      <c r="G10" s="171"/>
      <c r="H10" s="172"/>
    </row>
    <row r="11" spans="1:8">
      <c r="A11" s="153" t="s">
        <v>556</v>
      </c>
      <c r="B11" s="158"/>
      <c r="C11" s="159"/>
      <c r="D11" s="160">
        <v>262162</v>
      </c>
      <c r="E11" s="161"/>
      <c r="F11" s="162">
        <v>271581</v>
      </c>
      <c r="G11" s="163"/>
      <c r="H11" s="164"/>
    </row>
    <row r="12" spans="1:8">
      <c r="A12" s="165"/>
      <c r="B12" s="166"/>
      <c r="C12" s="173"/>
      <c r="D12" s="168">
        <v>119981</v>
      </c>
      <c r="E12" s="169"/>
      <c r="F12" s="170">
        <v>117844</v>
      </c>
      <c r="G12" s="171"/>
      <c r="H12" s="172"/>
    </row>
    <row r="13" spans="1:8">
      <c r="A13" s="153"/>
      <c r="B13" s="158"/>
      <c r="C13" s="174"/>
      <c r="D13" s="175">
        <v>430438</v>
      </c>
      <c r="E13" s="176"/>
      <c r="F13" s="177">
        <v>293634</v>
      </c>
      <c r="G13" s="178"/>
      <c r="H13" s="164"/>
    </row>
    <row r="14" spans="1:8">
      <c r="A14" s="165"/>
      <c r="B14" s="166"/>
      <c r="C14" s="167"/>
      <c r="D14" s="168">
        <v>215204</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14.39</v>
      </c>
      <c r="C19" s="179">
        <f>ROUND(VALUE(SUBSTITUTE(実質収支比率等に係る経年分析!G$48,"▲","-")),2)</f>
        <v>18.420000000000002</v>
      </c>
      <c r="D19" s="179">
        <f>ROUND(VALUE(SUBSTITUTE(実質収支比率等に係る経年分析!H$48,"▲","-")),2)</f>
        <v>21.7</v>
      </c>
      <c r="E19" s="179">
        <f>ROUND(VALUE(SUBSTITUTE(実質収支比率等に係る経年分析!I$48,"▲","-")),2)</f>
        <v>8.93</v>
      </c>
      <c r="F19" s="179">
        <f>ROUND(VALUE(SUBSTITUTE(実質収支比率等に係る経年分析!J$48,"▲","-")),2)</f>
        <v>12.16</v>
      </c>
    </row>
    <row r="20" spans="1:11">
      <c r="A20" s="179" t="s">
        <v>55</v>
      </c>
      <c r="B20" s="179">
        <f>ROUND(VALUE(SUBSTITUTE(実質収支比率等に係る経年分析!F$47,"▲","-")),2)</f>
        <v>57.41</v>
      </c>
      <c r="C20" s="179">
        <f>ROUND(VALUE(SUBSTITUTE(実質収支比率等に係る経年分析!G$47,"▲","-")),2)</f>
        <v>60.08</v>
      </c>
      <c r="D20" s="179">
        <f>ROUND(VALUE(SUBSTITUTE(実質収支比率等に係る経年分析!H$47,"▲","-")),2)</f>
        <v>67.959999999999994</v>
      </c>
      <c r="E20" s="179">
        <f>ROUND(VALUE(SUBSTITUTE(実質収支比率等に係る経年分析!I$47,"▲","-")),2)</f>
        <v>69.599999999999994</v>
      </c>
      <c r="F20" s="179">
        <f>ROUND(VALUE(SUBSTITUTE(実質収支比率等に係る経年分析!J$47,"▲","-")),2)</f>
        <v>50.97</v>
      </c>
    </row>
    <row r="21" spans="1:11">
      <c r="A21" s="179" t="s">
        <v>56</v>
      </c>
      <c r="B21" s="179">
        <f>IF(ISNUMBER(VALUE(SUBSTITUTE(実質収支比率等に係る経年分析!F$49,"▲","-"))),ROUND(VALUE(SUBSTITUTE(実質収支比率等に係る経年分析!F$49,"▲","-")),2),NA())</f>
        <v>-21.02</v>
      </c>
      <c r="C21" s="179">
        <f>IF(ISNUMBER(VALUE(SUBSTITUTE(実質収支比率等に係る経年分析!G$49,"▲","-"))),ROUND(VALUE(SUBSTITUTE(実質収支比率等に係る経年分析!G$49,"▲","-")),2),NA())</f>
        <v>1.06</v>
      </c>
      <c r="D21" s="179">
        <f>IF(ISNUMBER(VALUE(SUBSTITUTE(実質収支比率等に係る経年分析!H$49,"▲","-"))),ROUND(VALUE(SUBSTITUTE(実質収支比率等に係る経年分析!H$49,"▲","-")),2),NA())</f>
        <v>-0.14000000000000001</v>
      </c>
      <c r="E21" s="179">
        <f>IF(ISNUMBER(VALUE(SUBSTITUTE(実質収支比率等に係る経年分析!I$49,"▲","-"))),ROUND(VALUE(SUBSTITUTE(実質収支比率等に係る経年分析!I$49,"▲","-")),2),NA())</f>
        <v>-23.16</v>
      </c>
      <c r="F21" s="179">
        <f>IF(ISNUMBER(VALUE(SUBSTITUTE(実質収支比率等に係る経年分析!J$49,"▲","-"))),ROUND(VALUE(SUBSTITUTE(実質収支比率等に係る経年分析!J$49,"▲","-")),2),NA())</f>
        <v>-23.9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生活排水処理特別会計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農業集落排水特別会計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c r="A33" s="180" t="str">
        <f>IF(連結実質赤字比率に係る赤字・黒字の構成分析!C$37="",NA(),連結実質赤字比率に係る赤字・黒字の構成分析!C$37)</f>
        <v>国民健康保険（施設勘定）特別会計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0.54</v>
      </c>
    </row>
    <row r="34" spans="1:16">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18.399999999999999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12.19</v>
      </c>
    </row>
    <row r="36" spans="1:16">
      <c r="A36" s="180" t="str">
        <f>IF(連結実質赤字比率に係る赤字・黒字の構成分析!C$34="",NA(),連結実質赤字比率に係る赤字・黒字の構成分析!C$34)</f>
        <v>ケーブルテレビ特別会計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0.02</v>
      </c>
      <c r="J36" s="180">
        <f>IF(ROUND(VALUE(SUBSTITUTE(連結実質赤字比率に係る赤字・黒字の構成分析!J$34,"▲", "-")), 2) &lt; 0, ABS(ROUND(VALUE(SUBSTITUTE(連結実質赤字比率に係る赤字・黒字の構成分析!J$34,"▲", "-")), 2)), NA())</f>
        <v>0.03</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272</v>
      </c>
      <c r="E42" s="181"/>
      <c r="F42" s="181"/>
      <c r="G42" s="181">
        <f>'実質公債費比率（分子）の構造'!L$52</f>
        <v>253</v>
      </c>
      <c r="H42" s="181"/>
      <c r="I42" s="181"/>
      <c r="J42" s="181">
        <f>'実質公債費比率（分子）の構造'!M$52</f>
        <v>247</v>
      </c>
      <c r="K42" s="181"/>
      <c r="L42" s="181"/>
      <c r="M42" s="181">
        <f>'実質公債費比率（分子）の構造'!N$52</f>
        <v>277</v>
      </c>
      <c r="N42" s="181"/>
      <c r="O42" s="181"/>
      <c r="P42" s="181">
        <f>'実質公債費比率（分子）の構造'!O$52</f>
        <v>278</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13</v>
      </c>
      <c r="C45" s="181"/>
      <c r="D45" s="181"/>
      <c r="E45" s="181">
        <f>'実質公債費比率（分子）の構造'!L$49</f>
        <v>12</v>
      </c>
      <c r="F45" s="181"/>
      <c r="G45" s="181"/>
      <c r="H45" s="181">
        <f>'実質公債費比率（分子）の構造'!M$49</f>
        <v>12</v>
      </c>
      <c r="I45" s="181"/>
      <c r="J45" s="181"/>
      <c r="K45" s="181">
        <f>'実質公債費比率（分子）の構造'!N$49</f>
        <v>16</v>
      </c>
      <c r="L45" s="181"/>
      <c r="M45" s="181"/>
      <c r="N45" s="181">
        <f>'実質公債費比率（分子）の構造'!O$49</f>
        <v>16</v>
      </c>
      <c r="O45" s="181"/>
      <c r="P45" s="181"/>
    </row>
    <row r="46" spans="1:16">
      <c r="A46" s="181" t="s">
        <v>67</v>
      </c>
      <c r="B46" s="181">
        <f>'実質公債費比率（分子）の構造'!K$48</f>
        <v>60</v>
      </c>
      <c r="C46" s="181"/>
      <c r="D46" s="181"/>
      <c r="E46" s="181">
        <f>'実質公債費比率（分子）の構造'!L$48</f>
        <v>66</v>
      </c>
      <c r="F46" s="181"/>
      <c r="G46" s="181"/>
      <c r="H46" s="181">
        <f>'実質公債費比率（分子）の構造'!M$48</f>
        <v>62</v>
      </c>
      <c r="I46" s="181"/>
      <c r="J46" s="181"/>
      <c r="K46" s="181">
        <f>'実質公債費比率（分子）の構造'!N$48</f>
        <v>59</v>
      </c>
      <c r="L46" s="181"/>
      <c r="M46" s="181"/>
      <c r="N46" s="181">
        <f>'実質公債費比率（分子）の構造'!O$48</f>
        <v>66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271</v>
      </c>
      <c r="C49" s="181"/>
      <c r="D49" s="181"/>
      <c r="E49" s="181">
        <f>'実質公債費比率（分子）の構造'!L$45</f>
        <v>284</v>
      </c>
      <c r="F49" s="181"/>
      <c r="G49" s="181"/>
      <c r="H49" s="181">
        <f>'実質公債費比率（分子）の構造'!M$45</f>
        <v>275</v>
      </c>
      <c r="I49" s="181"/>
      <c r="J49" s="181"/>
      <c r="K49" s="181">
        <f>'実質公債費比率（分子）の構造'!N$45</f>
        <v>295</v>
      </c>
      <c r="L49" s="181"/>
      <c r="M49" s="181"/>
      <c r="N49" s="181">
        <f>'実質公債費比率（分子）の構造'!O$45</f>
        <v>300</v>
      </c>
      <c r="O49" s="181"/>
      <c r="P49" s="181"/>
    </row>
    <row r="50" spans="1:16">
      <c r="A50" s="181" t="s">
        <v>71</v>
      </c>
      <c r="B50" s="181" t="e">
        <f>NA()</f>
        <v>#N/A</v>
      </c>
      <c r="C50" s="181">
        <f>IF(ISNUMBER('実質公債費比率（分子）の構造'!K$53),'実質公債費比率（分子）の構造'!K$53,NA())</f>
        <v>72</v>
      </c>
      <c r="D50" s="181" t="e">
        <f>NA()</f>
        <v>#N/A</v>
      </c>
      <c r="E50" s="181" t="e">
        <f>NA()</f>
        <v>#N/A</v>
      </c>
      <c r="F50" s="181">
        <f>IF(ISNUMBER('実質公債費比率（分子）の構造'!L$53),'実質公債費比率（分子）の構造'!L$53,NA())</f>
        <v>109</v>
      </c>
      <c r="G50" s="181" t="e">
        <f>NA()</f>
        <v>#N/A</v>
      </c>
      <c r="H50" s="181" t="e">
        <f>NA()</f>
        <v>#N/A</v>
      </c>
      <c r="I50" s="181">
        <f>IF(ISNUMBER('実質公債費比率（分子）の構造'!M$53),'実質公債費比率（分子）の構造'!M$53,NA())</f>
        <v>102</v>
      </c>
      <c r="J50" s="181" t="e">
        <f>NA()</f>
        <v>#N/A</v>
      </c>
      <c r="K50" s="181" t="e">
        <f>NA()</f>
        <v>#N/A</v>
      </c>
      <c r="L50" s="181">
        <f>IF(ISNUMBER('実質公債費比率（分子）の構造'!N$53),'実質公債費比率（分子）の構造'!N$53,NA())</f>
        <v>93</v>
      </c>
      <c r="M50" s="181" t="e">
        <f>NA()</f>
        <v>#N/A</v>
      </c>
      <c r="N50" s="181" t="e">
        <f>NA()</f>
        <v>#N/A</v>
      </c>
      <c r="O50" s="181">
        <f>IF(ISNUMBER('実質公債費比率（分子）の構造'!O$53),'実質公債費比率（分子）の構造'!O$53,NA())</f>
        <v>104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2630</v>
      </c>
      <c r="E56" s="180"/>
      <c r="F56" s="180"/>
      <c r="G56" s="180">
        <f>'将来負担比率（分子）の構造'!J$52</f>
        <v>2630</v>
      </c>
      <c r="H56" s="180"/>
      <c r="I56" s="180"/>
      <c r="J56" s="180">
        <f>'将来負担比率（分子）の構造'!K$52</f>
        <v>2935</v>
      </c>
      <c r="K56" s="180"/>
      <c r="L56" s="180"/>
      <c r="M56" s="180">
        <f>'将来負担比率（分子）の構造'!L$52</f>
        <v>2742</v>
      </c>
      <c r="N56" s="180"/>
      <c r="O56" s="180"/>
      <c r="P56" s="180">
        <f>'将来負担比率（分子）の構造'!M$52</f>
        <v>2793</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1628</v>
      </c>
      <c r="E58" s="180"/>
      <c r="F58" s="180"/>
      <c r="G58" s="180">
        <f>'将来負担比率（分子）の構造'!J$50</f>
        <v>1937</v>
      </c>
      <c r="H58" s="180"/>
      <c r="I58" s="180"/>
      <c r="J58" s="180">
        <f>'将来負担比率（分子）の構造'!K$50</f>
        <v>1875</v>
      </c>
      <c r="K58" s="180"/>
      <c r="L58" s="180"/>
      <c r="M58" s="180">
        <f>'将来負担比率（分子）の構造'!L$50</f>
        <v>2586</v>
      </c>
      <c r="N58" s="180"/>
      <c r="O58" s="180"/>
      <c r="P58" s="180">
        <f>'将来負担比率（分子）の構造'!M$50</f>
        <v>2305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778</v>
      </c>
      <c r="C62" s="180"/>
      <c r="D62" s="180"/>
      <c r="E62" s="180">
        <f>'将来負担比率（分子）の構造'!J$45</f>
        <v>703</v>
      </c>
      <c r="F62" s="180"/>
      <c r="G62" s="180"/>
      <c r="H62" s="180">
        <f>'将来負担比率（分子）の構造'!K$45</f>
        <v>610</v>
      </c>
      <c r="I62" s="180"/>
      <c r="J62" s="180"/>
      <c r="K62" s="180">
        <f>'将来負担比率（分子）の構造'!L$45</f>
        <v>642</v>
      </c>
      <c r="L62" s="180"/>
      <c r="M62" s="180"/>
      <c r="N62" s="180">
        <f>'将来負担比率（分子）の構造'!M$45</f>
        <v>659</v>
      </c>
      <c r="O62" s="180"/>
      <c r="P62" s="180"/>
    </row>
    <row r="63" spans="1:16">
      <c r="A63" s="180" t="s">
        <v>34</v>
      </c>
      <c r="B63" s="180">
        <f>'将来負担比率（分子）の構造'!I$44</f>
        <v>95</v>
      </c>
      <c r="C63" s="180"/>
      <c r="D63" s="180"/>
      <c r="E63" s="180">
        <f>'将来負担比率（分子）の構造'!J$44</f>
        <v>88</v>
      </c>
      <c r="F63" s="180"/>
      <c r="G63" s="180"/>
      <c r="H63" s="180">
        <f>'将来負担比率（分子）の構造'!K$44</f>
        <v>95</v>
      </c>
      <c r="I63" s="180"/>
      <c r="J63" s="180"/>
      <c r="K63" s="180">
        <f>'将来負担比率（分子）の構造'!L$44</f>
        <v>84</v>
      </c>
      <c r="L63" s="180"/>
      <c r="M63" s="180"/>
      <c r="N63" s="180">
        <f>'将来負担比率（分子）の構造'!M$44</f>
        <v>74</v>
      </c>
      <c r="O63" s="180"/>
      <c r="P63" s="180"/>
    </row>
    <row r="64" spans="1:16">
      <c r="A64" s="180" t="s">
        <v>33</v>
      </c>
      <c r="B64" s="180">
        <f>'将来負担比率（分子）の構造'!I$43</f>
        <v>653</v>
      </c>
      <c r="C64" s="180"/>
      <c r="D64" s="180"/>
      <c r="E64" s="180">
        <f>'将来負担比率（分子）の構造'!J$43</f>
        <v>675</v>
      </c>
      <c r="F64" s="180"/>
      <c r="G64" s="180"/>
      <c r="H64" s="180">
        <f>'将来負担比率（分子）の構造'!K$43</f>
        <v>645</v>
      </c>
      <c r="I64" s="180"/>
      <c r="J64" s="180"/>
      <c r="K64" s="180">
        <f>'将来負担比率（分子）の構造'!L$43</f>
        <v>579</v>
      </c>
      <c r="L64" s="180"/>
      <c r="M64" s="180"/>
      <c r="N64" s="180">
        <f>'将来負担比率（分子）の構造'!M$43</f>
        <v>586</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2664</v>
      </c>
      <c r="C66" s="180"/>
      <c r="D66" s="180"/>
      <c r="E66" s="180">
        <f>'将来負担比率（分子）の構造'!J$41</f>
        <v>2702</v>
      </c>
      <c r="F66" s="180"/>
      <c r="G66" s="180"/>
      <c r="H66" s="180">
        <f>'将来負担比率（分子）の構造'!K$41</f>
        <v>2918</v>
      </c>
      <c r="I66" s="180"/>
      <c r="J66" s="180"/>
      <c r="K66" s="180">
        <f>'将来負担比率（分子）の構造'!L$41</f>
        <v>2896</v>
      </c>
      <c r="L66" s="180"/>
      <c r="M66" s="180"/>
      <c r="N66" s="180">
        <f>'将来負担比率（分子）の構造'!M$41</f>
        <v>2956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1338</v>
      </c>
      <c r="C72" s="184">
        <f>基金残高に係る経年分析!G55</f>
        <v>1345</v>
      </c>
      <c r="D72" s="184">
        <f>基金残高に係る経年分析!H55</f>
        <v>938</v>
      </c>
    </row>
    <row r="73" spans="1:16">
      <c r="A73" s="183" t="s">
        <v>78</v>
      </c>
      <c r="B73" s="184" t="str">
        <f>基金残高に係る経年分析!F56</f>
        <v>-</v>
      </c>
      <c r="C73" s="184">
        <f>基金残高に係る経年分析!G56</f>
        <v>300</v>
      </c>
      <c r="D73" s="184">
        <f>基金残高に係る経年分析!H56</f>
        <v>600</v>
      </c>
    </row>
    <row r="74" spans="1:16">
      <c r="A74" s="183" t="s">
        <v>79</v>
      </c>
      <c r="B74" s="184">
        <f>基金残高に係る経年分析!F57</f>
        <v>708</v>
      </c>
      <c r="C74" s="184">
        <f>基金残高に係る経年分析!G57</f>
        <v>805</v>
      </c>
      <c r="D74" s="184">
        <f>基金残高に係る経年分析!H57</f>
        <v>694</v>
      </c>
    </row>
  </sheetData>
  <sheetProtection algorithmName="SHA-512" hashValue="+A8RADNnfA6UKqBnsmfbicYk3PXF0Uh8Ha9YuynBeOzHRWn+vcCWjry9PMj5uiTOr+LL6TRZPhgFvDeov9kLZg==" saltValue="WkEbVE8mKfB/qh2Np0WJ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2020-03-03T04:03:38Z</cp:lastPrinted>
  <dcterms:created xsi:type="dcterms:W3CDTF">2020-02-10T04:03:58Z</dcterms:created>
  <dcterms:modified xsi:type="dcterms:W3CDTF">2020-03-06T01:09:12Z</dcterms:modified>
  <cp:category/>
</cp:coreProperties>
</file>