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120" yWindow="-120" windowWidth="29040" windowHeight="1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H7" i="12" l="1"/>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<sst xmlns="http://schemas.openxmlformats.org/spreadsheetml/2006/main" count="1157" uniqueCount="634">
  <si>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</si>
  <si>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</si>
  <si>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</si>
  <si>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</si>
  <si>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</si>
  <si>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</si>
  <si>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</si>
  <si>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</si>
  <si>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</si>
  <si>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</si>
  <si>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</si>
  <si>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</si>
  <si>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</si>
  <si>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</si>
  <si>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</si>
  <si>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</si>
  <si>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</si>
  <si>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</si>
  <si>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</si>
  <si>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</si>
  <si>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</si>
  <si>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</si>
  <si>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</si>
  <si>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</si>
  <si>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</si>
  <si>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</si>
  <si>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</si>
  <si>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</si>
  <si>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</si>
  <si>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</si>
  <si>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</si>
  <si>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</si>
  <si>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</si>
  <si>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</si>
  <si>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</si>
  <si>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</si>
  <si>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</si>
  <si>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</si>
  <si>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</si>
  <si>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</si>
  <si>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</si>
  <si>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</si>
  <si>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</si>
  <si>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</si>
  <si>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</si>
  <si>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</si>
  <si>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</si>
  <si>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</si>
  <si>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</si>
  <si>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</si>
  <si>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</si>
  <si>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</si>
  <si>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</si>
  <si>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</si>
  <si>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</si>
  <si>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</si>
  <si>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</si>
  <si>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</si>
  <si>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</si>
  <si>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</si>
  <si>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</si>
  <si>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</si>
  <si>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</si>
  <si>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</si>
  <si>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</si>
  <si>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</si>
  <si>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</si>
  <si>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</si>
  <si>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</si>
  <si>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</si>
  <si>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</si>
  <si>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</si>
  <si>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</si>
  <si>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</si>
  <si>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</si>
  <si>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</si>
  <si>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</si>
  <si>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</si>
  <si>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</si>
  <si>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</si>
  <si>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</si>
  <si>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</si>
  <si>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</si>
  <si>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</si>
  <si>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</si>
  <si>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</si>
  <si>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</si>
  <si>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</si>
  <si>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</si>
  <si>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</si>
  <si>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</si>
  <si>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</si>
  <si>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</si>
  <si>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</si>
  <si>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</si>
  <si>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</si>
  <si>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</si>
  <si>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</si>
  <si>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</si>
  <si>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</si>
  <si>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</si>
  <si>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</si>
  <si>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</si>
  <si>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</si>
  <si>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</si>
  <si>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</si>
  <si>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</si>
  <si>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</si>
  <si>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</si>
  <si>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</si>
  <si>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</si>
  <si>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</si>
  <si>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</si>
  <si>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</si>
  <si>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</si>
  <si>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</si>
  <si>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</si>
  <si>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</si>
  <si>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</si>
  <si>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</si>
  <si>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</si>
  <si>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</si>
  <si>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</si>
  <si>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</si>
  <si>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</si>
  <si>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</si>
  <si>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</si>
  <si>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</si>
  <si>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</si>
  <si>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</si>
  <si>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</si>
  <si>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</si>
  <si>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</si>
  <si>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</si>
  <si>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</si>
  <si>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</si>
  <si>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</si>
  <si>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</si>
  <si>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</si>
  <si>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</si>
  <si>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</si>
  <si>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</si>
  <si>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</si>
  <si>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</si>
  <si>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</si>
  <si>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</si>
  <si>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</si>
  <si>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</si>
  <si>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</si>
  <si>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</si>
  <si>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</si>
  <si>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</si>
  <si>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</si>
  <si>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</si>
  <si>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</si>
  <si>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</si>
  <si>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</si>
  <si>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</si>
  <si>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</si>
  <si>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</si>
  <si>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</si>
  <si>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</si>
  <si>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</si>
  <si>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</si>
  <si>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</si>
  <si>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</si>
  <si>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</si>
  <si>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</si>
  <si>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</si>
  <si>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</si>
  <si>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</si>
  <si>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</si>
  <si>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</si>
  <si>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</si>
  <si>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</si>
  <si>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</si>
  <si>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</si>
  <si>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</si>
  <si>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</si>
  <si>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</si>
  <si>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</si>
  <si>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</si>
  <si>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</si>
  <si>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</si>
  <si>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</si>
  <si>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</si>
  <si>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</si>
  <si>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</si>
  <si>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</si>
  <si>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</si>
  <si>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</si>
  <si>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</si>
  <si>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</si>
  <si>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</si>
  <si>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</si>
  <si>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</si>
  <si>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</si>
  <si>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</si>
  <si>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</si>
  <si>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</si>
  <si>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</si>
  <si>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</si>
  <si>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</si>
  <si>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</si>
  <si>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</si>
  <si>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</si>
  <si>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</si>
  <si>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</si>
  <si>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</si>
  <si>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</si>
  <si>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</si>
  <si>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</si>
  <si>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</si>
  <si>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</si>
  <si>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</si>
  <si>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</si>
  <si>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</si>
  <si>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</si>
  <si>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</si>
  <si>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長野県小谷村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</si>
  <si>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</si>
  <si>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</si>
  <si>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</si>
  <si>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</si>
  <si>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</si>
  <si>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</si>
  <si>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</si>
  <si>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</si>
  <si>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</si>
  <si>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</si>
  <si>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</si>
  <si>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</si>
  <si>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</si>
  <si>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</si>
  <si>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</si>
  <si>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</si>
  <si>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</si>
  <si>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</si>
  <si>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</si>
  <si>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</si>
  <si>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</si>
  <si>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</si>
  <si>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</si>
  <si>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</si>
  <si>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</si>
  <si>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</si>
  <si>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</si>
  <si>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</si>
  <si>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</si>
  <si>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</si>
  <si>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</si>
  <si>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</si>
  <si>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</si>
  <si>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</si>
  <si>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</si>
  <si>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</si>
  <si>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</si>
  <si>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</si>
  <si>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</si>
  <si>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</si>
  <si>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</si>
  <si>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</si>
  <si>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</si>
  <si>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</si>
  <si>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</si>
  <si>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</si>
  <si>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</si>
  <si>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</si>
  <si>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</si>
  <si>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</si>
  <si>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</si>
  <si>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</si>
  <si>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</si>
  <si>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</si>
  <si>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</si>
  <si>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</si>
  <si>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</si>
  <si>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</si>
  <si>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</si>
  <si>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</si>
  <si>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</si>
  <si>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</si>
  <si>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</si>
  <si>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</si>
  <si>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</si>
  <si>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</si>
  <si>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</si>
  <si>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</si>
  <si>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</si>
  <si>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</si>
  <si>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</si>
  <si>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</si>
  <si>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</si>
  <si>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</si>
  <si>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</si>
  <si>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</si>
  <si>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</si>
  <si>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</si>
  <si>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</si>
  <si>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</si>
  <si>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</si>
  <si>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</si>
  <si>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</si>
  <si>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</si>
  <si>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</si>
  <si>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</si>
  <si>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</si>
  <si>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</si>
  <si>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</si>
  <si>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</si>
  <si>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</si>
  <si>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</si>
  <si>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</si>
  <si>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</si>
  <si>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</si>
  <si>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</si>
  <si>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</si>
  <si>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</si>
  <si>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</si>
  <si>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</si>
  <si>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</si>
  <si>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</si>
  <si>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</si>
  <si>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</si>
  <si>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</si>
  <si>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</si>
  <si>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</si>
  <si>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</si>
  <si>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</si>
  <si>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</si>
  <si>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</si>
  <si>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</si>
  <si>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</si>
  <si>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</si>
  <si>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</si>
  <si>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</si>
  <si>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</si>
  <si>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</si>
  <si>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</si>
  <si>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</si>
  <si>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</si>
  <si>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</si>
  <si>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</si>
  <si>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</si>
  <si>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</si>
  <si>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</si>
  <si>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</si>
  <si>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</si>
  <si>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</si>
  <si>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</si>
  <si>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</si>
  <si>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</si>
  <si>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</si>
  <si>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</si>
  <si>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</si>
  <si>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</si>
  <si>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</si>
  <si>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</si>
  <si>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</si>
  <si>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</si>
  <si>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</si>
  <si>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</si>
  <si>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</si>
  <si>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</si>
  <si>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</si>
  <si>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</si>
  <si>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</si>
  <si>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</si>
  <si>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</si>
  <si>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</si>
  <si>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</si>
  <si>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</si>
  <si>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</si>
  <si>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</si>
  <si>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長野県小谷村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</si>
  <si>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</si>
  <si>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</si>
  <si>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</si>
  <si>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</si>
  <si>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</si>
  <si>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</si>
  <si>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</si>
  <si>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</si>
  <si>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</si>
  <si>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</si>
  <si>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</si>
  <si>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</si>
  <si>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</si>
  <si>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</si>
  <si>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</si>
  <si>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</si>
  <si>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</si>
  <si>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</si>
  <si>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</si>
  <si>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</si>
  <si>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</si>
  <si>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</si>
  <si>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</si>
  <si>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</si>
  <si>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</si>
  <si>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</si>
  <si>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</si>
  <si>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</si>
  <si>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</si>
  <si>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</si>
  <si>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</si>
  <si>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</si>
  <si>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</si>
  <si>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</si>
  <si>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</si>
  <si>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</si>
  <si>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</si>
  <si>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</si>
  <si>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</si>
  <si>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</si>
  <si>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</si>
  <si>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</si>
  <si>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</si>
  <si>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</si>
  <si>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</si>
  <si>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</si>
  <si>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</si>
  <si>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</si>
  <si>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</si>
  <si>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</si>
  <si>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</si>
  <si>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</si>
  <si>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</si>
  <si>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</si>
  <si>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</si>
  <si>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</si>
  <si>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</si>
  <si>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</si>
  <si>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</si>
  <si>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</si>
  <si>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</si>
  <si>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</si>
  <si>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</si>
  <si>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</si>
  <si>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</si>
  <si>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</si>
  <si>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</si>
  <si>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</si>
  <si>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</si>
  <si>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</si>
  <si>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</si>
  <si>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</si>
  <si>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</si>
  <si>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</si>
  <si>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</si>
  <si>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</si>
  <si>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</si>
  <si>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</si>
  <si>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</si>
  <si>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</si>
  <si>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</si>
  <si>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</si>
  <si>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</si>
  <si>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</si>
  <si>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</si>
  <si>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</si>
  <si>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</si>
  <si>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</si>
  <si>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</si>
  <si>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</si>
  <si>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</si>
  <si>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</si>
  <si>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</si>
  <si>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</si>
  <si>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</si>
  <si>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</si>
  <si>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</si>
  <si>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</si>
  <si>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</si>
  <si>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</si>
  <si>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</si>
  <si>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</si>
  <si>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</si>
  <si>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</si>
  <si>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</si>
  <si>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</si>
  <si>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</si>
  <si>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</si>
  <si>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</si>
  <si>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</si>
  <si>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</si>
  <si>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</si>
  <si>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</si>
  <si>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</si>
  <si>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</si>
  <si>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</si>
  <si>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</si>
  <si>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</si>
  <si>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</si>
  <si>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</si>
  <si>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</si>
  <si>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</si>
  <si>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</si>
  <si>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</si>
  <si>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</si>
  <si>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</si>
  <si>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</si>
  <si>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</si>
  <si>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</si>
  <si>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</si>
  <si>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</si>
  <si>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</si>
  <si>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</si>
  <si>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</si>
  <si>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</si>
  <si>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</si>
  <si>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</si>
  <si>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</si>
  <si>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</si>
  <si>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</si>
  <si>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</si>
  <si>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</si>
  <si>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</si>
  <si>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</si>
  <si>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</si>
  <si>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</si>
  <si>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</si>
  <si>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</si>
  <si>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</si>
  <si>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</si>
  <si>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</si>
  <si>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</si>
  <si>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</si>
  <si>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</si>
  <si>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</si>
  <si>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</si>
  <si>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</si>
  <si>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</si>
  <si>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</si>
  <si>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</si>
  <si>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</si>
  <si>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</si>
  <si>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</si>
  <si>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</si>
  <si>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</si>
  <si>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</si>
  <si>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</si>
  <si>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</si>
  <si>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</si>
  <si>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</si>
  <si>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</si>
  <si>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</si>
  <si>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</si>
  <si>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</si>
  <si>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</si>
  <si>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</si>
  <si>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</si>
  <si>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</si>
  <si>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</si>
  <si>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</si>
  <si>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</si>
  <si>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</si>
  <si>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</si>
  <si>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</si>
  <si>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</si>
  <si>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</si>
  <si>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</si>
  <si>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</si>
  <si>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</si>
  <si>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</si>
  <si>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</si>
  <si>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</si>
  <si>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</si>
  <si>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</si>
  <si>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</si>
  <si>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</si>
  <si>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</si>
  <si>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</si>
  <si>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</si>
  <si>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</si>
  <si>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</si>
  <si>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</si>
  <si>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</si>
  <si>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</si>
  <si>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</si>
  <si>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</si>
  <si>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2.53</t>
  </si>
  <si>
    <t>▲ 2.37</t>
  </si>
  <si>
    <t>▲ 0.12</t>
  </si>
  <si>
    <t>一般会計</t>
  </si>
  <si>
    <t>簡易水道事業特別会計</t>
  </si>
  <si>
    <t>農業集落排水事業特別会計</t>
  </si>
  <si>
    <t>公共下水道事業特別会計</t>
  </si>
  <si>
    <t>国民健康保険特別会計</t>
  </si>
  <si>
    <t>国民健康保険診療施設特別会計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</si>
  <si>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</si>
  <si>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</si>
  <si>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</si>
  <si>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</si>
  <si>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</si>
  <si>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</si>
  <si>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</si>
  <si>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</si>
  <si>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</si>
  <si>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北アルプス広域連合</t>
    <rPh sb="0" eb="1">
      <t>キタ</t>
    </rPh>
    <rPh sb="5" eb="7">
      <t>コウイキ</t>
    </rPh>
    <rPh sb="7" eb="9">
      <t>レンゴウ</t>
    </rPh>
    <phoneticPr fontId="2"/>
  </si>
  <si>
    <t>（一般会計）</t>
    <rPh sb="1" eb="3">
      <t>イッパン</t>
    </rPh>
    <rPh sb="3" eb="5">
      <t>カイケイ</t>
    </rPh>
    <phoneticPr fontId="2"/>
  </si>
  <si>
    <t>（介護保険事業特別会計）</t>
    <rPh sb="1" eb="3">
      <t>カイゴ</t>
    </rPh>
    <rPh sb="3" eb="5">
      <t>ホケン</t>
    </rPh>
    <rPh sb="5" eb="7">
      <t>ジギョウ</t>
    </rPh>
    <rPh sb="7" eb="9">
      <t>トクベツ</t>
    </rPh>
    <rPh sb="9" eb="11">
      <t>カイケイ</t>
    </rPh>
    <phoneticPr fontId="2"/>
  </si>
  <si>
    <t>白馬山麓事務組合</t>
    <rPh sb="0" eb="2">
      <t>ハクバ</t>
    </rPh>
    <rPh sb="2" eb="4">
      <t>サンロク</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</si>
  <si>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</si>
  <si>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</si>
  <si>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</si>
  <si>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</si>
  <si>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</si>
  <si>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</si>
  <si>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</si>
  <si>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t>
    <phoneticPr fontId="2"/>
  </si>
  <si>
    <t>道の駅おたり</t>
    <rPh sb="0" eb="1">
      <t>ミチ</t>
    </rPh>
    <rPh sb="2" eb="3">
      <t>エキ</t>
    </rPh>
    <phoneticPr fontId="2"/>
  </si>
  <si>
    <t>おたり振興公社</t>
    <rPh sb="3" eb="5">
      <t>シンコウ</t>
    </rPh>
    <rPh sb="5" eb="7">
      <t>コウシャ</t>
    </rPh>
    <phoneticPr fontId="2"/>
  </si>
  <si>
    <t>「信州小谷村」ふるさと応援基金</t>
    <rPh sb="1" eb="3">
      <t>シンシュウ</t>
    </rPh>
    <rPh sb="3" eb="6">
      <t>オタリムラ</t>
    </rPh>
    <rPh sb="11" eb="13">
      <t>オウエン</t>
    </rPh>
    <rPh sb="13" eb="15">
      <t>キキン</t>
    </rPh>
    <phoneticPr fontId="5"/>
  </si>
  <si>
    <t>公共施設整備基金</t>
    <rPh sb="0" eb="2">
      <t>コウキョウ</t>
    </rPh>
    <rPh sb="2" eb="4">
      <t>シセツ</t>
    </rPh>
    <rPh sb="4" eb="6">
      <t>セイビ</t>
    </rPh>
    <rPh sb="6" eb="8">
      <t>キキン</t>
    </rPh>
    <phoneticPr fontId="5"/>
  </si>
  <si>
    <t>福祉基金</t>
    <rPh sb="0" eb="2">
      <t>フクシ</t>
    </rPh>
    <rPh sb="2" eb="4">
      <t>キキン</t>
    </rPh>
    <phoneticPr fontId="5"/>
  </si>
  <si>
    <t>スポーツ振興基金</t>
    <rPh sb="4" eb="6">
      <t>シンコウ</t>
    </rPh>
    <rPh sb="6" eb="8">
      <t>キキン</t>
    </rPh>
    <phoneticPr fontId="5"/>
  </si>
  <si>
    <t>奨学金貸与基金</t>
    <rPh sb="0" eb="3">
      <t>ショウガクキン</t>
    </rPh>
    <rPh sb="3" eb="5">
      <t>タイヨ</t>
    </rPh>
    <rPh sb="5" eb="7">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</si>
  <si>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</si>
  <si>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</si>
  <si>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</si>
  <si>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</si>
  <si>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</si>
  <si>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</si>
  <si>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</si>
  <si>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</si>
  <si>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</si>
  <si>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</si>
  <si>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</si>
  <si>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</si>
  <si>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</si>
  <si>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</si>
  <si>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将来負担比率は、地方債現在高の減少とふるさと応援寄附基金積立額の増加により算定されない状況となっている。
　有形固定資産減価償却率については、類似団体平均値をやや下回っているが、今後は計画的な資産更新を行うとともに、利用頻度が低い施設や老朽化が進み更新する必要性が低い施設の統合や除却など、検討を行っていく必要がある。
</t>
    <rPh sb="1" eb="3">
      <t>ショウライ</t>
    </rPh>
    <rPh sb="3" eb="5">
      <t>フタン</t>
    </rPh>
    <rPh sb="5" eb="7">
      <t>ヒリツ</t>
    </rPh>
    <rPh sb="9" eb="12">
      <t>チホウサイ</t>
    </rPh>
    <rPh sb="12" eb="14">
      <t>ゲンザイ</t>
    </rPh>
    <rPh sb="14" eb="15">
      <t>ダカ</t>
    </rPh>
    <rPh sb="16" eb="18">
      <t>ゲンショウ</t>
    </rPh>
    <rPh sb="23" eb="25">
      <t>オウエン</t>
    </rPh>
    <rPh sb="25" eb="27">
      <t>キフ</t>
    </rPh>
    <rPh sb="27" eb="29">
      <t>キキン</t>
    </rPh>
    <rPh sb="29" eb="31">
      <t>ツミタテ</t>
    </rPh>
    <rPh sb="31" eb="32">
      <t>ガク</t>
    </rPh>
    <rPh sb="33" eb="35">
      <t>ゾウカ</t>
    </rPh>
    <rPh sb="38" eb="40">
      <t>サンテイ</t>
    </rPh>
    <rPh sb="44" eb="46">
      <t>ジョウキョウ</t>
    </rPh>
    <rPh sb="55" eb="57">
      <t>ユウケイ</t>
    </rPh>
    <rPh sb="57" eb="59">
      <t>コテイ</t>
    </rPh>
    <rPh sb="59" eb="61">
      <t>シサン</t>
    </rPh>
    <rPh sb="61" eb="63">
      <t>ゲンカ</t>
    </rPh>
    <rPh sb="63" eb="65">
      <t>ショウキャク</t>
    </rPh>
    <rPh sb="65" eb="66">
      <t>リツ</t>
    </rPh>
    <rPh sb="72" eb="74">
      <t>ルイジ</t>
    </rPh>
    <rPh sb="74" eb="76">
      <t>ダンタイ</t>
    </rPh>
    <rPh sb="76" eb="79">
      <t>ヘイキンチ</t>
    </rPh>
    <rPh sb="82" eb="84">
      <t>シタマワ</t>
    </rPh>
    <rPh sb="154" eb="156">
      <t>ヒツヨウ</t>
    </rPh>
    <phoneticPr fontId="5"/>
  </si>
  <si>
    <t>　実質公債費比率が類似団体平均値と比べて高い要因は、過疎対策事業債等の起債を多く借り入れているためである。今後も実質公債費比率が上昇しないようにプライマリーバランスを考慮しながら借入を行い、適切な基金管理と、健全な財政運営に努めていく。</t>
    <rPh sb="1" eb="3">
      <t>ジッシツ</t>
    </rPh>
    <rPh sb="3" eb="5">
      <t>コウサイ</t>
    </rPh>
    <rPh sb="5" eb="6">
      <t>ヒ</t>
    </rPh>
    <rPh sb="6" eb="8">
      <t>ヒリツ</t>
    </rPh>
    <rPh sb="9" eb="13">
      <t>ルイジダンタイ</t>
    </rPh>
    <rPh sb="13" eb="16">
      <t>ヘイキンチ</t>
    </rPh>
    <rPh sb="17" eb="18">
      <t>クラ</t>
    </rPh>
    <rPh sb="20" eb="21">
      <t>タカ</t>
    </rPh>
    <rPh sb="22" eb="24">
      <t>ヨウイン</t>
    </rPh>
    <rPh sb="26" eb="28">
      <t>カソ</t>
    </rPh>
    <rPh sb="28" eb="30">
      <t>タイサク</t>
    </rPh>
    <rPh sb="30" eb="33">
      <t>ジギョウサイ</t>
    </rPh>
    <rPh sb="33" eb="34">
      <t>トウ</t>
    </rPh>
    <rPh sb="35" eb="37">
      <t>キサイ</t>
    </rPh>
    <rPh sb="38" eb="39">
      <t>オオ</t>
    </rPh>
    <rPh sb="40" eb="41">
      <t>カ</t>
    </rPh>
    <rPh sb="42" eb="43">
      <t>イ</t>
    </rPh>
    <rPh sb="53" eb="55">
      <t>コンゴ</t>
    </rPh>
    <rPh sb="56" eb="58">
      <t>ジッシツ</t>
    </rPh>
    <rPh sb="58" eb="60">
      <t>コウサイ</t>
    </rPh>
    <rPh sb="60" eb="61">
      <t>ヒ</t>
    </rPh>
    <rPh sb="61" eb="63">
      <t>ヒリツ</t>
    </rPh>
    <rPh sb="64" eb="66">
      <t>ジョウショウ</t>
    </rPh>
    <rPh sb="83" eb="85">
      <t>コウリョ</t>
    </rPh>
    <rPh sb="89" eb="91">
      <t>カリイレ</t>
    </rPh>
    <rPh sb="92" eb="93">
      <t>オコナ</t>
    </rPh>
    <rPh sb="95" eb="97">
      <t>テキセツ</t>
    </rPh>
    <rPh sb="98" eb="100">
      <t>キキン</t>
    </rPh>
    <rPh sb="100" eb="102">
      <t>カンリ</t>
    </rPh>
    <rPh sb="104" eb="106">
      <t>ケンゼン</t>
    </rPh>
    <rPh sb="107" eb="109">
      <t>ザイセイ</t>
    </rPh>
    <rPh sb="109" eb="111">
      <t>ウンエイ</t>
    </rPh>
    <rPh sb="112" eb="11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</si>
</sst>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AD0-4F46-AAD4-429B2033F4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267912</c:v>
                </c:pt>
                <c:pt idx="1">
                  <c:v>223964</c:v>
                </c:pt>
                <c:pt idx="2">
                  <c:v>204198</c:v>
                </c:pt>
                <c:pt idx="3">
                  <c:v>255329</c:v>
                </c:pt>
                <c:pt idx="4">
                  <c:v>317312</c:v>
                </c:pt>
              </c:numCache>
            </c:numRef>
          </c:val>
          <c:smooth val="0"/>
          <c:extLst>
            <c:ext xmlns:c16="http://schemas.microsoft.com/office/drawing/2014/chart" uri="{C3380CC4-5D6E-409C-BE32-E72D297353CC}">
              <c16:uniqueId val="{00000001-7AD0-4F46-AAD4-429B2033F4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2.33</c:v>
                </c:pt>
                <c:pt idx="1">
                  <c:v>2.5</c:v>
                </c:pt>
                <c:pt idx="2">
                  <c:v>4.1900000000000004</c:v>
                </c:pt>
                <c:pt idx="3">
                  <c:v>4.2</c:v>
                </c:pt>
                <c:pt idx="4">
                  <c:v>3.23</c:v>
                </c:pt>
              </c:numCache>
            </c:numRef>
          </c:val>
          <c:extLst>
            <c:ext xmlns:c16="http://schemas.microsoft.com/office/drawing/2014/chart" uri="{C3380CC4-5D6E-409C-BE32-E72D297353CC}">
              <c16:uniqueId val="{00000000-F5CE-45B5-8386-C893696A75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69.97</c:v>
                </c:pt>
                <c:pt idx="1">
                  <c:v>80.739999999999995</c:v>
                </c:pt>
                <c:pt idx="2">
                  <c:v>79.239999999999995</c:v>
                </c:pt>
                <c:pt idx="3">
                  <c:v>93.47</c:v>
                </c:pt>
                <c:pt idx="4">
                  <c:v>94.61</c:v>
                </c:pt>
              </c:numCache>
            </c:numRef>
          </c:val>
          <c:extLst>
            <c:ext xmlns:c16="http://schemas.microsoft.com/office/drawing/2014/chart" uri="{C3380CC4-5D6E-409C-BE32-E72D297353CC}">
              <c16:uniqueId val="{00000001-F5CE-45B5-8386-C893696A75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-2.5299999999999998</c:v>
                </c:pt>
                <c:pt idx="1">
                  <c:v>10.220000000000001</c:v>
                </c:pt>
                <c:pt idx="2">
                  <c:v>-2.37</c:v>
                </c:pt>
                <c:pt idx="3">
                  <c:v>9.26</c:v>
                </c:pt>
                <c:pt idx="4">
                  <c:v>-0.12</c:v>
                </c:pt>
              </c:numCache>
            </c:numRef>
          </c:val>
          <c:smooth val="0"/>
          <c:extLst>
            <c:ext xmlns:c16="http://schemas.microsoft.com/office/drawing/2014/chart" uri="{C3380CC4-5D6E-409C-BE32-E72D297353CC}">
              <c16:uniqueId val="{00000002-F5CE-45B5-8386-C893696A75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16-4447-B02E-D8E4A2D984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16-4447-B02E-D8E4A2D984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16-4447-B02E-D8E4A2D9844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216-4447-B02E-D8E4A2D9844C}"/>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216-4447-B02E-D8E4A2D9844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0.38</c:v>
                </c:pt>
                <c:pt idx="4">
                  <c:v>#N/A</c:v>
                </c:pt>
                <c:pt idx="5">
                  <c:v>0.01</c:v>
                </c:pt>
                <c:pt idx="6">
                  <c:v>#N/A</c:v>
                </c:pt>
                <c:pt idx="7">
                  <c:v>0.02</c:v>
                </c:pt>
                <c:pt idx="8">
                  <c:v>#N/A</c:v>
                </c:pt>
                <c:pt idx="9">
                  <c:v>0.03</c:v>
                </c:pt>
              </c:numCache>
            </c:numRef>
          </c:val>
          <c:extLst>
            <c:ext xmlns:c16="http://schemas.microsoft.com/office/drawing/2014/chart" uri="{C3380CC4-5D6E-409C-BE32-E72D297353CC}">
              <c16:uniqueId val="{00000005-A216-4447-B02E-D8E4A2D9844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6-A216-4447-B02E-D8E4A2D9844C}"/>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7-A216-4447-B02E-D8E4A2D9844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0.05</c:v>
                </c:pt>
                <c:pt idx="6">
                  <c:v>#N/A</c:v>
                </c:pt>
                <c:pt idx="7">
                  <c:v>0.02</c:v>
                </c:pt>
                <c:pt idx="8">
                  <c:v>#N/A</c:v>
                </c:pt>
                <c:pt idx="9">
                  <c:v>0.48</c:v>
                </c:pt>
              </c:numCache>
            </c:numRef>
          </c:val>
          <c:extLst>
            <c:ext xmlns:c16="http://schemas.microsoft.com/office/drawing/2014/chart" uri="{C3380CC4-5D6E-409C-BE32-E72D297353CC}">
              <c16:uniqueId val="{00000008-A216-4447-B02E-D8E4A2D984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2.33</c:v>
                </c:pt>
                <c:pt idx="2">
                  <c:v>#N/A</c:v>
                </c:pt>
                <c:pt idx="3">
                  <c:v>2.5</c:v>
                </c:pt>
                <c:pt idx="4">
                  <c:v>#N/A</c:v>
                </c:pt>
                <c:pt idx="5">
                  <c:v>4.1900000000000004</c:v>
                </c:pt>
                <c:pt idx="6">
                  <c:v>#N/A</c:v>
                </c:pt>
                <c:pt idx="7">
                  <c:v>4.1900000000000004</c:v>
                </c:pt>
                <c:pt idx="8">
                  <c:v>#N/A</c:v>
                </c:pt>
                <c:pt idx="9">
                  <c:v>3.22</c:v>
                </c:pt>
              </c:numCache>
            </c:numRef>
          </c:val>
          <c:extLst>
            <c:ext xmlns:c16="http://schemas.microsoft.com/office/drawing/2014/chart" uri="{C3380CC4-5D6E-409C-BE32-E72D297353CC}">
              <c16:uniqueId val="{00000009-A216-4447-B02E-D8E4A2D984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642</c:v>
                </c:pt>
                <c:pt idx="5">
                  <c:v>646</c:v>
                </c:pt>
                <c:pt idx="8">
                  <c:v>631</c:v>
                </c:pt>
                <c:pt idx="11">
                  <c:v>594</c:v>
                </c:pt>
                <c:pt idx="14">
                  <c:v>571</c:v>
                </c:pt>
              </c:numCache>
            </c:numRef>
          </c:val>
          <c:extLst>
            <c:ext xmlns:c16="http://schemas.microsoft.com/office/drawing/2014/chart" uri="{C3380CC4-5D6E-409C-BE32-E72D297353CC}">
              <c16:uniqueId val="{00000000-E2B4-471F-B29F-1A169D07F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2B4-471F-B29F-1A169D07F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B4-471F-B29F-1A169D07F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7</c:v>
                </c:pt>
                <c:pt idx="6">
                  <c:v>4</c:v>
                </c:pt>
                <c:pt idx="9">
                  <c:v>1</c:v>
                </c:pt>
                <c:pt idx="12">
                  <c:v>1</c:v>
                </c:pt>
              </c:numCache>
            </c:numRef>
          </c:val>
          <c:extLst>
            <c:ext xmlns:c16="http://schemas.microsoft.com/office/drawing/2014/chart" uri="{C3380CC4-5D6E-409C-BE32-E72D297353CC}">
              <c16:uniqueId val="{00000003-E2B4-471F-B29F-1A169D07F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c:v>
                </c:pt>
                <c:pt idx="3">
                  <c:v>134</c:v>
                </c:pt>
                <c:pt idx="6">
                  <c:v>125</c:v>
                </c:pt>
                <c:pt idx="9">
                  <c:v>122</c:v>
                </c:pt>
                <c:pt idx="12">
                  <c:v>123</c:v>
                </c:pt>
              </c:numCache>
            </c:numRef>
          </c:val>
          <c:extLst>
            <c:ext xmlns:c16="http://schemas.microsoft.com/office/drawing/2014/chart" uri="{C3380CC4-5D6E-409C-BE32-E72D297353CC}">
              <c16:uniqueId val="{00000004-E2B4-471F-B29F-1A169D07F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B4-471F-B29F-1A169D07F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B4-471F-B29F-1A169D07F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734</c:v>
                </c:pt>
                <c:pt idx="3">
                  <c:v>739</c:v>
                </c:pt>
                <c:pt idx="6">
                  <c:v>723</c:v>
                </c:pt>
                <c:pt idx="9">
                  <c:v>664</c:v>
                </c:pt>
                <c:pt idx="12">
                  <c:v>648</c:v>
                </c:pt>
              </c:numCache>
            </c:numRef>
          </c:val>
          <c:extLst>
            <c:ext xmlns:c16="http://schemas.microsoft.com/office/drawing/2014/chart" uri="{C3380CC4-5D6E-409C-BE32-E72D297353CC}">
              <c16:uniqueId val="{00000007-E2B4-471F-B29F-1A169D07F1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c:v>
                </c:pt>
                <c:pt idx="2">
                  <c:v>#N/A</c:v>
                </c:pt>
                <c:pt idx="3">
                  <c:v>#N/A</c:v>
                </c:pt>
                <c:pt idx="4">
                  <c:v>234</c:v>
                </c:pt>
                <c:pt idx="5">
                  <c:v>#N/A</c:v>
                </c:pt>
                <c:pt idx="6">
                  <c:v>#N/A</c:v>
                </c:pt>
                <c:pt idx="7">
                  <c:v>221</c:v>
                </c:pt>
                <c:pt idx="8">
                  <c:v>#N/A</c:v>
                </c:pt>
                <c:pt idx="9">
                  <c:v>#N/A</c:v>
                </c:pt>
                <c:pt idx="10">
                  <c:v>193</c:v>
                </c:pt>
                <c:pt idx="11">
                  <c:v>#N/A</c:v>
                </c:pt>
                <c:pt idx="12">
                  <c:v>#N/A</c:v>
                </c:pt>
                <c:pt idx="13">
                  <c:v>201</c:v>
                </c:pt>
                <c:pt idx="14">
                  <c:v>#N/A</c:v>
                </c:pt>
              </c:numCache>
            </c:numRef>
          </c:val>
          <c:smooth val="0"/>
          <c:extLst>
            <c:ext xmlns:c16="http://schemas.microsoft.com/office/drawing/2014/chart" uri="{C3380CC4-5D6E-409C-BE32-E72D297353CC}">
              <c16:uniqueId val="{00000008-E2B4-471F-B29F-1A169D07F1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5071</c:v>
                </c:pt>
                <c:pt idx="5">
                  <c:v>4985</c:v>
                </c:pt>
                <c:pt idx="8">
                  <c:v>4631</c:v>
                </c:pt>
                <c:pt idx="11">
                  <c:v>4659</c:v>
                </c:pt>
                <c:pt idx="14">
                  <c:v>4474</c:v>
                </c:pt>
              </c:numCache>
            </c:numRef>
          </c:val>
          <c:extLst>
            <c:ext xmlns:c16="http://schemas.microsoft.com/office/drawing/2014/chart" uri="{C3380CC4-5D6E-409C-BE32-E72D297353CC}">
              <c16:uniqueId val="{00000000-0689-4793-A9BA-CD41200AAC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c:v>
                </c:pt>
                <c:pt idx="5">
                  <c:v>29</c:v>
                </c:pt>
                <c:pt idx="8">
                  <c:v>43</c:v>
                </c:pt>
                <c:pt idx="11">
                  <c:v>36</c:v>
                </c:pt>
                <c:pt idx="14">
                  <c:v>30</c:v>
                </c:pt>
              </c:numCache>
            </c:numRef>
          </c:val>
          <c:extLst>
            <c:ext xmlns:c16="http://schemas.microsoft.com/office/drawing/2014/chart" uri="{C3380CC4-5D6E-409C-BE32-E72D297353CC}">
              <c16:uniqueId val="{00000001-0689-4793-A9BA-CD41200AAC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3282</c:v>
                </c:pt>
                <c:pt idx="5">
                  <c:v>4867</c:v>
                </c:pt>
                <c:pt idx="8">
                  <c:v>5701</c:v>
                </c:pt>
                <c:pt idx="11">
                  <c:v>6710</c:v>
                </c:pt>
                <c:pt idx="14">
                  <c:v>6076</c:v>
                </c:pt>
              </c:numCache>
            </c:numRef>
          </c:val>
          <c:extLst>
            <c:ext xmlns:c16="http://schemas.microsoft.com/office/drawing/2014/chart" uri="{C3380CC4-5D6E-409C-BE32-E72D297353CC}">
              <c16:uniqueId val="{00000002-0689-4793-A9BA-CD41200AAC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89-4793-A9BA-CD41200AAC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89-4793-A9BA-CD41200AAC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89-4793-A9BA-CD41200AAC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718</c:v>
                </c:pt>
                <c:pt idx="3">
                  <c:v>691</c:v>
                </c:pt>
                <c:pt idx="6">
                  <c:v>694</c:v>
                </c:pt>
                <c:pt idx="9">
                  <c:v>700</c:v>
                </c:pt>
                <c:pt idx="12">
                  <c:v>709</c:v>
                </c:pt>
              </c:numCache>
            </c:numRef>
          </c:val>
          <c:extLst>
            <c:ext xmlns:c16="http://schemas.microsoft.com/office/drawing/2014/chart" uri="{C3380CC4-5D6E-409C-BE32-E72D297353CC}">
              <c16:uniqueId val="{00000006-0689-4793-A9BA-CD41200AAC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c:v>
                </c:pt>
                <c:pt idx="3">
                  <c:v>46</c:v>
                </c:pt>
                <c:pt idx="6">
                  <c:v>40</c:v>
                </c:pt>
                <c:pt idx="9">
                  <c:v>61</c:v>
                </c:pt>
                <c:pt idx="12">
                  <c:v>45</c:v>
                </c:pt>
              </c:numCache>
            </c:numRef>
          </c:val>
          <c:extLst>
            <c:ext xmlns:c16="http://schemas.microsoft.com/office/drawing/2014/chart" uri="{C3380CC4-5D6E-409C-BE32-E72D297353CC}">
              <c16:uniqueId val="{00000007-0689-4793-A9BA-CD41200AAC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1265</c:v>
                </c:pt>
                <c:pt idx="3">
                  <c:v>1236</c:v>
                </c:pt>
                <c:pt idx="6">
                  <c:v>1142</c:v>
                </c:pt>
                <c:pt idx="9">
                  <c:v>1043</c:v>
                </c:pt>
                <c:pt idx="12">
                  <c:v>896</c:v>
                </c:pt>
              </c:numCache>
            </c:numRef>
          </c:val>
          <c:extLst>
            <c:ext xmlns:c16="http://schemas.microsoft.com/office/drawing/2014/chart" uri="{C3380CC4-5D6E-409C-BE32-E72D297353CC}">
              <c16:uniqueId val="{00000008-0689-4793-A9BA-CD41200AAC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324</c:v>
                </c:pt>
                <c:pt idx="3">
                  <c:v>0</c:v>
                </c:pt>
                <c:pt idx="6">
                  <c:v>6</c:v>
                </c:pt>
                <c:pt idx="9">
                  <c:v>364</c:v>
                </c:pt>
                <c:pt idx="12">
                  <c:v>3</c:v>
                </c:pt>
              </c:numCache>
            </c:numRef>
          </c:val>
          <c:extLst>
            <c:ext xmlns:c16="http://schemas.microsoft.com/office/drawing/2014/chart" uri="{C3380CC4-5D6E-409C-BE32-E72D297353CC}">
              <c16:uniqueId val="{00000009-0689-4793-A9BA-CD41200AAC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5687</c:v>
                </c:pt>
                <c:pt idx="3">
                  <c:v>5602</c:v>
                </c:pt>
                <c:pt idx="6">
                  <c:v>5554</c:v>
                </c:pt>
                <c:pt idx="9">
                  <c:v>5269</c:v>
                </c:pt>
                <c:pt idx="12">
                  <c:v>4941</c:v>
                </c:pt>
              </c:numCache>
            </c:numRef>
          </c:val>
          <c:extLst>
            <c:ext xmlns:c16="http://schemas.microsoft.com/office/drawing/2014/chart" uri="{C3380CC4-5D6E-409C-BE32-E72D297353CC}">
              <c16:uniqueId val="{0000000A-0689-4793-A9BA-CD41200AAC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89-4793-A9BA-CD41200AAC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1988</c:v>
                </c:pt>
                <c:pt idx="1">
                  <c:v>2211</c:v>
                </c:pt>
                <c:pt idx="2">
                  <c:v>2231</c:v>
                </c:pt>
              </c:numCache>
            </c:numRef>
          </c:val>
          <c:extLst>
            <c:ext xmlns:c16="http://schemas.microsoft.com/office/drawing/2014/chart" uri="{C3380CC4-5D6E-409C-BE32-E72D297353CC}">
              <c16:uniqueId val="{00000000-3757-43D7-8FE1-F0F1B04139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3757-43D7-8FE1-F0F1B04139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3574</c:v>
                </c:pt>
                <c:pt idx="1">
                  <c:v>4343</c:v>
                </c:pt>
                <c:pt idx="2">
                  <c:v>3743</c:v>
                </c:pt>
              </c:numCache>
            </c:numRef>
          </c:val>
          <c:extLst>
            <c:ext xmlns:c16="http://schemas.microsoft.com/office/drawing/2014/chart" uri="{C3380CC4-5D6E-409C-BE32-E72D297353CC}">
              <c16:uniqueId val="{00000002-3757-43D7-8FE1-F0F1B04139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{7A103373-21BB-4E41-B221-19CA3527B886}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32-488B-A329-31003CB03D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{180E4A50-CCEA-49EC-A910-764B2C0C56E0}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32-488B-A329-31003CB03D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{C2BAF34C-5C68-4ED0-8710-9C1ED1BCE20A}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32-488B-A329-31003CB03D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{5C7D0A8A-0FBC-4FC7-8510-5D2FBC719018}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32-488B-A329-31003CB03D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{3A1CE651-0A13-49CE-91DB-B19203552BB8}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32-488B-A329-31003CB03D4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{212122F3-56C9-4798-9C82-51064310296B}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32-488B-A329-31003CB03D4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{4F0F9C73-AD1A-4D54-8DCC-05C68C050325}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32-488B-A329-31003CB03D4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{9F913E86-AF7C-4B4C-BDBB-5775BBD21D9D}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32-488B-A329-31003CB03D4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{51CC72BF-F0A1-4BE4-B9E9-CDB04836A369}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32-488B-A329-31003CB03D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55.9</c:v>
                </c:pt>
                <c:pt idx="16">
                  <c:v>57.2</c:v>
                </c:pt>
                <c:pt idx="24">
                  <c:v>58.6</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F32-488B-A329-31003CB03D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{6600C3CD-3ECE-4F07-B584-19FF7CF43DED}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32-488B-A329-31003CB03D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{8B65910F-AAC2-4573-ABF1-1C96946F8A29}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32-488B-A329-31003CB03D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{C7B218AE-9890-4F5F-99EE-ECA0DF86912D}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32-488B-A329-31003CB03D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{9F580EAD-4C4D-464F-B506-E51BE3102A2B}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32-488B-A329-31003CB03D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{C477A135-DCD5-476F-8E0D-82D8BBB7D74A}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32-488B-A329-31003CB03D4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{AC3E0299-927F-460C-B697-F3068C014D76}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32-488B-A329-31003CB03D4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{96D23D94-2778-4B4C-9AF0-7E5C682E077D}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32-488B-A329-31003CB03D4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{188AAF90-33AC-4AA4-B19E-7089FB05DEE6}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32-488B-A329-31003CB03D4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{ECB1EB22-5F6E-4FAE-89C8-84AA9284E964}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32-488B-A329-31003CB03D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F32-488B-A329-31003CB03D4E}"/>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{B0683E02-05CF-4EC3-9090-30A5D5A1164E}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D15-494F-B50B-A906395610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{B042914E-04B7-4BC0-97DE-90002ECF9FA1}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15-494F-B50B-A906395610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{31AB8A1B-FF2A-4221-82F2-65A16D07AC42}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15-494F-B50B-A906395610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{28DAAD3E-671B-4FD2-9C16-143F37454D7C}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15-494F-B50B-A906395610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{C31737E3-6376-495D-AFA4-0F79C19CC5C2}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15-494F-B50B-A9063956104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{0292659E-19F8-4EAF-A10D-9ED44BCE8345}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D15-494F-B50B-A9063956104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{55B61A79-3238-4C01-B43C-068B55B1019E}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D15-494F-B50B-A9063956104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{556DBE42-11D0-499F-8B3B-9CC9401CE92F}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D15-494F-B50B-A9063956104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{636CB483-277A-4E02-9B96-E126C154D661}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D15-494F-B50B-A906395610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12.2</c:v>
                </c:pt>
                <c:pt idx="16">
                  <c:v>12</c:v>
                </c:pt>
                <c:pt idx="24">
                  <c:v>11.8</c:v>
                </c:pt>
                <c:pt idx="32">
                  <c:v>11.4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D15-494F-B50B-A906395610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{8E179BA2-24F3-4786-9BB4-F197C9D80540}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D15-494F-B50B-A906395610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{A8A007E5-4E73-492B-8D17-866C2F3E1BD1}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15-494F-B50B-A906395610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{A2E566FE-BB33-407D-B61E-BD6BF218B829}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15-494F-B50B-A906395610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{3F983357-CD6D-47B9-AF24-A6A2FFD683C9}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15-494F-B50B-A906395610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{C0D47CB2-82BE-4AEC-BD73-F14F2EA2D256}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15-494F-B50B-A9063956104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{2F580F99-80E8-48FE-B263-D95197BE60BC}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D15-494F-B50B-A9063956104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{B1220210-120C-4344-8BD9-D45F04E044DE}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D15-494F-B50B-A9063956104B}"/>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{F19C1C63-8623-42F0-86D2-04CE4FED72A4}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D15-494F-B50B-A9063956104B}"/>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{B6EF73BC-3252-487C-BE88-1A3DD99F2706}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D15-494F-B50B-A906395610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15-494F-B50B-A9063956104B}"/>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○起債償還のピークは過ぎているが、依然として公債費負担は非常に大きいものになっている。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アルプス広域連合実施の広域ごみ処理施設建設に充てた起債等、インフラの改良・補修等に過疎対策事業債を活用しているためである。起債の新規発行を伴う普通建設事業については、喫緊の課題に傾注し、事業の選定を行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○起債借入については、借入利率の高い借入先を優先的に選定し、充当率・交付税算入率の高い起債を中心に実行している。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ふるさと応援寄附事業により寄附金額が増加したことに伴い、充当可能基金である「信州小谷村ふるさと応援基金」が増加した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、起債の発行額を調整・抑制していることにより、地方債の現在高が減少傾向にあることから将来負担額が算定されない水準を維持している。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は、目的に沿って使用してほしいという寄附金を積み立てている性格上、長期的に積み立てておくものではないと考えているため、計画的に取崩していくことで基金額は減少していく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信州小谷村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ふるさと応援寄附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基金及び公共施設整備基金を財源とした各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を実施したため、減少している。積立額の減少はふるさと納税制度見直しによる寄付額の減少が要因である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信州小谷村ふるさと応援基金は、観光関係施設の維持管理や福祉関係施設の建設等、目的に沿って計画的に使用していくため、循環させる基金として位置づけて計画的に使用していく見通しである。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「信州小谷村」ふるさと応援基金：小谷村の発展や豊かな自然の存続を願う寄附を運用し、個性的な村づくりをすすめる。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公共施設整備基金：将来の公共施設等の老朽化等による施設更新に備える。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福祉基金：高齢化社会の到来に備え、福祉活動の促進、快適な生活環境の形成を図るため、制度改正等による不利補正に備える。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スポーツ振興基金：村民の健康と体力づくりを図るため、スキー活動等体育協会の活動を推進する。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奨学金貸与基金：奨学金貸与に関する事務を円滑かつ効率的に行う。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「信州小谷村」ふるさと応援基金：ふるさと応援寄附金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公共施設整備基金：村道等施設の維持管理及び補修改良工事の実施による減少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スポーツ振興基金：スキー環境維持及びスキー関係の振興を図るため、定期的に取崩しを行っていることによる減少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奨学金貸与基金：増減なし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「信州小谷村」ふるさと応援基金：観光関係施設の維持管理や施設建設等に使用する予定があるため、基金全体額は減少する見通し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公共施設整備基金：役場庁舎等の長寿命化や近年の温暖化に対応するエアコン設置等に使用していく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福祉基金：制度改正等による不利補正に備える。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スポーツ振興基金：スキー環境維持及びスキー関係の振興を図るため、定期的に取崩しを行っていく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奨学金貸与基金：今後も円滑な奨学金貸与に関する事務を行う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信州小谷村ふるさと応援寄付基金等の基金を活用し、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1,943,218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2,210,770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令和元年度末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2,231,146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人口減少などの理由により、税収等一般財源の減少が見込まれるため、将来の運営資金として基金残高の調整を行っていく。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また、神城断層地震のような大型の災害に対応するためにある程度の基金積立が必要と考えている。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現在の基金残高を維持していく。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11A67B-FA71-4EC1-9C83-E7C45AED8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3786F4-928D-479F-8A0D-FB0A6249B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D5608F3-6CFA-4C0C-86DC-F6939C892C3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B454DB8-0AC2-45FF-82C8-625A6F29432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DE7F567-8503-4066-8365-6FCD17E617D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A0C7648-13DB-41AF-8671-1C623AD0E9E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BF95D08-25CA-4AA4-AC6D-BE3DA1D21FE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76E86BA-8328-4158-8B8E-D6CA0B09DFD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5E5C59A-E897-48A0-855D-E09EE2235FD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40C6126-FDE4-4A2B-B983-1FA5E43DA2A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307ED12-CB9F-4641-904A-BEC2130C71D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FF5DDB9-72A2-40A3-AEC6-925098FC49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6B9D496C-AD91-4F4F-8AE2-EC3C2B527F1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8F13A35-D43A-4C10-B110-EDA8F95FC7C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8A801B2-18BD-44BE-9300-F2AAEC6F4A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30373AE-9652-447A-9C17-D00FD9AE4E8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6C915C2-517F-444E-BD9E-916A60D508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ABE10002-7B04-4EEC-863F-170BCD0AF39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639117B3-91F8-4FFD-994F-0429CB40A7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A0B07A2-9FF2-47D8-8AFE-731B169B090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70301BE-F9E1-414C-AFEB-E5FDE0774B3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B9EA80F-2DF5-4183-BD3A-A61641097EF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9A25945-9419-4526-BDB8-866F007085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04BA2DB-5671-4ED1-9B21-D36DBC99C6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D00618F-AA2A-4F99-9555-4A7A728B58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0C900D0-1FB6-41CB-A558-8F0FBE4BE9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70679249-D268-4781-B9D2-1D9778465BD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2EC20E83-E80C-4AC7-985C-76B4689332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82146C8-4043-4FAF-83BD-67E8409968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E516BC8D-D01C-4CBF-BA52-DE39EDF888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D0814B5-EE2D-4ECE-B285-B62DD9A5830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96C2F7D-71F4-45E1-BEF5-9207BB7216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3E6A4E9-4966-4DC7-834A-21D0BCD3A85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B5604C35-B952-4C0D-B7F1-E9AC0618DC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ABA0418-499E-46FB-9196-A4CA158E14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860BF20-2451-443A-8FE7-887644FEF8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128584D-D8FA-4EA2-BEB5-FB3BE96897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6DAB152-4173-43DC-8349-6FFEA59AD8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7168FF7-69E8-47E9-BCD9-E62526052DB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3883B0B5-4A46-4872-BE0D-959F2E8A6BA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33FE3259-42E8-4B25-903B-C280C469412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8B0833A-75F2-4BC2-893F-A30A31AA397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F37C5B2C-D5EC-4364-9DB1-A35BB704C8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66C906DD-89D1-4E7A-B63B-C8EBC8F7702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559E4186-00FA-4250-849A-F514D11469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0F54E94-F759-49A9-8590-9E22C29416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0E4C2A2-7E98-4989-8FAB-74C3740C50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F0269EAF-3746-4305-817E-B293AA7F96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5CA8FCA-F11E-4977-AB02-8ABC083AA65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1ED3E13-9925-4BA3-92C4-8C5AD1006E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796D32E4-DB43-44E0-A3D3-DF830707637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9D637C3-DF02-4A2E-B9D1-DC5B448519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B99D6017-AD3C-4FD1-B42F-90D0590E6F2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49028374-C19C-4AEA-AB57-0EED27636B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2718EB5-9D7B-465F-80F3-DB7DFC9FE5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112F22A4-8DEC-43D4-B185-46B3681AF1A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増加であり、毎年増加傾向にある。インフラ施設等の改良等を行っているが、全体規模が大きいために増加傾向となる。今後、計画的な資産更新を行うとともに、利用頻度が低い施設や老朽化が進み更新する必要性が低い施設の統合や除却など、検討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37256126-8D62-46B4-90A2-308557F85C3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D070529B-9C61-4759-B34C-B5CD1F84FC3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C408866-4C67-4E59-ABBA-15456EFCC75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FFF18E3B-889D-4B93-84A3-973C44B809F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8E3D386E-E9B9-4082-BE62-00818022116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932C4912-0028-4EFE-9D94-701A8190E01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2E1125F-D92D-4751-AEC8-CCAF5234166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DD11585E-6F17-4E66-9317-51633D95F45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B323A99B-E174-4FC1-9104-F1D796F206D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9BA593AE-98F1-4636-B72B-F9C039A6D1E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109064DC-3DFA-497D-B1DE-B8E76A1EEC1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F157F932-4278-41E0-875C-1A06CAE9C2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3230B6F5-F5F2-469A-9F0E-3E865920C95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457ACEB7-2ED1-451C-971A-DB2EE3F78B0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90779BFC-4086-4BF0-99C6-35B974EB1DC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E42DFE0-E8C2-4A7A-A7A4-66850E40A5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a:extLst>
            <a:ext uri="{FF2B5EF4-FFF2-40B4-BE49-F238E27FC236}">
              <a16:creationId xmlns:a16="http://schemas.microsoft.com/office/drawing/2014/main" id="{209CCBD9-8F43-482E-89E7-7ECCD7B086C3}"/>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a:extLst>
            <a:ext uri="{FF2B5EF4-FFF2-40B4-BE49-F238E27FC236}">
              <a16:creationId xmlns:a16="http://schemas.microsoft.com/office/drawing/2014/main" id="{8278B960-3D15-4A4B-A825-F39C9569E271}"/>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a:extLst>
            <a:ext uri="{FF2B5EF4-FFF2-40B4-BE49-F238E27FC236}">
              <a16:creationId xmlns:a16="http://schemas.microsoft.com/office/drawing/2014/main" id="{591D6A8D-2E19-453A-B7A2-D5C8BB00158A}"/>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a:extLst>
            <a:ext uri="{FF2B5EF4-FFF2-40B4-BE49-F238E27FC236}">
              <a16:creationId xmlns:a16="http://schemas.microsoft.com/office/drawing/2014/main" id="{3B7C6CF8-6DDB-41F8-AFC8-3199674E2EB5}"/>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a:extLst>
            <a:ext uri="{FF2B5EF4-FFF2-40B4-BE49-F238E27FC236}">
              <a16:creationId xmlns:a16="http://schemas.microsoft.com/office/drawing/2014/main" id="{BD1F3145-BA81-4E42-9E81-C7B6EF560805}"/>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a:extLst>
            <a:ext uri="{FF2B5EF4-FFF2-40B4-BE49-F238E27FC236}">
              <a16:creationId xmlns:a16="http://schemas.microsoft.com/office/drawing/2014/main" id="{CDF73A58-849F-42A5-A4E3-63F59F35ABAA}"/>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a:extLst>
            <a:ext uri="{FF2B5EF4-FFF2-40B4-BE49-F238E27FC236}">
              <a16:creationId xmlns:a16="http://schemas.microsoft.com/office/drawing/2014/main" id="{9739452C-7037-4B1C-8F5E-9F9051911872}"/>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a:extLst>
            <a:ext uri="{FF2B5EF4-FFF2-40B4-BE49-F238E27FC236}">
              <a16:creationId xmlns:a16="http://schemas.microsoft.com/office/drawing/2014/main" id="{08409445-662F-4BA9-8327-87204983A689}"/>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F162A492-5893-42B9-971D-E13685A423D1}"/>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a:extLst>
            <a:ext uri="{FF2B5EF4-FFF2-40B4-BE49-F238E27FC236}">
              <a16:creationId xmlns:a16="http://schemas.microsoft.com/office/drawing/2014/main" id="{8DE48E2C-4DA7-4346-B31E-2D2B6A686C1F}"/>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a:extLst>
            <a:ext uri="{FF2B5EF4-FFF2-40B4-BE49-F238E27FC236}">
              <a16:creationId xmlns:a16="http://schemas.microsoft.com/office/drawing/2014/main" id="{69BB0078-2121-4DE8-8C41-E27E437F9A2D}"/>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215DE50-16B3-4531-9BF1-BC5629E946A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F5E4D20-829B-495F-9762-0735E19562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B18181B-7DF3-4C20-9AFE-A3C1F78833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E5A59DC-D5CF-4C09-BA66-113AF06452D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C62FAC5-5C77-42AB-80A3-A29BF6AF486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90" name="楕円 89">
          <a:extLst>
            <a:ext uri="{FF2B5EF4-FFF2-40B4-BE49-F238E27FC236}">
              <a16:creationId xmlns:a16="http://schemas.microsoft.com/office/drawing/2014/main" id="{A0EC21F4-65A2-4138-B189-1F5163D78DB6}"/>
            </a:ext>
          </a:extLst>
        </xdr:cNvPr>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91" name="有形固定資産減価償却率該当値テキスト">
          <a:extLst>
            <a:ext uri="{FF2B5EF4-FFF2-40B4-BE49-F238E27FC236}">
              <a16:creationId xmlns:a16="http://schemas.microsoft.com/office/drawing/2014/main" id="{86BD1E78-E72A-4D66-9143-ACD9E010ACDB}"/>
            </a:ext>
          </a:extLst>
        </xdr:cNvPr>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92" name="楕円 91">
          <a:extLst>
            <a:ext uri="{FF2B5EF4-FFF2-40B4-BE49-F238E27FC236}">
              <a16:creationId xmlns:a16="http://schemas.microsoft.com/office/drawing/2014/main" id="{6F96B2AE-ACA5-4047-8FBB-CC5AA9B9118B}"/>
            </a:ext>
          </a:extLst>
        </xdr:cNvPr>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110278</xdr:rowOff>
    </xdr:to>
    <xdr:cxnSp macro="">
      <xdr:nvCxnSpPr>
        <xdr:cNvPr id="93" name="直線コネクタ 92">
          <a:extLst>
            <a:ext uri="{FF2B5EF4-FFF2-40B4-BE49-F238E27FC236}">
              <a16:creationId xmlns:a16="http://schemas.microsoft.com/office/drawing/2014/main" id="{1AEBBC3E-1EA8-4B27-A16F-B0C3E3BF587B}"/>
            </a:ext>
          </a:extLst>
        </xdr:cNvPr>
        <xdr:cNvCxnSpPr/>
      </xdr:nvCxnSpPr>
      <xdr:spPr>
        <a:xfrm>
          <a:off x="4051300" y="598212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94" name="楕円 93">
          <a:extLst>
            <a:ext uri="{FF2B5EF4-FFF2-40B4-BE49-F238E27FC236}">
              <a16:creationId xmlns:a16="http://schemas.microsoft.com/office/drawing/2014/main" id="{0707A3D5-7A74-4A01-91A7-8DDC69430856}"/>
            </a:ext>
          </a:extLst>
        </xdr:cNvPr>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67098</xdr:rowOff>
    </xdr:to>
    <xdr:cxnSp macro="">
      <xdr:nvCxnSpPr>
        <xdr:cNvPr id="95" name="直線コネクタ 94">
          <a:extLst>
            <a:ext uri="{FF2B5EF4-FFF2-40B4-BE49-F238E27FC236}">
              <a16:creationId xmlns:a16="http://schemas.microsoft.com/office/drawing/2014/main" id="{48E127F9-4574-4E03-902B-ACE73DE5A4EB}"/>
            </a:ext>
          </a:extLst>
        </xdr:cNvPr>
        <xdr:cNvCxnSpPr/>
      </xdr:nvCxnSpPr>
      <xdr:spPr>
        <a:xfrm>
          <a:off x="3289300" y="593174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90593</xdr:rowOff>
    </xdr:from>
    <xdr:to>
      <xdr:col>11</xdr:col>
      <xdr:colOff>187325</xdr:colOff>
      <xdr:row>30</xdr:row>
      <xdr:rowOff>20743</xdr:rowOff>
    </xdr:to>
    <xdr:sp macro="" textlink="">
      <xdr:nvSpPr>
        <xdr:cNvPr id="96" name="楕円 95">
          <a:extLst>
            <a:ext uri="{FF2B5EF4-FFF2-40B4-BE49-F238E27FC236}">
              <a16:creationId xmlns:a16="http://schemas.microsoft.com/office/drawing/2014/main" id="{6D0E995E-89D8-4F28-A4E4-2979DFA695C5}"/>
            </a:ext>
          </a:extLst>
        </xdr:cNvPr>
        <xdr:cNvSpPr/>
      </xdr:nvSpPr>
      <xdr:spPr>
        <a:xfrm>
          <a:off x="2476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141393</xdr:rowOff>
    </xdr:from>
    <xdr:to>
      <xdr:col>15</xdr:col>
      <xdr:colOff>136525</xdr:colOff>
      <xdr:row>30</xdr:row>
      <xdr:rowOff>16722</xdr:rowOff>
    </xdr:to>
    <xdr:cxnSp macro="">
      <xdr:nvCxnSpPr>
        <xdr:cNvPr id="97" name="直線コネクタ 96">
          <a:extLst>
            <a:ext uri="{FF2B5EF4-FFF2-40B4-BE49-F238E27FC236}">
              <a16:creationId xmlns:a16="http://schemas.microsoft.com/office/drawing/2014/main" id="{7CE5F630-BF44-498B-B8A0-A2F94D01637B}"/>
            </a:ext>
          </a:extLst>
        </xdr:cNvPr>
        <xdr:cNvCxnSpPr/>
      </xdr:nvCxnSpPr>
      <xdr:spPr>
        <a:xfrm>
          <a:off x="2527300" y="58849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8" name="n_1aveValue有形固定資産減価償却率">
          <a:extLst>
            <a:ext uri="{FF2B5EF4-FFF2-40B4-BE49-F238E27FC236}">
              <a16:creationId xmlns:a16="http://schemas.microsoft.com/office/drawing/2014/main" id="{74C1785F-C455-4DB5-8B07-0F854D998151}"/>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a:extLst>
            <a:ext uri="{FF2B5EF4-FFF2-40B4-BE49-F238E27FC236}">
              <a16:creationId xmlns:a16="http://schemas.microsoft.com/office/drawing/2014/main" id="{FB6125E9-82F9-4C49-96E5-B63EAF01F3E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0" name="n_3aveValue有形固定資産減価償却率">
          <a:extLst>
            <a:ext uri="{FF2B5EF4-FFF2-40B4-BE49-F238E27FC236}">
              <a16:creationId xmlns:a16="http://schemas.microsoft.com/office/drawing/2014/main" id="{2E03155C-06B9-4196-93C0-CB72D2BBE821}"/>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a:extLst>
            <a:ext uri="{FF2B5EF4-FFF2-40B4-BE49-F238E27FC236}">
              <a16:creationId xmlns:a16="http://schemas.microsoft.com/office/drawing/2014/main" id="{AFA200D8-79F9-4E52-8444-A43C60A354D7}"/>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102" name="n_1mainValue有形固定資産減価償却率">
          <a:extLst>
            <a:ext uri="{FF2B5EF4-FFF2-40B4-BE49-F238E27FC236}">
              <a16:creationId xmlns:a16="http://schemas.microsoft.com/office/drawing/2014/main" id="{8B99DE54-8942-4DA3-8462-7FD2E4702EE0}"/>
            </a:ext>
          </a:extLst>
        </xdr:cNvPr>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3" name="n_2mainValue有形固定資産減価償却率">
          <a:extLst>
            <a:ext uri="{FF2B5EF4-FFF2-40B4-BE49-F238E27FC236}">
              <a16:creationId xmlns:a16="http://schemas.microsoft.com/office/drawing/2014/main" id="{1693EE6D-7C33-4C4E-94A0-0E97B8B6342F}"/>
            </a:ext>
          </a:extLst>
        </xdr:cNvPr>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37270</xdr:rowOff>
    </xdr:from>
    <xdr:ext cx="405111" cy="259045"/>
    <xdr:sp macro="" textlink="">
      <xdr:nvSpPr>
        <xdr:cNvPr id="104" name="n_3mainValue有形固定資産減価償却率">
          <a:extLst>
            <a:ext uri="{FF2B5EF4-FFF2-40B4-BE49-F238E27FC236}">
              <a16:creationId xmlns:a16="http://schemas.microsoft.com/office/drawing/2014/main" id="{94416843-7577-47E7-924C-290C4F119289}"/>
            </a:ext>
          </a:extLst>
        </xdr:cNvPr>
        <xdr:cNvSpPr txBox="1"/>
      </xdr:nvSpPr>
      <xdr:spPr>
        <a:xfrm>
          <a:off x="2324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E01DD9F-40F8-450F-B762-7730F7706F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FFD6C39B-0DB0-494A-A9C7-71072966A4C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D642164E-BB55-490C-B19A-AD73182C3757}"/>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635349A3-C4AF-48AD-8B8F-35FB1D13A1B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F03CC840-A0E0-4DC2-A992-5814AE2990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4E9D40D-0C7E-4D66-B9E0-E95B327C987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986859B-03B9-4C68-B379-E048DE44BA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0FADAC7-024A-4897-AB46-DCAC0317065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84E36252-B5B4-416F-97AA-57672101AAC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83F275F7-7383-44C8-BD86-A4153FE225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F5C9644A-6922-4032-9267-4013A4A4D6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BA41AD2D-1A48-4F5B-9FB6-60C00CE4432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1ED44412-AE18-4A8B-A55F-B5227CBDA49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の減少や、ふるさと応援寄附事業等による基金積立額の増加により、充当可能基金が将来負担額を上回っている。今後も、現在の状況を維持できるよう適正な基金管理と、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84D70F1-4288-438A-B5A6-E5DC37E06A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A885950-2E93-4197-AB0A-B4E7A4781F8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22A9CBF6-B050-4540-BBCB-31E68AADCD8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63534447-C084-4CBE-9536-10D8E99CAEF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D6588C54-F6E5-4768-808D-1F3C3D6EBA0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ECE5167A-A539-496A-B90C-FEB43151C25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A2B93289-372E-4D1A-B7A7-13EA955806C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19716478-74AE-4036-85EE-D3F144B4F8D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BEDDBCA8-4F09-43F3-80B5-9A62A86DF8F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3CDADBF7-8BA3-44D4-8B61-3F058780A1A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1C471397-F809-432A-A5DB-EE4386C413F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5D63E0C4-ACF9-4271-B68E-66748F5AA14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E88ACA68-3CC2-4EF0-8EA3-B73404AFACD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10E93F17-3F24-463E-8811-CF2E401C493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A4E53FE7-566F-40DB-AACC-1204EC6B9F8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a:extLst>
            <a:ext uri="{FF2B5EF4-FFF2-40B4-BE49-F238E27FC236}">
              <a16:creationId xmlns:a16="http://schemas.microsoft.com/office/drawing/2014/main" id="{9843AAA6-D542-4B40-B09A-92FBBBB3C1A6}"/>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a:extLst>
            <a:ext uri="{FF2B5EF4-FFF2-40B4-BE49-F238E27FC236}">
              <a16:creationId xmlns:a16="http://schemas.microsoft.com/office/drawing/2014/main" id="{67A53BED-8F55-44F2-8DC7-890913A96C91}"/>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a:extLst>
            <a:ext uri="{FF2B5EF4-FFF2-40B4-BE49-F238E27FC236}">
              <a16:creationId xmlns:a16="http://schemas.microsoft.com/office/drawing/2014/main" id="{78DDB2BE-992C-4B35-882D-EBCE00C25BD3}"/>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CF1274AF-2590-4CA9-8CC1-F01D821041D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66599B05-4E51-4CFC-9159-9FDAF91BE45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a:extLst>
            <a:ext uri="{FF2B5EF4-FFF2-40B4-BE49-F238E27FC236}">
              <a16:creationId xmlns:a16="http://schemas.microsoft.com/office/drawing/2014/main" id="{994FE518-AD71-4FDD-8733-0802DB68DE6C}"/>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a:extLst>
            <a:ext uri="{FF2B5EF4-FFF2-40B4-BE49-F238E27FC236}">
              <a16:creationId xmlns:a16="http://schemas.microsoft.com/office/drawing/2014/main" id="{C4A087C6-5AFD-46F4-9A1A-5523A2324A25}"/>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a:extLst>
            <a:ext uri="{FF2B5EF4-FFF2-40B4-BE49-F238E27FC236}">
              <a16:creationId xmlns:a16="http://schemas.microsoft.com/office/drawing/2014/main" id="{D6B1C161-33C4-47A9-B594-F82744EF73AD}"/>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a:extLst>
            <a:ext uri="{FF2B5EF4-FFF2-40B4-BE49-F238E27FC236}">
              <a16:creationId xmlns:a16="http://schemas.microsoft.com/office/drawing/2014/main" id="{CB51B601-063B-4A37-813F-8A0240A1E702}"/>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a:extLst>
            <a:ext uri="{FF2B5EF4-FFF2-40B4-BE49-F238E27FC236}">
              <a16:creationId xmlns:a16="http://schemas.microsoft.com/office/drawing/2014/main" id="{DB1981FC-F93D-4CF3-9F83-5B84A24B41AE}"/>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a:extLst>
            <a:ext uri="{FF2B5EF4-FFF2-40B4-BE49-F238E27FC236}">
              <a16:creationId xmlns:a16="http://schemas.microsoft.com/office/drawing/2014/main" id="{E183BE9F-C03C-477C-B64A-8FB718F4BDC5}"/>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0F36F3D-C551-4941-9243-00057901F43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E07E063-5101-45FA-9E09-E00A447D9C8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EEF1000-C80B-42CE-93D2-346AF93B14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DCE950C-7270-49A8-B108-702AEBDD73A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E982E92-A918-4A30-853F-D373365A9B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80306</xdr:rowOff>
    </xdr:from>
    <xdr:to>
      <xdr:col>76</xdr:col>
      <xdr:colOff>73025</xdr:colOff>
      <xdr:row>27</xdr:row>
      <xdr:rowOff>10456</xdr:rowOff>
    </xdr:to>
    <xdr:sp macro="" textlink="">
      <xdr:nvSpPr>
        <xdr:cNvPr id="149" name="楕円 148">
          <a:extLst>
            <a:ext uri="{FF2B5EF4-FFF2-40B4-BE49-F238E27FC236}">
              <a16:creationId xmlns:a16="http://schemas.microsoft.com/office/drawing/2014/main" id="{003B70BB-8EA5-4A32-B36C-5AB761518E67}"/>
            </a:ext>
          </a:extLst>
        </xdr:cNvPr>
        <xdr:cNvSpPr/>
      </xdr:nvSpPr>
      <xdr:spPr>
        <a:xfrm>
          <a:off x="14744700" y="5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166683</xdr:rowOff>
    </xdr:from>
    <xdr:ext cx="405111" cy="259045"/>
    <xdr:sp macro="" textlink="">
      <xdr:nvSpPr>
        <xdr:cNvPr id="150" name="債務償還比率該当値テキスト">
          <a:extLst>
            <a:ext uri="{FF2B5EF4-FFF2-40B4-BE49-F238E27FC236}">
              <a16:creationId xmlns:a16="http://schemas.microsoft.com/office/drawing/2014/main" id="{7DC14E37-F761-4411-9A63-2DAA2900B07B}"/>
            </a:ext>
          </a:extLst>
        </xdr:cNvPr>
        <xdr:cNvSpPr txBox="1"/>
      </xdr:nvSpPr>
      <xdr:spPr>
        <a:xfrm>
          <a:off x="14846300" y="5224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100937</xdr:rowOff>
    </xdr:from>
    <xdr:to>
      <xdr:col>72</xdr:col>
      <xdr:colOff>123825</xdr:colOff>
      <xdr:row>27</xdr:row>
      <xdr:rowOff>31087</xdr:rowOff>
    </xdr:to>
    <xdr:sp macro="" textlink="">
      <xdr:nvSpPr>
        <xdr:cNvPr id="151" name="楕円 150">
          <a:extLst>
            <a:ext uri="{FF2B5EF4-FFF2-40B4-BE49-F238E27FC236}">
              <a16:creationId xmlns:a16="http://schemas.microsoft.com/office/drawing/2014/main" id="{C7819381-5A17-421B-806C-DAD9FF001A90}"/>
            </a:ext>
          </a:extLst>
        </xdr:cNvPr>
        <xdr:cNvSpPr/>
      </xdr:nvSpPr>
      <xdr:spPr>
        <a:xfrm>
          <a:off x="14033500" y="53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131106</xdr:rowOff>
    </xdr:from>
    <xdr:to>
      <xdr:col>76</xdr:col>
      <xdr:colOff>22225</xdr:colOff>
      <xdr:row>26</xdr:row>
      <xdr:rowOff>151737</xdr:rowOff>
    </xdr:to>
    <xdr:cxnSp macro="">
      <xdr:nvCxnSpPr>
        <xdr:cNvPr id="152" name="直線コネクタ 151">
          <a:extLst>
            <a:ext uri="{FF2B5EF4-FFF2-40B4-BE49-F238E27FC236}">
              <a16:creationId xmlns:a16="http://schemas.microsoft.com/office/drawing/2014/main" id="{B22CDCEF-CE9B-474C-945B-21776450625F}"/>
            </a:ext>
          </a:extLst>
        </xdr:cNvPr>
        <xdr:cNvCxnSpPr/>
      </xdr:nvCxnSpPr>
      <xdr:spPr>
        <a:xfrm flipV="1">
          <a:off x="14084300" y="5360331"/>
          <a:ext cx="711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12128</xdr:rowOff>
    </xdr:from>
    <xdr:to>
      <xdr:col>68</xdr:col>
      <xdr:colOff>123825</xdr:colOff>
      <xdr:row>27</xdr:row>
      <xdr:rowOff>113728</xdr:rowOff>
    </xdr:to>
    <xdr:sp macro="" textlink="">
      <xdr:nvSpPr>
        <xdr:cNvPr id="153" name="楕円 152">
          <a:extLst>
            <a:ext uri="{FF2B5EF4-FFF2-40B4-BE49-F238E27FC236}">
              <a16:creationId xmlns:a16="http://schemas.microsoft.com/office/drawing/2014/main" id="{5E01BB83-1CFB-478E-ABC4-C5DF4ED89907}"/>
            </a:ext>
          </a:extLst>
        </xdr:cNvPr>
        <xdr:cNvSpPr/>
      </xdr:nvSpPr>
      <xdr:spPr>
        <a:xfrm>
          <a:off x="13271500" y="54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151737</xdr:rowOff>
    </xdr:from>
    <xdr:to>
      <xdr:col>72</xdr:col>
      <xdr:colOff>73025</xdr:colOff>
      <xdr:row>27</xdr:row>
      <xdr:rowOff>62928</xdr:rowOff>
    </xdr:to>
    <xdr:cxnSp macro="">
      <xdr:nvCxnSpPr>
        <xdr:cNvPr id="154" name="直線コネクタ 153">
          <a:extLst>
            <a:ext uri="{FF2B5EF4-FFF2-40B4-BE49-F238E27FC236}">
              <a16:creationId xmlns:a16="http://schemas.microsoft.com/office/drawing/2014/main" id="{A7BFB9C1-4398-4FB8-A766-39C470237339}"/>
            </a:ext>
          </a:extLst>
        </xdr:cNvPr>
        <xdr:cNvCxnSpPr/>
      </xdr:nvCxnSpPr>
      <xdr:spPr>
        <a:xfrm flipV="1">
          <a:off x="13322300" y="5380962"/>
          <a:ext cx="762000" cy="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99448</xdr:rowOff>
    </xdr:from>
    <xdr:to>
      <xdr:col>64</xdr:col>
      <xdr:colOff>123825</xdr:colOff>
      <xdr:row>28</xdr:row>
      <xdr:rowOff>29598</xdr:rowOff>
    </xdr:to>
    <xdr:sp macro="" textlink="">
      <xdr:nvSpPr>
        <xdr:cNvPr id="155" name="楕円 154">
          <a:extLst>
            <a:ext uri="{FF2B5EF4-FFF2-40B4-BE49-F238E27FC236}">
              <a16:creationId xmlns:a16="http://schemas.microsoft.com/office/drawing/2014/main" id="{D57408C3-DEAD-427C-A264-3BA8EA6A24BF}"/>
            </a:ext>
          </a:extLst>
        </xdr:cNvPr>
        <xdr:cNvSpPr/>
      </xdr:nvSpPr>
      <xdr:spPr>
        <a:xfrm>
          <a:off x="12509500" y="55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62928</xdr:rowOff>
    </xdr:from>
    <xdr:to>
      <xdr:col>68</xdr:col>
      <xdr:colOff>73025</xdr:colOff>
      <xdr:row>27</xdr:row>
      <xdr:rowOff>150248</xdr:rowOff>
    </xdr:to>
    <xdr:cxnSp macro="">
      <xdr:nvCxnSpPr>
        <xdr:cNvPr id="156" name="直線コネクタ 155">
          <a:extLst>
            <a:ext uri="{FF2B5EF4-FFF2-40B4-BE49-F238E27FC236}">
              <a16:creationId xmlns:a16="http://schemas.microsoft.com/office/drawing/2014/main" id="{AD46A45E-9F90-4DA3-B8F6-12211FDCB5C5}"/>
            </a:ext>
          </a:extLst>
        </xdr:cNvPr>
        <xdr:cNvCxnSpPr/>
      </xdr:nvCxnSpPr>
      <xdr:spPr>
        <a:xfrm flipV="1">
          <a:off x="12560300" y="5463603"/>
          <a:ext cx="762000" cy="8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125307</xdr:rowOff>
    </xdr:from>
    <xdr:to>
      <xdr:col>60</xdr:col>
      <xdr:colOff>123825</xdr:colOff>
      <xdr:row>29</xdr:row>
      <xdr:rowOff>55457</xdr:rowOff>
    </xdr:to>
    <xdr:sp macro="" textlink="">
      <xdr:nvSpPr>
        <xdr:cNvPr id="157" name="楕円 156">
          <a:extLst>
            <a:ext uri="{FF2B5EF4-FFF2-40B4-BE49-F238E27FC236}">
              <a16:creationId xmlns:a16="http://schemas.microsoft.com/office/drawing/2014/main" id="{F5857BE5-0B12-48D3-8317-AA202216024E}"/>
            </a:ext>
          </a:extLst>
        </xdr:cNvPr>
        <xdr:cNvSpPr/>
      </xdr:nvSpPr>
      <xdr:spPr>
        <a:xfrm>
          <a:off x="11747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150248</xdr:rowOff>
    </xdr:from>
    <xdr:to>
      <xdr:col>64</xdr:col>
      <xdr:colOff>73025</xdr:colOff>
      <xdr:row>29</xdr:row>
      <xdr:rowOff>4657</xdr:rowOff>
    </xdr:to>
    <xdr:cxnSp macro="">
      <xdr:nvCxnSpPr>
        <xdr:cNvPr id="158" name="直線コネクタ 157">
          <a:extLst>
            <a:ext uri="{FF2B5EF4-FFF2-40B4-BE49-F238E27FC236}">
              <a16:creationId xmlns:a16="http://schemas.microsoft.com/office/drawing/2014/main" id="{79DCAD6A-F8BF-4451-990D-E5E439B2FC60}"/>
            </a:ext>
          </a:extLst>
        </xdr:cNvPr>
        <xdr:cNvCxnSpPr/>
      </xdr:nvCxnSpPr>
      <xdr:spPr>
        <a:xfrm flipV="1">
          <a:off x="11798300" y="5550923"/>
          <a:ext cx="762000" cy="19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9" name="n_1aveValue債務償還比率">
          <a:extLst>
            <a:ext uri="{FF2B5EF4-FFF2-40B4-BE49-F238E27FC236}">
              <a16:creationId xmlns:a16="http://schemas.microsoft.com/office/drawing/2014/main" id="{29E0D10D-3A03-4815-9A46-D32E6CF912F1}"/>
            </a:ext>
          </a:extLst>
        </xdr:cNvPr>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a:extLst>
            <a:ext uri="{FF2B5EF4-FFF2-40B4-BE49-F238E27FC236}">
              <a16:creationId xmlns:a16="http://schemas.microsoft.com/office/drawing/2014/main" id="{13F9642F-0080-4152-A176-A7FD4C9AA9BC}"/>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1" name="n_3aveValue債務償還比率">
          <a:extLst>
            <a:ext uri="{FF2B5EF4-FFF2-40B4-BE49-F238E27FC236}">
              <a16:creationId xmlns:a16="http://schemas.microsoft.com/office/drawing/2014/main" id="{1FCAAF37-9C31-4293-A2F2-1C59899C8726}"/>
            </a:ext>
          </a:extLst>
        </xdr:cNvPr>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2" name="n_4aveValue債務償還比率">
          <a:extLst>
            <a:ext uri="{FF2B5EF4-FFF2-40B4-BE49-F238E27FC236}">
              <a16:creationId xmlns:a16="http://schemas.microsoft.com/office/drawing/2014/main" id="{521CCBC4-4DF0-4907-8575-07D04FEC18BE}"/>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47614</xdr:rowOff>
    </xdr:from>
    <xdr:ext cx="405111" cy="259045"/>
    <xdr:sp macro="" textlink="">
      <xdr:nvSpPr>
        <xdr:cNvPr id="163" name="n_1mainValue債務償還比率">
          <a:extLst>
            <a:ext uri="{FF2B5EF4-FFF2-40B4-BE49-F238E27FC236}">
              <a16:creationId xmlns:a16="http://schemas.microsoft.com/office/drawing/2014/main" id="{4B71C985-14D1-45CE-A57B-E807C5E6D85B}"/>
            </a:ext>
          </a:extLst>
        </xdr:cNvPr>
        <xdr:cNvSpPr txBox="1"/>
      </xdr:nvSpPr>
      <xdr:spPr>
        <a:xfrm>
          <a:off x="13869044" y="510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130255</xdr:rowOff>
    </xdr:from>
    <xdr:ext cx="469744" cy="259045"/>
    <xdr:sp macro="" textlink="">
      <xdr:nvSpPr>
        <xdr:cNvPr id="164" name="n_2mainValue債務償還比率">
          <a:extLst>
            <a:ext uri="{FF2B5EF4-FFF2-40B4-BE49-F238E27FC236}">
              <a16:creationId xmlns:a16="http://schemas.microsoft.com/office/drawing/2014/main" id="{272A95D4-E547-4309-849E-F7534630DCDB}"/>
            </a:ext>
          </a:extLst>
        </xdr:cNvPr>
        <xdr:cNvSpPr txBox="1"/>
      </xdr:nvSpPr>
      <xdr:spPr>
        <a:xfrm>
          <a:off x="13087427" y="518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46125</xdr:rowOff>
    </xdr:from>
    <xdr:ext cx="469744" cy="259045"/>
    <xdr:sp macro="" textlink="">
      <xdr:nvSpPr>
        <xdr:cNvPr id="165" name="n_3mainValue債務償還比率">
          <a:extLst>
            <a:ext uri="{FF2B5EF4-FFF2-40B4-BE49-F238E27FC236}">
              <a16:creationId xmlns:a16="http://schemas.microsoft.com/office/drawing/2014/main" id="{3057291C-440B-416E-AD04-BC13620EE533}"/>
            </a:ext>
          </a:extLst>
        </xdr:cNvPr>
        <xdr:cNvSpPr txBox="1"/>
      </xdr:nvSpPr>
      <xdr:spPr>
        <a:xfrm>
          <a:off x="12325427" y="52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46584</xdr:rowOff>
    </xdr:from>
    <xdr:ext cx="469744" cy="259045"/>
    <xdr:sp macro="" textlink="">
      <xdr:nvSpPr>
        <xdr:cNvPr id="166" name="n_4mainValue債務償還比率">
          <a:extLst>
            <a:ext uri="{FF2B5EF4-FFF2-40B4-BE49-F238E27FC236}">
              <a16:creationId xmlns:a16="http://schemas.microsoft.com/office/drawing/2014/main" id="{79FA24E8-3D8D-4A14-BCE2-8D33EB660C5D}"/>
            </a:ext>
          </a:extLst>
        </xdr:cNvPr>
        <xdr:cNvSpPr txBox="1"/>
      </xdr:nvSpPr>
      <xdr:spPr>
        <a:xfrm>
          <a:off x="11563427" y="57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E3A5903B-4FF8-41E2-89BC-8806ACB5AC1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C71953C-8E2A-4484-ACD7-7E35430625B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E34EE72-BA8C-486D-B488-D72ADB8433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32F87ADE-70DF-4A6B-A8C0-8141F36B886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11361A8-D451-4E2E-A7A1-7B6D9E8045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F250B8A-B654-4A24-9185-CC55D731DC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5C948D-954D-451C-ADAA-1BCE5CC5C2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E1A843-61F6-4657-B958-2A3B6CEC00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08926F-9B3F-4AD2-96E8-F9C56A9D1A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A6D707-ED74-400C-850F-B97AF6A3C5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60FAA7-AA8F-4BFD-8BA4-786117BE50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41A8BA-EEDB-42A8-A99D-D24C4FD46B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F74AB1-C2F0-4CBC-9EB1-E17904CAF6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BC9B3A-BC95-4294-8FDA-CC6D242900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0ADC7D-121D-44CB-9F23-7B3C5BC5AE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A35CCC-BEC7-4AB6-B571-2D6043367F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6D4870-CF56-49EE-B597-DD1552CE08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9C7695-B0D7-467F-8B7E-3CF013BFB2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913545-AC5C-4FC2-8572-8DE5C41151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375FA0-FE36-4B30-9EAF-01A09AF84A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9C7CBA-3A3A-44DE-B9E7-B8BFCB6787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950C1FA-8A81-4C26-BEB6-7CD44AC843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DB2DE0-B34F-446D-8645-6ACD0DC939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DE7336-FC42-4D7D-ABEA-6E37861AD0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B9FA23-BBFC-4844-88F4-31DC63379E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A94A72-F11A-43DA-9735-B0BF725484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CE678D-73E2-4461-AA9D-C4108E940A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5EC419-4201-4CFC-92C5-F42568E0A0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8815F4-5336-4AD8-AA9D-F5973F2489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4A985E-479C-432C-94BB-CFB3E615D0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0D3408-9C65-4110-84F6-E29422F854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C2279D-733E-4E07-8B84-3EAA762179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266929-2B63-407B-B790-A1F8D2DE98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E52627-82EF-4C75-B9B9-9A55C2D4AD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DBB4F39-AE68-4728-AADF-2FB695F653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6C7208-2206-4447-A873-2701E233AE1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1D96D3-C1E9-4F71-A119-C50EAA4131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4B0CDB-CB2B-435B-866C-E2F8F9B31B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BD4018-F3C3-4FE8-8203-50A824DE17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E79C87-B839-44F8-98CD-E19D6175F9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5C0861-9136-4A28-89E5-1CA893FCD1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C2D207-B65C-4F47-B8BC-44E80446D5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9D92C9-4BF7-4D4C-B412-EB7F15E59D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4C4B59-9CD3-4A96-A361-165361B24C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C07029-B654-4EF1-999F-390D3EA98B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0D45CD-7213-40CA-9BB3-80AB3CF1EC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015484-2C2C-4BD4-A123-E6C910037D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3B13FC-315B-4807-8452-0374CB7F86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491FCB9-2949-40A3-9F35-92468654DCC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20A7F91-0784-4B84-82E1-D8B4A2DD496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205A13-1828-4C47-8BDB-E67A5A3687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8063854-5828-47EC-BBB5-5B7FEA02A21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893F66C-59B5-42D8-A281-D5ECEDDC5A1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7F83EF1-5B80-4A9F-96CA-C56C7CBC25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CF416AA-76CD-44BB-8C6A-3CEC40614E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3442A09-06B4-4F60-8F85-9AF411A4A8A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475F25D-8828-4513-8D7C-7C2F53DBA29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E21FC3-5D4E-470A-AD0A-D938AB1AA51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3B5922F-7F3A-4431-924E-4324E75911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5C10EC5-FC5C-48C3-838D-7276BE271F5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D3422C7-9094-4EA5-B584-F6FD6D6E62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CB009CA-6789-4352-ADF2-58DF1D664F1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8A5C473-42BE-4BEB-BC3D-47B60EC6071D}"/>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CCF98844-2846-439A-80A8-6901CEC4A497}"/>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8D1BFF1-139E-45DD-B5E0-218DB52C1C0D}"/>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C051DE44-F69C-437C-9803-5DD3C122ACDC}"/>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2283285B-CAE0-4BFB-BD97-0A0BB6867E9F}"/>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BAB3A3B2-03F6-4452-9F8E-3812EC0087EB}"/>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1889CE34-469A-4717-B676-4CB421FC46EE}"/>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290832D7-C5A8-4A83-937B-898B48F42947}"/>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445B9D7-2349-47C7-8233-42295C45CDB3}"/>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023B188D-DAB8-40D3-B4BB-C3799920CFAB}"/>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0EAD70B-D178-41E5-9F66-D260667E26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E3745D-5C3E-4907-B90D-92909C80C2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40F8F4-5B4D-43B0-8F12-0C098FD7D3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6B8F51-5C80-4C24-9F02-2A3085C116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424DCE-14EB-4F51-BF06-677C9444A6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137DFFA-E87C-443A-A9A2-8209626B072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4" name="【道路】&#10;有形固定資産減価償却率該当値テキスト">
          <a:extLst>
            <a:ext uri="{FF2B5EF4-FFF2-40B4-BE49-F238E27FC236}">
              <a16:creationId xmlns:a16="http://schemas.microsoft.com/office/drawing/2014/main" id="{270E4638-3846-4DBA-AE18-7A33E146FE59}"/>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5" name="楕円 74">
          <a:extLst>
            <a:ext uri="{FF2B5EF4-FFF2-40B4-BE49-F238E27FC236}">
              <a16:creationId xmlns:a16="http://schemas.microsoft.com/office/drawing/2014/main" id="{187DB6E8-6C6B-446B-9E7F-D4A2D8416383}"/>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38100</xdr:rowOff>
    </xdr:to>
    <xdr:cxnSp macro="">
      <xdr:nvCxnSpPr>
        <xdr:cNvPr id="76" name="直線コネクタ 75">
          <a:extLst>
            <a:ext uri="{FF2B5EF4-FFF2-40B4-BE49-F238E27FC236}">
              <a16:creationId xmlns:a16="http://schemas.microsoft.com/office/drawing/2014/main" id="{12E321EA-11F6-4E0E-AFB1-D32C2EF7BD18}"/>
            </a:ext>
          </a:extLst>
        </xdr:cNvPr>
        <xdr:cNvCxnSpPr/>
      </xdr:nvCxnSpPr>
      <xdr:spPr>
        <a:xfrm>
          <a:off x="3797300" y="652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a:extLst>
            <a:ext uri="{FF2B5EF4-FFF2-40B4-BE49-F238E27FC236}">
              <a16:creationId xmlns:a16="http://schemas.microsoft.com/office/drawing/2014/main" id="{8ACB21B9-F94B-4DC9-9ADB-97E82E050360}"/>
            </a:ext>
          </a:extLst>
        </xdr:cNvPr>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5715</xdr:rowOff>
    </xdr:to>
    <xdr:cxnSp macro="">
      <xdr:nvCxnSpPr>
        <xdr:cNvPr id="78" name="直線コネクタ 77">
          <a:extLst>
            <a:ext uri="{FF2B5EF4-FFF2-40B4-BE49-F238E27FC236}">
              <a16:creationId xmlns:a16="http://schemas.microsoft.com/office/drawing/2014/main" id="{EE732482-8788-4011-B080-73C6D83305C1}"/>
            </a:ext>
          </a:extLst>
        </xdr:cNvPr>
        <xdr:cNvCxnSpPr/>
      </xdr:nvCxnSpPr>
      <xdr:spPr>
        <a:xfrm>
          <a:off x="2908300" y="6486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a:extLst>
            <a:ext uri="{FF2B5EF4-FFF2-40B4-BE49-F238E27FC236}">
              <a16:creationId xmlns:a16="http://schemas.microsoft.com/office/drawing/2014/main" id="{435FF3FD-7AA6-4C4D-98F1-19185D34DC37}"/>
            </a:ext>
          </a:extLst>
        </xdr:cNvPr>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142875</xdr:rowOff>
    </xdr:to>
    <xdr:cxnSp macro="">
      <xdr:nvCxnSpPr>
        <xdr:cNvPr id="80" name="直線コネクタ 79">
          <a:extLst>
            <a:ext uri="{FF2B5EF4-FFF2-40B4-BE49-F238E27FC236}">
              <a16:creationId xmlns:a16="http://schemas.microsoft.com/office/drawing/2014/main" id="{787A1CBD-3643-47FD-8B8E-AD89AF5B9913}"/>
            </a:ext>
          </a:extLst>
        </xdr:cNvPr>
        <xdr:cNvCxnSpPr/>
      </xdr:nvCxnSpPr>
      <xdr:spPr>
        <a:xfrm>
          <a:off x="2019300" y="645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a:extLst>
            <a:ext uri="{FF2B5EF4-FFF2-40B4-BE49-F238E27FC236}">
              <a16:creationId xmlns:a16="http://schemas.microsoft.com/office/drawing/2014/main" id="{F6626AA6-3BE2-461F-8CFA-074DDAE3011D}"/>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id="{327941A1-2F6A-4BCF-A1DC-8E1EAB987834}"/>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a:extLst>
            <a:ext uri="{FF2B5EF4-FFF2-40B4-BE49-F238E27FC236}">
              <a16:creationId xmlns:a16="http://schemas.microsoft.com/office/drawing/2014/main" id="{B4654CC1-218F-4D73-9161-FC8EC4D37679}"/>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a:extLst>
            <a:ext uri="{FF2B5EF4-FFF2-40B4-BE49-F238E27FC236}">
              <a16:creationId xmlns:a16="http://schemas.microsoft.com/office/drawing/2014/main" id="{52E08186-F5DB-45D5-87B4-A6253357E124}"/>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85" name="n_1mainValue【道路】&#10;有形固定資産減価償却率">
          <a:extLst>
            <a:ext uri="{FF2B5EF4-FFF2-40B4-BE49-F238E27FC236}">
              <a16:creationId xmlns:a16="http://schemas.microsoft.com/office/drawing/2014/main" id="{38397E4A-9743-4534-A665-2296670AA402}"/>
            </a:ext>
          </a:extLst>
        </xdr:cNvPr>
        <xdr:cNvSpPr txBox="1"/>
      </xdr:nvSpPr>
      <xdr:spPr>
        <a:xfrm>
          <a:off x="3582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13352</xdr:rowOff>
    </xdr:from>
    <xdr:ext cx="405111" cy="259045"/>
    <xdr:sp macro="" textlink="">
      <xdr:nvSpPr>
        <xdr:cNvPr id="86" name="n_2mainValue【道路】&#10;有形固定資産減価償却率">
          <a:extLst>
            <a:ext uri="{FF2B5EF4-FFF2-40B4-BE49-F238E27FC236}">
              <a16:creationId xmlns:a16="http://schemas.microsoft.com/office/drawing/2014/main" id="{4A686535-48CC-4818-801B-7E399A937A65}"/>
            </a:ext>
          </a:extLst>
        </xdr:cNvPr>
        <xdr:cNvSpPr txBox="1"/>
      </xdr:nvSpPr>
      <xdr:spPr>
        <a:xfrm>
          <a:off x="2705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7" name="n_3mainValue【道路】&#10;有形固定資産減価償却率">
          <a:extLst>
            <a:ext uri="{FF2B5EF4-FFF2-40B4-BE49-F238E27FC236}">
              <a16:creationId xmlns:a16="http://schemas.microsoft.com/office/drawing/2014/main" id="{30E1170F-6FBD-4FA6-9698-D38A3373C9C6}"/>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1F6DAC3-181D-498E-B89E-621004902A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F8681B27-7866-4E49-A2BC-AB431A06F9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912B072-C042-4F21-B8AE-ADA02B9DB9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268C75ED-F402-434A-8E6D-3A29C615B4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19D45500-B4D7-48A0-9E31-489D751D8D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3F74608-D17F-4269-90A3-1201D08DA2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E8F2C7E-8FF4-4866-8F99-7C25CB9290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0058B3D-74E4-41F8-A451-412E41319F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D919409-678F-4706-97B0-E211B7C9E5F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D001E743-0102-49A1-AF99-7696948D55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26139AB-2948-4465-B31A-0152E0BA711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6B266116-6068-489E-B038-06560451D75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29F7A5DC-FB45-4090-B8B4-4095E95AD5A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69EB901C-8BF4-457D-A623-8C1E136D3D74}"/>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937269AB-51A1-422C-A36B-AF0DF24C4BA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01611CB1-3C3F-42B1-9AF8-E542AD95926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67327B3C-D6EE-451E-B2F5-D992B2BF798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B6A065B0-7B01-47C1-8DEC-0834BCCC293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3EF2229-3E00-48B7-8FC6-B936E29112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217474BA-68FB-4871-B333-46B1497A226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325357D-E82E-4914-8C64-E4DDED258E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CA6E128D-D7DA-4553-B389-219FD1638431}"/>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328ABBFB-95A2-4359-983B-57FB66AA56BD}"/>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3A63C8D4-3E50-409A-B888-57283A0B56AF}"/>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E7BD4CEE-3B7B-4290-B595-4E15D88C972F}"/>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EE36097C-C165-419D-8E6F-4BB1E7844A5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a:extLst>
            <a:ext uri="{FF2B5EF4-FFF2-40B4-BE49-F238E27FC236}">
              <a16:creationId xmlns:a16="http://schemas.microsoft.com/office/drawing/2014/main" id="{033D1B15-6309-40F9-AE92-36977BC20756}"/>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28AC1792-12D0-4B6F-B5C3-04B6DA866E9C}"/>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D228580A-75D4-4E36-B1D4-A1503F6CCE2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8D5CE638-7223-45D9-AB6C-9DCEF3E6B5A4}"/>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FF9B3741-6BFA-4032-A0E4-17CF53954A76}"/>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a:extLst>
            <a:ext uri="{FF2B5EF4-FFF2-40B4-BE49-F238E27FC236}">
              <a16:creationId xmlns:a16="http://schemas.microsoft.com/office/drawing/2014/main" id="{B3384016-6D0E-4B91-9ED2-BF7C44B865DC}"/>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8E567A-A385-485D-9A76-4D6228B67C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06B722A-14EE-4901-831E-2AC499B0CA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7634D61-A8C3-4628-87A3-162323038A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D1218C1-6CB7-48ED-98B6-D71157D114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A3E3615-91BB-4DDD-AD9A-13063784C4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60380</xdr:rowOff>
    </xdr:from>
    <xdr:to>
      <xdr:col>55</xdr:col>
      <xdr:colOff>50800</xdr:colOff>
      <xdr:row>40</xdr:row>
      <xdr:rowOff>161980</xdr:rowOff>
    </xdr:to>
    <xdr:sp macro="" textlink="">
      <xdr:nvSpPr>
        <xdr:cNvPr id="125" name="楕円 124">
          <a:extLst>
            <a:ext uri="{FF2B5EF4-FFF2-40B4-BE49-F238E27FC236}">
              <a16:creationId xmlns:a16="http://schemas.microsoft.com/office/drawing/2014/main" id="{0682FE04-EE94-4A36-8CAD-2D56964790E8}"/>
            </a:ext>
          </a:extLst>
        </xdr:cNvPr>
        <xdr:cNvSpPr/>
      </xdr:nvSpPr>
      <xdr:spPr>
        <a:xfrm>
          <a:off x="10426700" y="69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83257</xdr:rowOff>
    </xdr:from>
    <xdr:ext cx="534377" cy="259045"/>
    <xdr:sp macro="" textlink="">
      <xdr:nvSpPr>
        <xdr:cNvPr id="126" name="【道路】&#10;一人当たり延長該当値テキスト">
          <a:extLst>
            <a:ext uri="{FF2B5EF4-FFF2-40B4-BE49-F238E27FC236}">
              <a16:creationId xmlns:a16="http://schemas.microsoft.com/office/drawing/2014/main" id="{1A82E4B7-BB99-4E4D-9F9A-B840DD2F5BE2}"/>
            </a:ext>
          </a:extLst>
        </xdr:cNvPr>
        <xdr:cNvSpPr txBox="1"/>
      </xdr:nvSpPr>
      <xdr:spPr>
        <a:xfrm>
          <a:off x="10515600" y="67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61754</xdr:rowOff>
    </xdr:from>
    <xdr:to>
      <xdr:col>50</xdr:col>
      <xdr:colOff>165100</xdr:colOff>
      <xdr:row>40</xdr:row>
      <xdr:rowOff>163354</xdr:rowOff>
    </xdr:to>
    <xdr:sp macro="" textlink="">
      <xdr:nvSpPr>
        <xdr:cNvPr id="127" name="楕円 126">
          <a:extLst>
            <a:ext uri="{FF2B5EF4-FFF2-40B4-BE49-F238E27FC236}">
              <a16:creationId xmlns:a16="http://schemas.microsoft.com/office/drawing/2014/main" id="{5E842301-F700-48F9-B477-48D82C89EA99}"/>
            </a:ext>
          </a:extLst>
        </xdr:cNvPr>
        <xdr:cNvSpPr/>
      </xdr:nvSpPr>
      <xdr:spPr>
        <a:xfrm>
          <a:off x="9588500" y="69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111180</xdr:rowOff>
    </xdr:from>
    <xdr:to>
      <xdr:col>55</xdr:col>
      <xdr:colOff>0</xdr:colOff>
      <xdr:row>40</xdr:row>
      <xdr:rowOff>112554</xdr:rowOff>
    </xdr:to>
    <xdr:cxnSp macro="">
      <xdr:nvCxnSpPr>
        <xdr:cNvPr id="128" name="直線コネクタ 127">
          <a:extLst>
            <a:ext uri="{FF2B5EF4-FFF2-40B4-BE49-F238E27FC236}">
              <a16:creationId xmlns:a16="http://schemas.microsoft.com/office/drawing/2014/main" id="{F18CFA86-6963-4266-8686-2F4C858ED147}"/>
            </a:ext>
          </a:extLst>
        </xdr:cNvPr>
        <xdr:cNvCxnSpPr/>
      </xdr:nvCxnSpPr>
      <xdr:spPr>
        <a:xfrm flipV="1">
          <a:off x="9639300" y="6969180"/>
          <a:ext cx="8382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62495</xdr:rowOff>
    </xdr:from>
    <xdr:to>
      <xdr:col>46</xdr:col>
      <xdr:colOff>38100</xdr:colOff>
      <xdr:row>40</xdr:row>
      <xdr:rowOff>164095</xdr:rowOff>
    </xdr:to>
    <xdr:sp macro="" textlink="">
      <xdr:nvSpPr>
        <xdr:cNvPr id="129" name="楕円 128">
          <a:extLst>
            <a:ext uri="{FF2B5EF4-FFF2-40B4-BE49-F238E27FC236}">
              <a16:creationId xmlns:a16="http://schemas.microsoft.com/office/drawing/2014/main" id="{F2AE40D9-96BC-4BD3-99C9-4C8C4F835DFB}"/>
            </a:ext>
          </a:extLst>
        </xdr:cNvPr>
        <xdr:cNvSpPr/>
      </xdr:nvSpPr>
      <xdr:spPr>
        <a:xfrm>
          <a:off x="8699500" y="69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112554</xdr:rowOff>
    </xdr:from>
    <xdr:to>
      <xdr:col>50</xdr:col>
      <xdr:colOff>114300</xdr:colOff>
      <xdr:row>40</xdr:row>
      <xdr:rowOff>113295</xdr:rowOff>
    </xdr:to>
    <xdr:cxnSp macro="">
      <xdr:nvCxnSpPr>
        <xdr:cNvPr id="130" name="直線コネクタ 129">
          <a:extLst>
            <a:ext uri="{FF2B5EF4-FFF2-40B4-BE49-F238E27FC236}">
              <a16:creationId xmlns:a16="http://schemas.microsoft.com/office/drawing/2014/main" id="{C4229BA3-43A2-48A9-A609-3B2A8368949F}"/>
            </a:ext>
          </a:extLst>
        </xdr:cNvPr>
        <xdr:cNvCxnSpPr/>
      </xdr:nvCxnSpPr>
      <xdr:spPr>
        <a:xfrm flipV="1">
          <a:off x="8750300" y="6970554"/>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66068</xdr:rowOff>
    </xdr:from>
    <xdr:to>
      <xdr:col>41</xdr:col>
      <xdr:colOff>101600</xdr:colOff>
      <xdr:row>40</xdr:row>
      <xdr:rowOff>167668</xdr:rowOff>
    </xdr:to>
    <xdr:sp macro="" textlink="">
      <xdr:nvSpPr>
        <xdr:cNvPr id="131" name="楕円 130">
          <a:extLst>
            <a:ext uri="{FF2B5EF4-FFF2-40B4-BE49-F238E27FC236}">
              <a16:creationId xmlns:a16="http://schemas.microsoft.com/office/drawing/2014/main" id="{8B8F2079-2D91-4923-BDAF-23FD378B904A}"/>
            </a:ext>
          </a:extLst>
        </xdr:cNvPr>
        <xdr:cNvSpPr/>
      </xdr:nvSpPr>
      <xdr:spPr>
        <a:xfrm>
          <a:off x="7810500" y="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113295</xdr:rowOff>
    </xdr:from>
    <xdr:to>
      <xdr:col>45</xdr:col>
      <xdr:colOff>177800</xdr:colOff>
      <xdr:row>40</xdr:row>
      <xdr:rowOff>116868</xdr:rowOff>
    </xdr:to>
    <xdr:cxnSp macro="">
      <xdr:nvCxnSpPr>
        <xdr:cNvPr id="132" name="直線コネクタ 131">
          <a:extLst>
            <a:ext uri="{FF2B5EF4-FFF2-40B4-BE49-F238E27FC236}">
              <a16:creationId xmlns:a16="http://schemas.microsoft.com/office/drawing/2014/main" id="{BEB504A3-05DA-476D-8E1B-F4665C7035AB}"/>
            </a:ext>
          </a:extLst>
        </xdr:cNvPr>
        <xdr:cNvCxnSpPr/>
      </xdr:nvCxnSpPr>
      <xdr:spPr>
        <a:xfrm flipV="1">
          <a:off x="7861300" y="6971295"/>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a:extLst>
            <a:ext uri="{FF2B5EF4-FFF2-40B4-BE49-F238E27FC236}">
              <a16:creationId xmlns:a16="http://schemas.microsoft.com/office/drawing/2014/main" id="{18298644-2868-4B43-B5A5-8F87F2BB307D}"/>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a:extLst>
            <a:ext uri="{FF2B5EF4-FFF2-40B4-BE49-F238E27FC236}">
              <a16:creationId xmlns:a16="http://schemas.microsoft.com/office/drawing/2014/main" id="{B5FF9999-FFD8-4247-9987-24083177CEBD}"/>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a:extLst>
            <a:ext uri="{FF2B5EF4-FFF2-40B4-BE49-F238E27FC236}">
              <a16:creationId xmlns:a16="http://schemas.microsoft.com/office/drawing/2014/main" id="{633CFAA9-5E76-4C3B-985D-25CD933848DE}"/>
            </a:ext>
          </a:extLst>
        </xdr:cNvPr>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a:extLst>
            <a:ext uri="{FF2B5EF4-FFF2-40B4-BE49-F238E27FC236}">
              <a16:creationId xmlns:a16="http://schemas.microsoft.com/office/drawing/2014/main" id="{CD922018-0201-4667-B714-379100C6E7A7}"/>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8431</xdr:rowOff>
    </xdr:from>
    <xdr:ext cx="534377" cy="259045"/>
    <xdr:sp macro="" textlink="">
      <xdr:nvSpPr>
        <xdr:cNvPr id="137" name="n_1mainValue【道路】&#10;一人当たり延長">
          <a:extLst>
            <a:ext uri="{FF2B5EF4-FFF2-40B4-BE49-F238E27FC236}">
              <a16:creationId xmlns:a16="http://schemas.microsoft.com/office/drawing/2014/main" id="{80BDFE7F-701B-48A6-B8ED-DF837FCCFA6C}"/>
            </a:ext>
          </a:extLst>
        </xdr:cNvPr>
        <xdr:cNvSpPr txBox="1"/>
      </xdr:nvSpPr>
      <xdr:spPr>
        <a:xfrm>
          <a:off x="9359411" y="6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9172</xdr:rowOff>
    </xdr:from>
    <xdr:ext cx="534377" cy="259045"/>
    <xdr:sp macro="" textlink="">
      <xdr:nvSpPr>
        <xdr:cNvPr id="138" name="n_2mainValue【道路】&#10;一人当たり延長">
          <a:extLst>
            <a:ext uri="{FF2B5EF4-FFF2-40B4-BE49-F238E27FC236}">
              <a16:creationId xmlns:a16="http://schemas.microsoft.com/office/drawing/2014/main" id="{04DF0E9B-2034-4D7F-8247-7DAA89A0149A}"/>
            </a:ext>
          </a:extLst>
        </xdr:cNvPr>
        <xdr:cNvSpPr txBox="1"/>
      </xdr:nvSpPr>
      <xdr:spPr>
        <a:xfrm>
          <a:off x="8483111" y="66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12745</xdr:rowOff>
    </xdr:from>
    <xdr:ext cx="534377" cy="259045"/>
    <xdr:sp macro="" textlink="">
      <xdr:nvSpPr>
        <xdr:cNvPr id="139" name="n_3mainValue【道路】&#10;一人当たり延長">
          <a:extLst>
            <a:ext uri="{FF2B5EF4-FFF2-40B4-BE49-F238E27FC236}">
              <a16:creationId xmlns:a16="http://schemas.microsoft.com/office/drawing/2014/main" id="{E9291543-8CB2-4833-A590-FA32B9D033B7}"/>
            </a:ext>
          </a:extLst>
        </xdr:cNvPr>
        <xdr:cNvSpPr txBox="1"/>
      </xdr:nvSpPr>
      <xdr:spPr>
        <a:xfrm>
          <a:off x="7594111" y="66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3A5CF27-A3EE-4FBA-8062-43CF1C2AE4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FF3CAE44-8F6A-42F3-A99C-6926BA0193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2824B4D-720B-493F-A524-4B157142D5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ED7D48D-C9CC-4AA3-95D1-B60BFEC3E8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A74AFA4-CA44-481F-883C-B9BC635BFB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FCB066B6-976B-4AE1-8E16-FB1DF366DF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42D8CD99-5016-4E66-AD15-8BFC1B82C4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1149C430-129D-464B-83EA-99E752C293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ADD060E1-540A-4482-8744-92A1F502E6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354473D-F0D2-424E-912A-60D0D027F1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604C9AC5-352E-409A-937B-EAC6812E84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3430C878-9986-4B28-9CCE-940CC34332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7E4019FF-B74B-4F3E-9D19-8003A35782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8E7677B3-4AFE-45A9-9763-2482F691FC3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1E79074C-4E78-4294-BA20-AC8AFEBD21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C53A8411-A09B-41FB-87A7-A8111F9BA79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E14EF0AC-1E52-4044-BB6D-5DE66A94EC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1AC7010F-AAD1-4B62-8BDA-99F7724EFE5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3D40C780-F52F-4F4E-9CA8-6E9FDCFFDF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8CDB2C06-88E8-4077-8AB3-CA5C63FFEFC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8D8D2A5C-0B2E-496B-B05A-63C4964116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E3728196-40D6-483F-A4FA-329213F972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C93C8527-C0C8-4034-AEB8-1E7FE18117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7C7246D6-EEA4-4564-A8CC-D58C4529A1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97C29E7B-1665-434E-85F8-EB4DA4AA17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ABC9B28B-79B9-41EE-B92E-096E1CAE1B6F}"/>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DBA4C812-D521-46E1-AF30-0F2852CBA67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8179731B-CADE-4D88-8BE8-248E6E096214}"/>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BD0FA107-9CC1-432B-BE9A-4CB1301F8E58}"/>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F4A77F6C-617B-4D5A-A9CD-9C2A078C38B4}"/>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87BF6D0A-7DF3-48BB-B0E1-5B4D650360F6}"/>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37828181-CE8E-4108-BE73-EBD7CF092605}"/>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054D3556-F2A0-4E35-A8FB-25C733FBE784}"/>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80E5BB33-6F63-48E9-B4B0-C2D9050F9EC3}"/>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D9E83358-6ECA-42A8-ABFC-DD0AD620605E}"/>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a:extLst>
            <a:ext uri="{FF2B5EF4-FFF2-40B4-BE49-F238E27FC236}">
              <a16:creationId xmlns:a16="http://schemas.microsoft.com/office/drawing/2014/main" id="{FDBCFEA1-5285-49A7-ABF3-C63E5953BE18}"/>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D3052D3-9961-4976-B132-C5B7905E53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2B3434E-A86E-4D78-9718-966F1B183C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276B8E2-ED4A-4B5F-9540-1ED5F63F44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D43C11D-9829-4BBD-A88D-B5BAA8A283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41F4AE9-2C90-4430-9DF4-1E721AB24E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81" name="楕円 180">
          <a:extLst>
            <a:ext uri="{FF2B5EF4-FFF2-40B4-BE49-F238E27FC236}">
              <a16:creationId xmlns:a16="http://schemas.microsoft.com/office/drawing/2014/main" id="{77CDF557-72C9-4669-B09C-7E860FE7C7B2}"/>
            </a:ext>
          </a:extLst>
        </xdr:cNvPr>
        <xdr:cNvSpPr/>
      </xdr:nvSpPr>
      <xdr:spPr>
        <a:xfrm>
          <a:off x="4584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2F1AC20C-A71A-47C8-984F-0B9DD9FF54EC}"/>
            </a:ext>
          </a:extLst>
        </xdr:cNvPr>
        <xdr:cNvSpPr txBox="1"/>
      </xdr:nvSpPr>
      <xdr:spPr>
        <a:xfrm>
          <a:off x="4673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3" name="楕円 182">
          <a:extLst>
            <a:ext uri="{FF2B5EF4-FFF2-40B4-BE49-F238E27FC236}">
              <a16:creationId xmlns:a16="http://schemas.microsoft.com/office/drawing/2014/main" id="{ACB87665-EDF1-429C-A5E8-7884FF6B9812}"/>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21227</xdr:rowOff>
    </xdr:to>
    <xdr:cxnSp macro="">
      <xdr:nvCxnSpPr>
        <xdr:cNvPr id="184" name="直線コネクタ 183">
          <a:extLst>
            <a:ext uri="{FF2B5EF4-FFF2-40B4-BE49-F238E27FC236}">
              <a16:creationId xmlns:a16="http://schemas.microsoft.com/office/drawing/2014/main" id="{FFDE7518-2EBA-4156-B387-09E4B98C6628}"/>
            </a:ext>
          </a:extLst>
        </xdr:cNvPr>
        <xdr:cNvCxnSpPr/>
      </xdr:nvCxnSpPr>
      <xdr:spPr>
        <a:xfrm>
          <a:off x="3797300" y="1029843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85" name="楕円 184">
          <a:extLst>
            <a:ext uri="{FF2B5EF4-FFF2-40B4-BE49-F238E27FC236}">
              <a16:creationId xmlns:a16="http://schemas.microsoft.com/office/drawing/2014/main" id="{8B1726B2-B358-4875-B9BE-604CBAE29D3B}"/>
            </a:ext>
          </a:extLst>
        </xdr:cNvPr>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11430</xdr:rowOff>
    </xdr:to>
    <xdr:cxnSp macro="">
      <xdr:nvCxnSpPr>
        <xdr:cNvPr id="186" name="直線コネクタ 185">
          <a:extLst>
            <a:ext uri="{FF2B5EF4-FFF2-40B4-BE49-F238E27FC236}">
              <a16:creationId xmlns:a16="http://schemas.microsoft.com/office/drawing/2014/main" id="{2EDC52C4-657B-4DD9-AF02-6C354F5381AA}"/>
            </a:ext>
          </a:extLst>
        </xdr:cNvPr>
        <xdr:cNvCxnSpPr/>
      </xdr:nvCxnSpPr>
      <xdr:spPr>
        <a:xfrm>
          <a:off x="2908300" y="102918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87" name="楕円 186">
          <a:extLst>
            <a:ext uri="{FF2B5EF4-FFF2-40B4-BE49-F238E27FC236}">
              <a16:creationId xmlns:a16="http://schemas.microsoft.com/office/drawing/2014/main" id="{2E5FA694-0E13-4BBC-99FD-6962638D542F}"/>
            </a:ext>
          </a:extLst>
        </xdr:cNvPr>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4899</xdr:rowOff>
    </xdr:to>
    <xdr:cxnSp macro="">
      <xdr:nvCxnSpPr>
        <xdr:cNvPr id="188" name="直線コネクタ 187">
          <a:extLst>
            <a:ext uri="{FF2B5EF4-FFF2-40B4-BE49-F238E27FC236}">
              <a16:creationId xmlns:a16="http://schemas.microsoft.com/office/drawing/2014/main" id="{92A8CD02-99EA-493A-9508-A74FCEE588C2}"/>
            </a:ext>
          </a:extLst>
        </xdr:cNvPr>
        <xdr:cNvCxnSpPr/>
      </xdr:nvCxnSpPr>
      <xdr:spPr>
        <a:xfrm>
          <a:off x="2019300" y="102788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21AFECB4-35DC-41F7-B213-E09E9F9155B2}"/>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7738925A-EB45-4436-B4F2-0F8551B0A92F}"/>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A383CFFC-27A8-410F-9D3A-86BFCAADD9D9}"/>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AB555773-337C-44DC-8201-EAE28E54833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EA0CFB26-BCF2-4FCF-A473-326496697F60}"/>
            </a:ext>
          </a:extLst>
        </xdr:cNvPr>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166360AE-5943-439B-A698-CE37ACFAF801}"/>
            </a:ext>
          </a:extLst>
        </xdr:cNvPr>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D56337C2-1C27-4367-9623-FB948DCAA9B6}"/>
            </a:ext>
          </a:extLst>
        </xdr:cNvPr>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DD89DA11-5B96-4620-AB31-9D94F8CDE4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6A6706C4-E317-4693-814D-5D3283556F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CC4A1944-F1EF-403F-9B62-3104200879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443E4770-B265-48D4-9416-3AE05D5B65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7280361-7C52-4152-A0CE-699B185074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5B5871D-5505-465C-BCFD-BF0335A987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64140FCA-B00A-4802-B0B5-0EDB5E77A0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EB5682BC-1DE9-4CAB-990A-EBB330F63B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AE6C71CB-B305-4DDB-B0AF-AB79F606F2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C417AF7-EF92-4299-A199-9F4C8C7435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93E645D4-F073-4511-B0EB-FAEDE124254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8364F2AA-6B72-48EC-AF29-4E66CF6463B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5CC5DA3B-A13B-49A1-A746-E04191BEE6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EC1CB860-7795-42CC-8AD4-C5A066822E9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6333BB41-1BF9-4844-A60A-DAB184368CE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CC588670-7B22-4289-ACA2-0A8EF027813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2DB63A83-4814-49E3-B701-C9A625B21D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05490764-CB74-4F05-BA50-D55CDDA9287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A01A4A5B-2C89-4F3A-9A05-816BDA7F96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24B86B75-185C-472E-9F4D-05819336D94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C6B646E-1B3E-4AC8-9A3B-73F5969F46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3780E107-3471-4E0B-A896-40FEE214B5C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D03265B9-7C6E-4ADD-8E11-6463BE5F5D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id="{CAE2EA88-9DA3-4B43-9373-B48222B4555A}"/>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C9A260B0-B3D2-4AA7-9EEC-CD93F821E4F9}"/>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id="{224FA000-28DE-4B57-A57F-933E0F364FB6}"/>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742ED3CA-C142-49E3-90D7-B41807ADDA5F}"/>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id="{46A6C371-C3C1-4BF9-AD34-6143C5925197}"/>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4CACF901-C710-4E5F-B5DF-37498C23DD18}"/>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id="{C30725F0-D49C-4CED-803D-F813D5B02F71}"/>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id="{6A4BAED6-141B-48BC-9AC8-E4B1FEC8E193}"/>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id="{441D779B-F118-4868-A71A-650F03E7EC23}"/>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id="{A69DE8F7-8843-4984-9093-6A8021059A1B}"/>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a:extLst>
            <a:ext uri="{FF2B5EF4-FFF2-40B4-BE49-F238E27FC236}">
              <a16:creationId xmlns:a16="http://schemas.microsoft.com/office/drawing/2014/main" id="{C73D1E60-7E7E-4A8D-853C-58441014F475}"/>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6E78E40A-D369-44B7-9F28-FEEC235B98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05CF7BF-9377-4DDF-BAFC-19371C7123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494EE84-4569-47E1-8547-804988C37D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E772326-6F12-43BF-87A2-0F84593EFA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ECC9933-A78F-4FA0-BDCB-EF5FCD0DCF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102644</xdr:rowOff>
    </xdr:from>
    <xdr:to>
      <xdr:col>55</xdr:col>
      <xdr:colOff>50800</xdr:colOff>
      <xdr:row>64</xdr:row>
      <xdr:rowOff>32794</xdr:rowOff>
    </xdr:to>
    <xdr:sp macro="" textlink="">
      <xdr:nvSpPr>
        <xdr:cNvPr id="235" name="楕円 234">
          <a:extLst>
            <a:ext uri="{FF2B5EF4-FFF2-40B4-BE49-F238E27FC236}">
              <a16:creationId xmlns:a16="http://schemas.microsoft.com/office/drawing/2014/main" id="{04D6E3E4-E6EB-4BD2-85C2-80D6A7074FD7}"/>
            </a:ext>
          </a:extLst>
        </xdr:cNvPr>
        <xdr:cNvSpPr/>
      </xdr:nvSpPr>
      <xdr:spPr>
        <a:xfrm>
          <a:off x="10426700" y="109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17571</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5ED9FEA3-9C17-4E7E-9203-CD0D33795743}"/>
            </a:ext>
          </a:extLst>
        </xdr:cNvPr>
        <xdr:cNvSpPr txBox="1"/>
      </xdr:nvSpPr>
      <xdr:spPr>
        <a:xfrm>
          <a:off x="10515600" y="1081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105036</xdr:rowOff>
    </xdr:from>
    <xdr:to>
      <xdr:col>50</xdr:col>
      <xdr:colOff>165100</xdr:colOff>
      <xdr:row>64</xdr:row>
      <xdr:rowOff>35186</xdr:rowOff>
    </xdr:to>
    <xdr:sp macro="" textlink="">
      <xdr:nvSpPr>
        <xdr:cNvPr id="237" name="楕円 236">
          <a:extLst>
            <a:ext uri="{FF2B5EF4-FFF2-40B4-BE49-F238E27FC236}">
              <a16:creationId xmlns:a16="http://schemas.microsoft.com/office/drawing/2014/main" id="{BFD45FBE-6C6C-4B35-A5B1-97AB4B7C0F9D}"/>
            </a:ext>
          </a:extLst>
        </xdr:cNvPr>
        <xdr:cNvSpPr/>
      </xdr:nvSpPr>
      <xdr:spPr>
        <a:xfrm>
          <a:off x="9588500" y="109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153444</xdr:rowOff>
    </xdr:from>
    <xdr:to>
      <xdr:col>55</xdr:col>
      <xdr:colOff>0</xdr:colOff>
      <xdr:row>63</xdr:row>
      <xdr:rowOff>155836</xdr:rowOff>
    </xdr:to>
    <xdr:cxnSp macro="">
      <xdr:nvCxnSpPr>
        <xdr:cNvPr id="238" name="直線コネクタ 237">
          <a:extLst>
            <a:ext uri="{FF2B5EF4-FFF2-40B4-BE49-F238E27FC236}">
              <a16:creationId xmlns:a16="http://schemas.microsoft.com/office/drawing/2014/main" id="{6745B0EA-5ACF-467E-B7B4-70DD8A4E3C23}"/>
            </a:ext>
          </a:extLst>
        </xdr:cNvPr>
        <xdr:cNvCxnSpPr/>
      </xdr:nvCxnSpPr>
      <xdr:spPr>
        <a:xfrm flipV="1">
          <a:off x="9639300" y="10954794"/>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107302</xdr:rowOff>
    </xdr:from>
    <xdr:to>
      <xdr:col>46</xdr:col>
      <xdr:colOff>38100</xdr:colOff>
      <xdr:row>64</xdr:row>
      <xdr:rowOff>37452</xdr:rowOff>
    </xdr:to>
    <xdr:sp macro="" textlink="">
      <xdr:nvSpPr>
        <xdr:cNvPr id="239" name="楕円 238">
          <a:extLst>
            <a:ext uri="{FF2B5EF4-FFF2-40B4-BE49-F238E27FC236}">
              <a16:creationId xmlns:a16="http://schemas.microsoft.com/office/drawing/2014/main" id="{5A3042C4-BEF1-493E-AB46-EB67C3ABA204}"/>
            </a:ext>
          </a:extLst>
        </xdr:cNvPr>
        <xdr:cNvSpPr/>
      </xdr:nvSpPr>
      <xdr:spPr>
        <a:xfrm>
          <a:off x="8699500" y="10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155836</xdr:rowOff>
    </xdr:from>
    <xdr:to>
      <xdr:col>50</xdr:col>
      <xdr:colOff>114300</xdr:colOff>
      <xdr:row>63</xdr:row>
      <xdr:rowOff>158102</xdr:rowOff>
    </xdr:to>
    <xdr:cxnSp macro="">
      <xdr:nvCxnSpPr>
        <xdr:cNvPr id="240" name="直線コネクタ 239">
          <a:extLst>
            <a:ext uri="{FF2B5EF4-FFF2-40B4-BE49-F238E27FC236}">
              <a16:creationId xmlns:a16="http://schemas.microsoft.com/office/drawing/2014/main" id="{0C378ECB-74C3-44B5-BAB8-1376EBFB5C08}"/>
            </a:ext>
          </a:extLst>
        </xdr:cNvPr>
        <xdr:cNvCxnSpPr/>
      </xdr:nvCxnSpPr>
      <xdr:spPr>
        <a:xfrm flipV="1">
          <a:off x="8750300" y="10957186"/>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110375</xdr:rowOff>
    </xdr:from>
    <xdr:to>
      <xdr:col>41</xdr:col>
      <xdr:colOff>101600</xdr:colOff>
      <xdr:row>64</xdr:row>
      <xdr:rowOff>40525</xdr:rowOff>
    </xdr:to>
    <xdr:sp macro="" textlink="">
      <xdr:nvSpPr>
        <xdr:cNvPr id="241" name="楕円 240">
          <a:extLst>
            <a:ext uri="{FF2B5EF4-FFF2-40B4-BE49-F238E27FC236}">
              <a16:creationId xmlns:a16="http://schemas.microsoft.com/office/drawing/2014/main" id="{83FFC765-6595-4E88-BD5C-10CFBDA14B8E}"/>
            </a:ext>
          </a:extLst>
        </xdr:cNvPr>
        <xdr:cNvSpPr/>
      </xdr:nvSpPr>
      <xdr:spPr>
        <a:xfrm>
          <a:off x="7810500" y="109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158102</xdr:rowOff>
    </xdr:from>
    <xdr:to>
      <xdr:col>45</xdr:col>
      <xdr:colOff>177800</xdr:colOff>
      <xdr:row>63</xdr:row>
      <xdr:rowOff>161175</xdr:rowOff>
    </xdr:to>
    <xdr:cxnSp macro="">
      <xdr:nvCxnSpPr>
        <xdr:cNvPr id="242" name="直線コネクタ 241">
          <a:extLst>
            <a:ext uri="{FF2B5EF4-FFF2-40B4-BE49-F238E27FC236}">
              <a16:creationId xmlns:a16="http://schemas.microsoft.com/office/drawing/2014/main" id="{3F8E77F1-9E00-454A-A724-376D36921759}"/>
            </a:ext>
          </a:extLst>
        </xdr:cNvPr>
        <xdr:cNvCxnSpPr/>
      </xdr:nvCxnSpPr>
      <xdr:spPr>
        <a:xfrm flipV="1">
          <a:off x="7861300" y="10959452"/>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3452F13E-FD01-4D3B-A79C-3D9297828FB5}"/>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B4C7DDB8-9E98-4388-A641-D90DC8E33F86}"/>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6B007EAE-4715-4B3B-86E7-7EBF03EB2097}"/>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D6379D26-BF8F-40D1-BEDC-3392C8E2EE14}"/>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26313</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D60D48FB-5FA0-4129-A890-28D127C2F6D4}"/>
            </a:ext>
          </a:extLst>
        </xdr:cNvPr>
        <xdr:cNvSpPr txBox="1"/>
      </xdr:nvSpPr>
      <xdr:spPr>
        <a:xfrm>
          <a:off x="9327095" y="1099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28579</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59F8A072-F653-48E4-A3EF-C0D7CD41FA10}"/>
            </a:ext>
          </a:extLst>
        </xdr:cNvPr>
        <xdr:cNvSpPr txBox="1"/>
      </xdr:nvSpPr>
      <xdr:spPr>
        <a:xfrm>
          <a:off x="8450795" y="1100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31652</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1FA3EA04-41B5-4E77-9375-8581E5DC3695}"/>
            </a:ext>
          </a:extLst>
        </xdr:cNvPr>
        <xdr:cNvSpPr txBox="1"/>
      </xdr:nvSpPr>
      <xdr:spPr>
        <a:xfrm>
          <a:off x="7561795" y="1100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F00E7829-EB95-4DFD-8D74-61849DA58D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7512534-AC81-47E3-B0B8-D6D11FBA0F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CD127B4A-291D-4441-AEE8-DC12E950E1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79DBCA98-0CEF-4C11-9CE9-6E5B1233C1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9D7C6CE4-ECCC-4F0B-A9FA-545BBE1237C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DF5B94F0-1784-4B2A-90AC-D7A7D9766B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618C3971-70E7-4424-AE87-5F362B3C87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B2327AAF-61DC-435D-AF44-873A4803F7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899C7B1A-74F4-456F-9E78-0AB45005CB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5834E49C-F62D-49D5-942D-A8EBCCEE18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66766BD6-D753-4B14-9FAF-C2AFB2A1B9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A9E8F59B-064C-4A4C-A8AE-9AAE6066FA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A8C77748-A6E0-4A09-8F5F-7338D0FB91F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D7F854D0-A2A8-4351-9A4E-620E1D39E7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61247FEE-0829-4F84-9CAA-FF174F89D19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D2F261A7-710E-4FEA-BB2D-D26A982F65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292D8FE4-9C8C-4043-ADA9-ADCE4E49E6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5FB31541-950D-493A-84FA-12DC52CE14D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EB5ED824-82FE-4A3A-9A2A-2FD3A6114B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2FA12454-806C-4F4C-AAA3-2CE774501F7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144C093C-A6CA-4BF9-92AC-90E1F8D8C47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3B0B0F15-EBE1-4E02-838C-20D183F117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C208DECE-B797-4D4E-91B3-ED82959CCA1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9CF2366F-B0DB-4444-9AB1-DF121ACD7A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C9921651-90C0-4C90-BAD7-3FDA129EE778}"/>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5B7BE8EC-0BD9-4159-9905-53CBF0229EC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99B811B6-4203-44E7-AAA2-1369BA159B1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4F76246-B325-4D74-9012-F17948B87A91}"/>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id="{7D7122AD-BEC1-49E7-87F1-36988EEB9323}"/>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B6B755E5-39F4-4715-B5F6-E99CCCFF5DD2}"/>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id="{153B8689-2625-4DE2-987A-71DF2182F19E}"/>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id="{032ABD10-4339-4BAA-9622-5378A0F3A5D8}"/>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id="{04CDFE7F-998B-43CC-B261-19D4950136DF}"/>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id="{10AC9F3E-4D0B-4A81-BFF2-B308D8C6A2D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a:extLst>
            <a:ext uri="{FF2B5EF4-FFF2-40B4-BE49-F238E27FC236}">
              <a16:creationId xmlns:a16="http://schemas.microsoft.com/office/drawing/2014/main" id="{DF276822-FD50-4372-A3FF-7C7FD7A080A2}"/>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5758E70-B634-4F88-BC03-FE92D86E72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2E2F82E-D5FE-42FE-916E-3A166D3D50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8E2C82D-A906-48C6-A44C-80D1370832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92E3EC6-F081-4087-A9EE-90FCE207D4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E196678-8424-4CA2-9BD0-9776C8C48D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0" name="楕円 289">
          <a:extLst>
            <a:ext uri="{FF2B5EF4-FFF2-40B4-BE49-F238E27FC236}">
              <a16:creationId xmlns:a16="http://schemas.microsoft.com/office/drawing/2014/main" id="{214C9495-4834-403D-9C87-530561F5DF56}"/>
            </a:ext>
          </a:extLst>
        </xdr:cNvPr>
        <xdr:cNvSpPr/>
      </xdr:nvSpPr>
      <xdr:spPr>
        <a:xfrm>
          <a:off x="4584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95902</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F6765A6F-8EFE-4D80-AD79-3736C8BBE322}"/>
            </a:ext>
          </a:extLst>
        </xdr:cNvPr>
        <xdr:cNvSpPr txBox="1"/>
      </xdr:nvSpPr>
      <xdr:spPr>
        <a:xfrm>
          <a:off x="4673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92" name="楕円 291">
          <a:extLst>
            <a:ext uri="{FF2B5EF4-FFF2-40B4-BE49-F238E27FC236}">
              <a16:creationId xmlns:a16="http://schemas.microsoft.com/office/drawing/2014/main" id="{0869A83D-40CB-4C7F-8633-99E96ABE5D71}"/>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83</xdr:row>
      <xdr:rowOff>125730</xdr:rowOff>
    </xdr:to>
    <xdr:cxnSp macro="">
      <xdr:nvCxnSpPr>
        <xdr:cNvPr id="293" name="直線コネクタ 292">
          <a:extLst>
            <a:ext uri="{FF2B5EF4-FFF2-40B4-BE49-F238E27FC236}">
              <a16:creationId xmlns:a16="http://schemas.microsoft.com/office/drawing/2014/main" id="{0CB2A06D-9B4F-4BED-AA23-19B19151309B}"/>
            </a:ext>
          </a:extLst>
        </xdr:cNvPr>
        <xdr:cNvCxnSpPr/>
      </xdr:nvCxnSpPr>
      <xdr:spPr>
        <a:xfrm flipV="1">
          <a:off x="3797300" y="14011275"/>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楕円 293">
          <a:extLst>
            <a:ext uri="{FF2B5EF4-FFF2-40B4-BE49-F238E27FC236}">
              <a16:creationId xmlns:a16="http://schemas.microsoft.com/office/drawing/2014/main" id="{D6002D27-F897-4978-B050-9F12A4F9C995}"/>
            </a:ext>
          </a:extLst>
        </xdr:cNvPr>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125730</xdr:rowOff>
    </xdr:to>
    <xdr:cxnSp macro="">
      <xdr:nvCxnSpPr>
        <xdr:cNvPr id="295" name="直線コネクタ 294">
          <a:extLst>
            <a:ext uri="{FF2B5EF4-FFF2-40B4-BE49-F238E27FC236}">
              <a16:creationId xmlns:a16="http://schemas.microsoft.com/office/drawing/2014/main" id="{7C6FDEE1-7B1A-4643-8EC8-327567059B30}"/>
            </a:ext>
          </a:extLst>
        </xdr:cNvPr>
        <xdr:cNvCxnSpPr/>
      </xdr:nvCxnSpPr>
      <xdr:spPr>
        <a:xfrm>
          <a:off x="2908300" y="14236064"/>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296" name="楕円 295">
          <a:extLst>
            <a:ext uri="{FF2B5EF4-FFF2-40B4-BE49-F238E27FC236}">
              <a16:creationId xmlns:a16="http://schemas.microsoft.com/office/drawing/2014/main" id="{33C7AC05-DC96-478B-9A76-BD23BD99979E}"/>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83</xdr:row>
      <xdr:rowOff>5714</xdr:rowOff>
    </xdr:to>
    <xdr:cxnSp macro="">
      <xdr:nvCxnSpPr>
        <xdr:cNvPr id="297" name="直線コネクタ 296">
          <a:extLst>
            <a:ext uri="{FF2B5EF4-FFF2-40B4-BE49-F238E27FC236}">
              <a16:creationId xmlns:a16="http://schemas.microsoft.com/office/drawing/2014/main" id="{A68623E6-EC7C-4898-946F-21C324705146}"/>
            </a:ext>
          </a:extLst>
        </xdr:cNvPr>
        <xdr:cNvCxnSpPr/>
      </xdr:nvCxnSpPr>
      <xdr:spPr>
        <a:xfrm>
          <a:off x="2019300" y="14190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a:extLst>
            <a:ext uri="{FF2B5EF4-FFF2-40B4-BE49-F238E27FC236}">
              <a16:creationId xmlns:a16="http://schemas.microsoft.com/office/drawing/2014/main" id="{5C022013-1AF8-4BE5-AB3C-C90EDE7051C6}"/>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a:extLst>
            <a:ext uri="{FF2B5EF4-FFF2-40B4-BE49-F238E27FC236}">
              <a16:creationId xmlns:a16="http://schemas.microsoft.com/office/drawing/2014/main" id="{FECB0F8E-30B6-46DB-947D-5CBC38131712}"/>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a:extLst>
            <a:ext uri="{FF2B5EF4-FFF2-40B4-BE49-F238E27FC236}">
              <a16:creationId xmlns:a16="http://schemas.microsoft.com/office/drawing/2014/main" id="{E5C517C9-1A34-4EF2-9038-58905F1E2527}"/>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a:extLst>
            <a:ext uri="{FF2B5EF4-FFF2-40B4-BE49-F238E27FC236}">
              <a16:creationId xmlns:a16="http://schemas.microsoft.com/office/drawing/2014/main" id="{2B94E265-E781-4533-8847-584C321E6C9F}"/>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02" name="n_1mainValue【公営住宅】&#10;有形固定資産減価償却率">
          <a:extLst>
            <a:ext uri="{FF2B5EF4-FFF2-40B4-BE49-F238E27FC236}">
              <a16:creationId xmlns:a16="http://schemas.microsoft.com/office/drawing/2014/main" id="{74FC595A-EEAA-42AA-88B9-B425EADF6B9D}"/>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03" name="n_2mainValue【公営住宅】&#10;有形固定資産減価償却率">
          <a:extLst>
            <a:ext uri="{FF2B5EF4-FFF2-40B4-BE49-F238E27FC236}">
              <a16:creationId xmlns:a16="http://schemas.microsoft.com/office/drawing/2014/main" id="{9E8D0199-343D-4A4A-A2C4-FEE9B092FE1B}"/>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304" name="n_3mainValue【公営住宅】&#10;有形固定資産減価償却率">
          <a:extLst>
            <a:ext uri="{FF2B5EF4-FFF2-40B4-BE49-F238E27FC236}">
              <a16:creationId xmlns:a16="http://schemas.microsoft.com/office/drawing/2014/main" id="{4623BDA2-F46C-4315-B7CB-4BA2D4F71678}"/>
            </a:ext>
          </a:extLst>
        </xdr:cNvPr>
        <xdr:cNvSpPr txBox="1"/>
      </xdr:nvSpPr>
      <xdr:spPr>
        <a:xfrm>
          <a:off x="1816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35D84015-0DB3-405F-A2AA-22F90C9B44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47917FE9-5F0D-4920-B595-B6F6C8E242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A8CF78FE-9E51-4992-B838-5B27E4EE9C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51A95923-1754-4F1B-BE12-F2CD6FEA90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E7F2C63C-E738-4BDF-868B-5400B9AE5A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31A1AE12-77F0-4EBC-A0E9-13DD343AFF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56859248-6BFC-4DC5-A44C-CB9E18F7A1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8C34042F-114E-439A-8693-733EAA2C2E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BFE08AAF-251F-4F12-A9DA-45C5BE6B70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9C12A973-BD9D-46FD-9960-927CA0DE49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CFF4CF0F-B30E-4AEA-8E4C-706B997964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EB1795BC-BBFE-4747-A92A-720052876BE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FEEC689B-C02C-433F-BED8-79BC55768EB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F3E9F23C-ADEC-471D-A9DB-6018FB9ED96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1ED01B08-1318-4DCB-B9B7-4EA3E8BFA11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43BF352B-4B2B-4741-A734-C3DE17B7404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F3F3E1B1-287D-4243-9142-98FD15BC61E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5CFE9483-0283-42A8-9570-87CC4E2900EF}"/>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3B8469F5-58FE-478C-A044-B941599C91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41C8BA7A-DB7F-4314-B9A9-27658E2429D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3A56650E-A91D-431C-BDE8-6F45B64A29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id="{8CCF7D70-6ECC-423E-8BCC-7814AA68428C}"/>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id="{53F9228D-AE7C-4E9B-A917-13A0671FA3AF}"/>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id="{82AB8D98-5073-44AF-9737-7644371BDFEF}"/>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id="{26CBD35D-D79A-4903-975A-C725A7B67D6F}"/>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id="{F5211FA3-9148-4FC2-A840-A6C5DD534BF6}"/>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id="{D96819E8-D917-4F78-8322-D9E3FA7F8FF6}"/>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id="{E67A6BFD-7FD9-4C29-AEB2-44DF9DF978A6}"/>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id="{CB868341-AC60-4CB1-9E04-77799581D8FC}"/>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id="{F8CAAA02-ED81-437F-BA68-8CCB8DB2C11E}"/>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id="{512645F2-9D7E-490E-BD99-A38A3DEC0DDA}"/>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a:extLst>
            <a:ext uri="{FF2B5EF4-FFF2-40B4-BE49-F238E27FC236}">
              <a16:creationId xmlns:a16="http://schemas.microsoft.com/office/drawing/2014/main" id="{8147B0C6-97F1-4019-8BD0-950E3351C673}"/>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7D2A7C89-30D2-41CB-85C0-DFE7FDCA26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1DBA7C9-6187-46CC-B63E-58F23C564A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7AF47339-44B5-4760-9573-D165D5EF73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9C26065-ACB3-4D78-82D4-4E24E0D642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C61B054-3293-490E-BC6F-70FF429349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62601</xdr:rowOff>
    </xdr:from>
    <xdr:to>
      <xdr:col>55</xdr:col>
      <xdr:colOff>50800</xdr:colOff>
      <xdr:row>85</xdr:row>
      <xdr:rowOff>164201</xdr:rowOff>
    </xdr:to>
    <xdr:sp macro="" textlink="">
      <xdr:nvSpPr>
        <xdr:cNvPr id="342" name="楕円 341">
          <a:extLst>
            <a:ext uri="{FF2B5EF4-FFF2-40B4-BE49-F238E27FC236}">
              <a16:creationId xmlns:a16="http://schemas.microsoft.com/office/drawing/2014/main" id="{FA75361B-4E27-4FEB-8AA8-4E03DB049065}"/>
            </a:ext>
          </a:extLst>
        </xdr:cNvPr>
        <xdr:cNvSpPr/>
      </xdr:nvSpPr>
      <xdr:spPr>
        <a:xfrm>
          <a:off x="10426700" y="146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148978</xdr:rowOff>
    </xdr:from>
    <xdr:ext cx="469744" cy="259045"/>
    <xdr:sp macro="" textlink="">
      <xdr:nvSpPr>
        <xdr:cNvPr id="343" name="【公営住宅】&#10;一人当たり面積該当値テキスト">
          <a:extLst>
            <a:ext uri="{FF2B5EF4-FFF2-40B4-BE49-F238E27FC236}">
              <a16:creationId xmlns:a16="http://schemas.microsoft.com/office/drawing/2014/main" id="{E040E590-5C5F-4B2E-9460-CDF7C725EF40}"/>
            </a:ext>
          </a:extLst>
        </xdr:cNvPr>
        <xdr:cNvSpPr txBox="1"/>
      </xdr:nvSpPr>
      <xdr:spPr>
        <a:xfrm>
          <a:off x="10515600" y="145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70464</xdr:rowOff>
    </xdr:from>
    <xdr:to>
      <xdr:col>50</xdr:col>
      <xdr:colOff>165100</xdr:colOff>
      <xdr:row>86</xdr:row>
      <xdr:rowOff>614</xdr:rowOff>
    </xdr:to>
    <xdr:sp macro="" textlink="">
      <xdr:nvSpPr>
        <xdr:cNvPr id="344" name="楕円 343">
          <a:extLst>
            <a:ext uri="{FF2B5EF4-FFF2-40B4-BE49-F238E27FC236}">
              <a16:creationId xmlns:a16="http://schemas.microsoft.com/office/drawing/2014/main" id="{F503FEBB-11D2-4DBF-924A-1DD4E05FE363}"/>
            </a:ext>
          </a:extLst>
        </xdr:cNvPr>
        <xdr:cNvSpPr/>
      </xdr:nvSpPr>
      <xdr:spPr>
        <a:xfrm>
          <a:off x="9588500" y="146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113401</xdr:rowOff>
    </xdr:from>
    <xdr:to>
      <xdr:col>55</xdr:col>
      <xdr:colOff>0</xdr:colOff>
      <xdr:row>85</xdr:row>
      <xdr:rowOff>121264</xdr:rowOff>
    </xdr:to>
    <xdr:cxnSp macro="">
      <xdr:nvCxnSpPr>
        <xdr:cNvPr id="345" name="直線コネクタ 344">
          <a:extLst>
            <a:ext uri="{FF2B5EF4-FFF2-40B4-BE49-F238E27FC236}">
              <a16:creationId xmlns:a16="http://schemas.microsoft.com/office/drawing/2014/main" id="{1544B3D1-1922-4FFB-A11D-50A11FBC2D19}"/>
            </a:ext>
          </a:extLst>
        </xdr:cNvPr>
        <xdr:cNvCxnSpPr/>
      </xdr:nvCxnSpPr>
      <xdr:spPr>
        <a:xfrm flipV="1">
          <a:off x="9639300" y="14686651"/>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70602</xdr:rowOff>
    </xdr:from>
    <xdr:to>
      <xdr:col>46</xdr:col>
      <xdr:colOff>38100</xdr:colOff>
      <xdr:row>86</xdr:row>
      <xdr:rowOff>752</xdr:rowOff>
    </xdr:to>
    <xdr:sp macro="" textlink="">
      <xdr:nvSpPr>
        <xdr:cNvPr id="346" name="楕円 345">
          <a:extLst>
            <a:ext uri="{FF2B5EF4-FFF2-40B4-BE49-F238E27FC236}">
              <a16:creationId xmlns:a16="http://schemas.microsoft.com/office/drawing/2014/main" id="{57B3DEE8-102C-4DEF-8EAB-9C4C7D72BEAD}"/>
            </a:ext>
          </a:extLst>
        </xdr:cNvPr>
        <xdr:cNvSpPr/>
      </xdr:nvSpPr>
      <xdr:spPr>
        <a:xfrm>
          <a:off x="8699500" y="146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121264</xdr:rowOff>
    </xdr:from>
    <xdr:to>
      <xdr:col>50</xdr:col>
      <xdr:colOff>114300</xdr:colOff>
      <xdr:row>85</xdr:row>
      <xdr:rowOff>121402</xdr:rowOff>
    </xdr:to>
    <xdr:cxnSp macro="">
      <xdr:nvCxnSpPr>
        <xdr:cNvPr id="347" name="直線コネクタ 346">
          <a:extLst>
            <a:ext uri="{FF2B5EF4-FFF2-40B4-BE49-F238E27FC236}">
              <a16:creationId xmlns:a16="http://schemas.microsoft.com/office/drawing/2014/main" id="{45ACC282-DB0B-4DAC-99FC-983CCA3F951C}"/>
            </a:ext>
          </a:extLst>
        </xdr:cNvPr>
        <xdr:cNvCxnSpPr/>
      </xdr:nvCxnSpPr>
      <xdr:spPr>
        <a:xfrm flipV="1">
          <a:off x="8750300" y="1469451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72248</xdr:rowOff>
    </xdr:from>
    <xdr:to>
      <xdr:col>41</xdr:col>
      <xdr:colOff>101600</xdr:colOff>
      <xdr:row>86</xdr:row>
      <xdr:rowOff>2398</xdr:rowOff>
    </xdr:to>
    <xdr:sp macro="" textlink="">
      <xdr:nvSpPr>
        <xdr:cNvPr id="348" name="楕円 347">
          <a:extLst>
            <a:ext uri="{FF2B5EF4-FFF2-40B4-BE49-F238E27FC236}">
              <a16:creationId xmlns:a16="http://schemas.microsoft.com/office/drawing/2014/main" id="{70784063-5048-4D33-8EDC-12FED053B68F}"/>
            </a:ext>
          </a:extLst>
        </xdr:cNvPr>
        <xdr:cNvSpPr/>
      </xdr:nvSpPr>
      <xdr:spPr>
        <a:xfrm>
          <a:off x="7810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121402</xdr:rowOff>
    </xdr:from>
    <xdr:to>
      <xdr:col>45</xdr:col>
      <xdr:colOff>177800</xdr:colOff>
      <xdr:row>85</xdr:row>
      <xdr:rowOff>123048</xdr:rowOff>
    </xdr:to>
    <xdr:cxnSp macro="">
      <xdr:nvCxnSpPr>
        <xdr:cNvPr id="349" name="直線コネクタ 348">
          <a:extLst>
            <a:ext uri="{FF2B5EF4-FFF2-40B4-BE49-F238E27FC236}">
              <a16:creationId xmlns:a16="http://schemas.microsoft.com/office/drawing/2014/main" id="{148453CD-0994-4B63-B4ED-86787C582C16}"/>
            </a:ext>
          </a:extLst>
        </xdr:cNvPr>
        <xdr:cNvCxnSpPr/>
      </xdr:nvCxnSpPr>
      <xdr:spPr>
        <a:xfrm flipV="1">
          <a:off x="7861300" y="1469465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id="{20CF33C8-87EC-4A65-9DF6-74052537B10F}"/>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id="{DFDAB417-E43F-446C-931F-FF3358F769E4}"/>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id="{9DA40A18-7AF0-4773-B97E-774826A78249}"/>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a:extLst>
            <a:ext uri="{FF2B5EF4-FFF2-40B4-BE49-F238E27FC236}">
              <a16:creationId xmlns:a16="http://schemas.microsoft.com/office/drawing/2014/main" id="{F10B1FF7-7C5A-438C-8E56-9ABC05A5A9ED}"/>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163191</xdr:rowOff>
    </xdr:from>
    <xdr:ext cx="469744" cy="259045"/>
    <xdr:sp macro="" textlink="">
      <xdr:nvSpPr>
        <xdr:cNvPr id="354" name="n_1mainValue【公営住宅】&#10;一人当たり面積">
          <a:extLst>
            <a:ext uri="{FF2B5EF4-FFF2-40B4-BE49-F238E27FC236}">
              <a16:creationId xmlns:a16="http://schemas.microsoft.com/office/drawing/2014/main" id="{D6CA4948-3FEE-49D7-B86D-762201313D47}"/>
            </a:ext>
          </a:extLst>
        </xdr:cNvPr>
        <xdr:cNvSpPr txBox="1"/>
      </xdr:nvSpPr>
      <xdr:spPr>
        <a:xfrm>
          <a:off x="9391727" y="147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163329</xdr:rowOff>
    </xdr:from>
    <xdr:ext cx="469744" cy="259045"/>
    <xdr:sp macro="" textlink="">
      <xdr:nvSpPr>
        <xdr:cNvPr id="355" name="n_2mainValue【公営住宅】&#10;一人当たり面積">
          <a:extLst>
            <a:ext uri="{FF2B5EF4-FFF2-40B4-BE49-F238E27FC236}">
              <a16:creationId xmlns:a16="http://schemas.microsoft.com/office/drawing/2014/main" id="{3247EF0B-99CD-42BE-816A-6F199B0E2AC7}"/>
            </a:ext>
          </a:extLst>
        </xdr:cNvPr>
        <xdr:cNvSpPr txBox="1"/>
      </xdr:nvSpPr>
      <xdr:spPr>
        <a:xfrm>
          <a:off x="8515427" y="147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164975</xdr:rowOff>
    </xdr:from>
    <xdr:ext cx="469744" cy="259045"/>
    <xdr:sp macro="" textlink="">
      <xdr:nvSpPr>
        <xdr:cNvPr id="356" name="n_3mainValue【公営住宅】&#10;一人当たり面積">
          <a:extLst>
            <a:ext uri="{FF2B5EF4-FFF2-40B4-BE49-F238E27FC236}">
              <a16:creationId xmlns:a16="http://schemas.microsoft.com/office/drawing/2014/main" id="{83ABD9A3-B7BA-46BB-9E38-41BBB5A3C210}"/>
            </a:ext>
          </a:extLst>
        </xdr:cNvPr>
        <xdr:cNvSpPr txBox="1"/>
      </xdr:nvSpPr>
      <xdr:spPr>
        <a:xfrm>
          <a:off x="7626427" y="1473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6063C650-F541-4E70-96A2-58108EEFE2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A71CF9CB-E4F8-4121-9F99-765AF0FD11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5566FF95-15CA-4557-9ED8-B42BB4D940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852E9B6F-C445-46C3-915B-30B47BE2ED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B0B0303F-181A-4ACB-9080-FD69317614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147588FD-4127-4F76-8838-781FF31E14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BB4A90D2-46B4-48C7-8CBA-1560EDE603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89AA1AE1-3366-4DB3-BCFC-4AFD1DDA7F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C2CD531-1882-4111-AFEB-F82198671B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7D9E961F-E4EB-45F1-9766-2261ECC58F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CC0183A5-841D-409C-9438-6133ACB834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17CAD5B4-9367-460B-8EE5-DF71181A44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D0DF261B-1F76-4EFC-8DBC-766F3DD5AF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FD3273A9-5511-40CE-8B20-D83035EFDF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FF4C29F7-76D1-4ED9-98A7-8118615145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4412F925-77E6-489F-B27B-B46E8FCA43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302E6AEF-4595-4FEB-9F7D-2711E7548E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86854D2C-E0FA-4831-8F90-8989F1CF337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EDB1A0DD-E6C9-40BA-80EB-E44B0E21B1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9D157B50-5819-4FF3-B75B-C1A57FF540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9E823278-0888-4B1A-8166-690C281120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406688EB-B84E-4643-B10C-E8010B805E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5EF246D1-1A37-4661-87AF-44B54F9ED5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B9E16928-D12C-4883-B830-7715528DE82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87F217CD-350F-4F3A-B9AE-39568F1950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247F473B-1AD0-4450-8C6D-46FA128049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239E1050-964F-49A5-864E-286D4DF38C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4F0CA083-4349-4BBE-B5B9-CD3047C73AF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6CFE7D95-53F1-4F91-8B5E-B0D295FB19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46427CE5-FAD0-4FDA-B410-F861F5A37FF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6E25E978-1C71-4797-AD4F-412027F3BD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5A134A31-4264-4A9D-956F-ED8D7CED335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5F04DD68-F88A-4FC1-B847-7D75AE22023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0D166EBB-F0BF-4240-98F5-4A249BCFE91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FC1BBB7F-26DC-4291-B6C8-F16C3CAB061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48CDAE33-CF13-49DE-B0DF-36D103298E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9A9F5293-724E-4506-83DC-2C92A142A3E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CCDBD6BA-5BB2-4BA7-B30C-EFF25DB844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6A83AB7B-CB17-450F-9308-7069B09744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61029E8F-E706-4403-9FEB-9CCB583482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001CE980-16F6-483A-A9E0-92D96A349D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id="{E2ED1B5B-B3B7-42DB-ABAB-68D98D24830C}"/>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a:extLst>
            <a:ext uri="{FF2B5EF4-FFF2-40B4-BE49-F238E27FC236}">
              <a16:creationId xmlns:a16="http://schemas.microsoft.com/office/drawing/2014/main" id="{458C05F1-E6A7-4F99-8761-896884DEC92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id="{43A46C43-4C12-467B-B6FC-0FAD08B1C18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a:extLst>
            <a:ext uri="{FF2B5EF4-FFF2-40B4-BE49-F238E27FC236}">
              <a16:creationId xmlns:a16="http://schemas.microsoft.com/office/drawing/2014/main" id="{712C3F35-50FF-4763-A869-66821E64B6A4}"/>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a:extLst>
            <a:ext uri="{FF2B5EF4-FFF2-40B4-BE49-F238E27FC236}">
              <a16:creationId xmlns:a16="http://schemas.microsoft.com/office/drawing/2014/main" id="{150B2F9F-8709-4103-848B-9067A5C326DD}"/>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2C076EAC-D412-45F7-A9C9-C179C82C5266}"/>
            </a:ext>
          </a:extLst>
        </xdr:cNvPr>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a:extLst>
            <a:ext uri="{FF2B5EF4-FFF2-40B4-BE49-F238E27FC236}">
              <a16:creationId xmlns:a16="http://schemas.microsoft.com/office/drawing/2014/main" id="{A9954E9E-009E-45EB-9E9F-3100870C7291}"/>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a:extLst>
            <a:ext uri="{FF2B5EF4-FFF2-40B4-BE49-F238E27FC236}">
              <a16:creationId xmlns:a16="http://schemas.microsoft.com/office/drawing/2014/main" id="{E351B5DB-983F-4585-A77D-F407CDBB3B4D}"/>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a:extLst>
            <a:ext uri="{FF2B5EF4-FFF2-40B4-BE49-F238E27FC236}">
              <a16:creationId xmlns:a16="http://schemas.microsoft.com/office/drawing/2014/main" id="{468C675F-8260-47C0-904F-9B6C29069D3E}"/>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a:extLst>
            <a:ext uri="{FF2B5EF4-FFF2-40B4-BE49-F238E27FC236}">
              <a16:creationId xmlns:a16="http://schemas.microsoft.com/office/drawing/2014/main" id="{B28AEC89-DB46-48A6-85F4-27423B0AB136}"/>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a:extLst>
            <a:ext uri="{FF2B5EF4-FFF2-40B4-BE49-F238E27FC236}">
              <a16:creationId xmlns:a16="http://schemas.microsoft.com/office/drawing/2014/main" id="{9FE5D351-2C28-44DE-AE45-5B4F901EC213}"/>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9F4C4814-4023-4C1F-99DE-4A7DA60F27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638F19F-3832-4297-9D25-974B2B9AD7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C010D467-5C96-4235-A5AD-EBD2CB1DAD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F75A141-F452-42E2-BC10-74BCACB6BB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DBF77FEF-3CD1-4F39-8E48-059E920471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27033</xdr:rowOff>
    </xdr:from>
    <xdr:to>
      <xdr:col>85</xdr:col>
      <xdr:colOff>177800</xdr:colOff>
      <xdr:row>34</xdr:row>
      <xdr:rowOff>128633</xdr:rowOff>
    </xdr:to>
    <xdr:sp macro="" textlink="">
      <xdr:nvSpPr>
        <xdr:cNvPr id="414" name="楕円 413">
          <a:extLst>
            <a:ext uri="{FF2B5EF4-FFF2-40B4-BE49-F238E27FC236}">
              <a16:creationId xmlns:a16="http://schemas.microsoft.com/office/drawing/2014/main" id="{A92B5444-7E00-481D-94A8-25544E76EF28}"/>
            </a:ext>
          </a:extLst>
        </xdr:cNvPr>
        <xdr:cNvSpPr/>
      </xdr:nvSpPr>
      <xdr:spPr>
        <a:xfrm>
          <a:off x="162687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49910</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32698AB3-1A2C-459C-91DC-C84E6318B682}"/>
            </a:ext>
          </a:extLst>
        </xdr:cNvPr>
        <xdr:cNvSpPr txBox="1"/>
      </xdr:nvSpPr>
      <xdr:spPr>
        <a:xfrm>
          <a:off x="16357600"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129903</xdr:rowOff>
    </xdr:from>
    <xdr:to>
      <xdr:col>81</xdr:col>
      <xdr:colOff>101600</xdr:colOff>
      <xdr:row>34</xdr:row>
      <xdr:rowOff>60053</xdr:rowOff>
    </xdr:to>
    <xdr:sp macro="" textlink="">
      <xdr:nvSpPr>
        <xdr:cNvPr id="416" name="楕円 415">
          <a:extLst>
            <a:ext uri="{FF2B5EF4-FFF2-40B4-BE49-F238E27FC236}">
              <a16:creationId xmlns:a16="http://schemas.microsoft.com/office/drawing/2014/main" id="{A940E08D-35F3-49E4-A09B-EC3CD37C7999}"/>
            </a:ext>
          </a:extLst>
        </xdr:cNvPr>
        <xdr:cNvSpPr/>
      </xdr:nvSpPr>
      <xdr:spPr>
        <a:xfrm>
          <a:off x="15430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9253</xdr:rowOff>
    </xdr:from>
    <xdr:to>
      <xdr:col>85</xdr:col>
      <xdr:colOff>127000</xdr:colOff>
      <xdr:row>34</xdr:row>
      <xdr:rowOff>77833</xdr:rowOff>
    </xdr:to>
    <xdr:cxnSp macro="">
      <xdr:nvCxnSpPr>
        <xdr:cNvPr id="417" name="直線コネクタ 416">
          <a:extLst>
            <a:ext uri="{FF2B5EF4-FFF2-40B4-BE49-F238E27FC236}">
              <a16:creationId xmlns:a16="http://schemas.microsoft.com/office/drawing/2014/main" id="{4C312CBA-5C29-4619-9B43-7DB2EE28CC56}"/>
            </a:ext>
          </a:extLst>
        </xdr:cNvPr>
        <xdr:cNvCxnSpPr/>
      </xdr:nvCxnSpPr>
      <xdr:spPr>
        <a:xfrm>
          <a:off x="15481300" y="583855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28666</xdr:rowOff>
    </xdr:from>
    <xdr:to>
      <xdr:col>76</xdr:col>
      <xdr:colOff>165100</xdr:colOff>
      <xdr:row>37</xdr:row>
      <xdr:rowOff>130266</xdr:rowOff>
    </xdr:to>
    <xdr:sp macro="" textlink="">
      <xdr:nvSpPr>
        <xdr:cNvPr id="418" name="楕円 417">
          <a:extLst>
            <a:ext uri="{FF2B5EF4-FFF2-40B4-BE49-F238E27FC236}">
              <a16:creationId xmlns:a16="http://schemas.microsoft.com/office/drawing/2014/main" id="{2FDB74A9-9054-4CFC-9FA2-5CB070FCA88F}"/>
            </a:ext>
          </a:extLst>
        </xdr:cNvPr>
        <xdr:cNvSpPr/>
      </xdr:nvSpPr>
      <xdr:spPr>
        <a:xfrm>
          <a:off x="14541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9253</xdr:rowOff>
    </xdr:from>
    <xdr:to>
      <xdr:col>81</xdr:col>
      <xdr:colOff>50800</xdr:colOff>
      <xdr:row>37</xdr:row>
      <xdr:rowOff>79466</xdr:rowOff>
    </xdr:to>
    <xdr:cxnSp macro="">
      <xdr:nvCxnSpPr>
        <xdr:cNvPr id="419" name="直線コネクタ 418">
          <a:extLst>
            <a:ext uri="{FF2B5EF4-FFF2-40B4-BE49-F238E27FC236}">
              <a16:creationId xmlns:a16="http://schemas.microsoft.com/office/drawing/2014/main" id="{8C7B5363-509E-4DB1-A33A-1984B41295FC}"/>
            </a:ext>
          </a:extLst>
        </xdr:cNvPr>
        <xdr:cNvCxnSpPr/>
      </xdr:nvCxnSpPr>
      <xdr:spPr>
        <a:xfrm flipV="1">
          <a:off x="14592300" y="5838553"/>
          <a:ext cx="889000" cy="58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49893</xdr:rowOff>
    </xdr:from>
    <xdr:to>
      <xdr:col>72</xdr:col>
      <xdr:colOff>38100</xdr:colOff>
      <xdr:row>36</xdr:row>
      <xdr:rowOff>151493</xdr:rowOff>
    </xdr:to>
    <xdr:sp macro="" textlink="">
      <xdr:nvSpPr>
        <xdr:cNvPr id="420" name="楕円 419">
          <a:extLst>
            <a:ext uri="{FF2B5EF4-FFF2-40B4-BE49-F238E27FC236}">
              <a16:creationId xmlns:a16="http://schemas.microsoft.com/office/drawing/2014/main" id="{BED652DC-8560-4284-8BDD-BBFE03F9E3E0}"/>
            </a:ext>
          </a:extLst>
        </xdr:cNvPr>
        <xdr:cNvSpPr/>
      </xdr:nvSpPr>
      <xdr:spPr>
        <a:xfrm>
          <a:off x="13652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100693</xdr:rowOff>
    </xdr:from>
    <xdr:to>
      <xdr:col>76</xdr:col>
      <xdr:colOff>114300</xdr:colOff>
      <xdr:row>37</xdr:row>
      <xdr:rowOff>79466</xdr:rowOff>
    </xdr:to>
    <xdr:cxnSp macro="">
      <xdr:nvCxnSpPr>
        <xdr:cNvPr id="421" name="直線コネクタ 420">
          <a:extLst>
            <a:ext uri="{FF2B5EF4-FFF2-40B4-BE49-F238E27FC236}">
              <a16:creationId xmlns:a16="http://schemas.microsoft.com/office/drawing/2014/main" id="{80BD5877-5492-407E-878A-987603BA7AAF}"/>
            </a:ext>
          </a:extLst>
        </xdr:cNvPr>
        <xdr:cNvCxnSpPr/>
      </xdr:nvCxnSpPr>
      <xdr:spPr>
        <a:xfrm>
          <a:off x="13703300" y="627289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409D1F73-1D9E-48C7-BAA3-ACB9069E58D2}"/>
            </a:ext>
          </a:extLst>
        </xdr:cNvPr>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895410B1-AED0-4CBA-BBAB-6752D50E6956}"/>
            </a:ext>
          </a:extLst>
        </xdr:cNvPr>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8FE391D1-562C-4F56-8A47-20C8C8C17499}"/>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F285ED5A-775A-4FB9-A193-0C78C8B9E54C}"/>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76580</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879A6E4B-E5F6-4786-B59B-510B7A23D054}"/>
            </a:ext>
          </a:extLst>
        </xdr:cNvPr>
        <xdr:cNvSpPr txBox="1"/>
      </xdr:nvSpPr>
      <xdr:spPr>
        <a:xfrm>
          <a:off x="152660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146793</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577B8754-CA35-4CEF-A02C-542F9248D041}"/>
            </a:ext>
          </a:extLst>
        </xdr:cNvPr>
        <xdr:cNvSpPr txBox="1"/>
      </xdr:nvSpPr>
      <xdr:spPr>
        <a:xfrm>
          <a:off x="14389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168020</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1C473998-F1E9-4F9E-BAD9-A9755D23FA90}"/>
            </a:ext>
          </a:extLst>
        </xdr:cNvPr>
        <xdr:cNvSpPr txBox="1"/>
      </xdr:nvSpPr>
      <xdr:spPr>
        <a:xfrm>
          <a:off x="13500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3932DAB4-39BA-447B-A411-24A3511612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AF9890F8-B9F6-454C-9C82-41E875FCBE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25462F8C-C6BB-4981-B3CB-1210C32FAB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18CA11CB-912C-442D-ADD2-9F78DA484C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0ECFE2B8-1E44-4AB5-808A-2F45C54C91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C76B847F-71E5-4650-9C67-C628A9A0613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1B4CA67E-900E-42D6-905B-9CDC8301FA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D3DDC5CB-9F1E-4F6E-B973-20CE4D28BA5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9785CB1D-14CF-4729-9CB9-6E68AA4277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E9F0C50F-2D47-4602-A378-D5A74453D0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a:extLst>
            <a:ext uri="{FF2B5EF4-FFF2-40B4-BE49-F238E27FC236}">
              <a16:creationId xmlns:a16="http://schemas.microsoft.com/office/drawing/2014/main" id="{1B6B3952-2F87-4D8E-9A67-4492D43736C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a:extLst>
            <a:ext uri="{FF2B5EF4-FFF2-40B4-BE49-F238E27FC236}">
              <a16:creationId xmlns:a16="http://schemas.microsoft.com/office/drawing/2014/main" id="{D1A5EED4-9760-44E1-8275-1906264867B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a:extLst>
            <a:ext uri="{FF2B5EF4-FFF2-40B4-BE49-F238E27FC236}">
              <a16:creationId xmlns:a16="http://schemas.microsoft.com/office/drawing/2014/main" id="{9A26D9E1-1DD2-4659-90A6-B4515EAB893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a:extLst>
            <a:ext uri="{FF2B5EF4-FFF2-40B4-BE49-F238E27FC236}">
              <a16:creationId xmlns:a16="http://schemas.microsoft.com/office/drawing/2014/main" id="{CEEEF13B-063E-4141-B3D1-51BEAF076A6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a:extLst>
            <a:ext uri="{FF2B5EF4-FFF2-40B4-BE49-F238E27FC236}">
              <a16:creationId xmlns:a16="http://schemas.microsoft.com/office/drawing/2014/main" id="{EEBE605C-642A-4CB7-B029-A847E35C00C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a:extLst>
            <a:ext uri="{FF2B5EF4-FFF2-40B4-BE49-F238E27FC236}">
              <a16:creationId xmlns:a16="http://schemas.microsoft.com/office/drawing/2014/main" id="{A4EA372F-BBEC-4145-BDA7-7CED7D3AE1C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a:extLst>
            <a:ext uri="{FF2B5EF4-FFF2-40B4-BE49-F238E27FC236}">
              <a16:creationId xmlns:a16="http://schemas.microsoft.com/office/drawing/2014/main" id="{38C38711-33EA-499B-8717-FCF8DEE0F78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a:extLst>
            <a:ext uri="{FF2B5EF4-FFF2-40B4-BE49-F238E27FC236}">
              <a16:creationId xmlns:a16="http://schemas.microsoft.com/office/drawing/2014/main" id="{6F9A851D-6356-454E-BDE3-4DEA4B0013A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a:extLst>
            <a:ext uri="{FF2B5EF4-FFF2-40B4-BE49-F238E27FC236}">
              <a16:creationId xmlns:a16="http://schemas.microsoft.com/office/drawing/2014/main" id="{49F539C2-3357-40AD-97F1-4DD442D597D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a:extLst>
            <a:ext uri="{FF2B5EF4-FFF2-40B4-BE49-F238E27FC236}">
              <a16:creationId xmlns:a16="http://schemas.microsoft.com/office/drawing/2014/main" id="{CFF1A4EE-A3AD-4DFF-8EA9-5722B3D0281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a:extLst>
            <a:ext uri="{FF2B5EF4-FFF2-40B4-BE49-F238E27FC236}">
              <a16:creationId xmlns:a16="http://schemas.microsoft.com/office/drawing/2014/main" id="{91C5E51B-3DDB-4C30-ABBF-99E46C5336E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E78AAC31-1A2E-43E1-938B-5ECBE16ECE3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64DB326F-FD15-4C21-856C-264A544CB2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7E9610A6-37C9-480C-9948-7C7B4B18F3B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BAE0CDF9-247A-4660-87F0-3FA6B45050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a:extLst>
            <a:ext uri="{FF2B5EF4-FFF2-40B4-BE49-F238E27FC236}">
              <a16:creationId xmlns:a16="http://schemas.microsoft.com/office/drawing/2014/main" id="{3E0A4C32-8EDC-4CF2-A9E5-1FA989E0A4FB}"/>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48BBD550-C8E2-4DCB-A72A-682097995FC5}"/>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a:extLst>
            <a:ext uri="{FF2B5EF4-FFF2-40B4-BE49-F238E27FC236}">
              <a16:creationId xmlns:a16="http://schemas.microsoft.com/office/drawing/2014/main" id="{B4A17324-08D2-41F6-92B5-7DF30F7BE50A}"/>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A8A84B45-7CA6-4805-93D0-1708C287A809}"/>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a:extLst>
            <a:ext uri="{FF2B5EF4-FFF2-40B4-BE49-F238E27FC236}">
              <a16:creationId xmlns:a16="http://schemas.microsoft.com/office/drawing/2014/main" id="{8530A028-3D3F-4C79-9B23-15E88C503CC0}"/>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39948356-4D9B-4A15-8A11-460FAB724506}"/>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a:extLst>
            <a:ext uri="{FF2B5EF4-FFF2-40B4-BE49-F238E27FC236}">
              <a16:creationId xmlns:a16="http://schemas.microsoft.com/office/drawing/2014/main" id="{922A756A-3D2B-4C26-B05F-8098A08BFB17}"/>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a:extLst>
            <a:ext uri="{FF2B5EF4-FFF2-40B4-BE49-F238E27FC236}">
              <a16:creationId xmlns:a16="http://schemas.microsoft.com/office/drawing/2014/main" id="{3C1ABB55-D470-4068-A5B6-537F3FCA383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a:extLst>
            <a:ext uri="{FF2B5EF4-FFF2-40B4-BE49-F238E27FC236}">
              <a16:creationId xmlns:a16="http://schemas.microsoft.com/office/drawing/2014/main" id="{119F83CA-9025-47C6-9073-7ED898447227}"/>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a:extLst>
            <a:ext uri="{FF2B5EF4-FFF2-40B4-BE49-F238E27FC236}">
              <a16:creationId xmlns:a16="http://schemas.microsoft.com/office/drawing/2014/main" id="{24703DFC-D26E-4398-8243-9DDAF43F0EC1}"/>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a:extLst>
            <a:ext uri="{FF2B5EF4-FFF2-40B4-BE49-F238E27FC236}">
              <a16:creationId xmlns:a16="http://schemas.microsoft.com/office/drawing/2014/main" id="{9CE05C92-D2B1-4085-BCFE-33CA14CDE779}"/>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478906C-CAD7-4F41-84E0-E11CEE088A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4B0B3C7-DF2C-41D2-AC5B-0748D45D35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D15A4FE-45F9-4E1A-B062-3FFC324F9F5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12C67BD-34A8-44AE-B18C-78708C3011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F3ECADB-5362-42D6-A697-C323BE4CD1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18869</xdr:rowOff>
    </xdr:from>
    <xdr:to>
      <xdr:col>116</xdr:col>
      <xdr:colOff>114300</xdr:colOff>
      <xdr:row>40</xdr:row>
      <xdr:rowOff>120469</xdr:rowOff>
    </xdr:to>
    <xdr:sp macro="" textlink="">
      <xdr:nvSpPr>
        <xdr:cNvPr id="470" name="楕円 469">
          <a:extLst>
            <a:ext uri="{FF2B5EF4-FFF2-40B4-BE49-F238E27FC236}">
              <a16:creationId xmlns:a16="http://schemas.microsoft.com/office/drawing/2014/main" id="{E7F520BD-79C5-4F3F-A5AF-727056EDF4DD}"/>
            </a:ext>
          </a:extLst>
        </xdr:cNvPr>
        <xdr:cNvSpPr/>
      </xdr:nvSpPr>
      <xdr:spPr>
        <a:xfrm>
          <a:off x="22110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168746</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948F5506-FD43-4A4B-9549-BC0210F11F1F}"/>
            </a:ext>
          </a:extLst>
        </xdr:cNvPr>
        <xdr:cNvSpPr txBox="1"/>
      </xdr:nvSpPr>
      <xdr:spPr>
        <a:xfrm>
          <a:off x="22199600"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21046</xdr:rowOff>
    </xdr:from>
    <xdr:to>
      <xdr:col>112</xdr:col>
      <xdr:colOff>38100</xdr:colOff>
      <xdr:row>40</xdr:row>
      <xdr:rowOff>122646</xdr:rowOff>
    </xdr:to>
    <xdr:sp macro="" textlink="">
      <xdr:nvSpPr>
        <xdr:cNvPr id="472" name="楕円 471">
          <a:extLst>
            <a:ext uri="{FF2B5EF4-FFF2-40B4-BE49-F238E27FC236}">
              <a16:creationId xmlns:a16="http://schemas.microsoft.com/office/drawing/2014/main" id="{910EEF70-AD43-43F3-8E4E-2861A569AB79}"/>
            </a:ext>
          </a:extLst>
        </xdr:cNvPr>
        <xdr:cNvSpPr/>
      </xdr:nvSpPr>
      <xdr:spPr>
        <a:xfrm>
          <a:off x="21272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69669</xdr:rowOff>
    </xdr:from>
    <xdr:to>
      <xdr:col>116</xdr:col>
      <xdr:colOff>63500</xdr:colOff>
      <xdr:row>40</xdr:row>
      <xdr:rowOff>71846</xdr:rowOff>
    </xdr:to>
    <xdr:cxnSp macro="">
      <xdr:nvCxnSpPr>
        <xdr:cNvPr id="473" name="直線コネクタ 472">
          <a:extLst>
            <a:ext uri="{FF2B5EF4-FFF2-40B4-BE49-F238E27FC236}">
              <a16:creationId xmlns:a16="http://schemas.microsoft.com/office/drawing/2014/main" id="{EC7AC642-68C2-4BAB-9562-497BB673AE86}"/>
            </a:ext>
          </a:extLst>
        </xdr:cNvPr>
        <xdr:cNvCxnSpPr/>
      </xdr:nvCxnSpPr>
      <xdr:spPr>
        <a:xfrm flipV="1">
          <a:off x="21323300" y="692766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21046</xdr:rowOff>
    </xdr:from>
    <xdr:to>
      <xdr:col>107</xdr:col>
      <xdr:colOff>101600</xdr:colOff>
      <xdr:row>40</xdr:row>
      <xdr:rowOff>122646</xdr:rowOff>
    </xdr:to>
    <xdr:sp macro="" textlink="">
      <xdr:nvSpPr>
        <xdr:cNvPr id="474" name="楕円 473">
          <a:extLst>
            <a:ext uri="{FF2B5EF4-FFF2-40B4-BE49-F238E27FC236}">
              <a16:creationId xmlns:a16="http://schemas.microsoft.com/office/drawing/2014/main" id="{8693B80A-728C-42A1-8F1D-41D8FEE506E9}"/>
            </a:ext>
          </a:extLst>
        </xdr:cNvPr>
        <xdr:cNvSpPr/>
      </xdr:nvSpPr>
      <xdr:spPr>
        <a:xfrm>
          <a:off x="20383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71846</xdr:rowOff>
    </xdr:from>
    <xdr:to>
      <xdr:col>111</xdr:col>
      <xdr:colOff>177800</xdr:colOff>
      <xdr:row>40</xdr:row>
      <xdr:rowOff>71846</xdr:rowOff>
    </xdr:to>
    <xdr:cxnSp macro="">
      <xdr:nvCxnSpPr>
        <xdr:cNvPr id="475" name="直線コネクタ 474">
          <a:extLst>
            <a:ext uri="{FF2B5EF4-FFF2-40B4-BE49-F238E27FC236}">
              <a16:creationId xmlns:a16="http://schemas.microsoft.com/office/drawing/2014/main" id="{4B3C02BF-6F7A-4A65-8F69-55792A52A923}"/>
            </a:ext>
          </a:extLst>
        </xdr:cNvPr>
        <xdr:cNvCxnSpPr/>
      </xdr:nvCxnSpPr>
      <xdr:spPr>
        <a:xfrm>
          <a:off x="204343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27577</xdr:rowOff>
    </xdr:from>
    <xdr:to>
      <xdr:col>102</xdr:col>
      <xdr:colOff>165100</xdr:colOff>
      <xdr:row>40</xdr:row>
      <xdr:rowOff>129177</xdr:rowOff>
    </xdr:to>
    <xdr:sp macro="" textlink="">
      <xdr:nvSpPr>
        <xdr:cNvPr id="476" name="楕円 475">
          <a:extLst>
            <a:ext uri="{FF2B5EF4-FFF2-40B4-BE49-F238E27FC236}">
              <a16:creationId xmlns:a16="http://schemas.microsoft.com/office/drawing/2014/main" id="{FCBACE55-B97F-45A5-B782-261DFAE23EB7}"/>
            </a:ext>
          </a:extLst>
        </xdr:cNvPr>
        <xdr:cNvSpPr/>
      </xdr:nvSpPr>
      <xdr:spPr>
        <a:xfrm>
          <a:off x="194945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71846</xdr:rowOff>
    </xdr:from>
    <xdr:to>
      <xdr:col>107</xdr:col>
      <xdr:colOff>50800</xdr:colOff>
      <xdr:row>40</xdr:row>
      <xdr:rowOff>78377</xdr:rowOff>
    </xdr:to>
    <xdr:cxnSp macro="">
      <xdr:nvCxnSpPr>
        <xdr:cNvPr id="477" name="直線コネクタ 476">
          <a:extLst>
            <a:ext uri="{FF2B5EF4-FFF2-40B4-BE49-F238E27FC236}">
              <a16:creationId xmlns:a16="http://schemas.microsoft.com/office/drawing/2014/main" id="{BDFD5D92-F17B-40A0-9CD4-2BB3ED545E08}"/>
            </a:ext>
          </a:extLst>
        </xdr:cNvPr>
        <xdr:cNvCxnSpPr/>
      </xdr:nvCxnSpPr>
      <xdr:spPr>
        <a:xfrm flipV="1">
          <a:off x="19545300" y="69298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FF907C26-C193-4CF1-9AB1-B72084C79E59}"/>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31123-38CD-40AD-B105-A0F1B180B164}"/>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FE707D39-E2BA-4013-847A-46697F70A291}"/>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6827F6A2-9108-48F9-A16C-3891460F91F6}"/>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113773</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6893FAAD-663C-4482-9D90-C72971D73C73}"/>
            </a:ext>
          </a:extLst>
        </xdr:cNvPr>
        <xdr:cNvSpPr txBox="1"/>
      </xdr:nvSpPr>
      <xdr:spPr>
        <a:xfrm>
          <a:off x="210757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113773</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7573C853-C57F-4A70-ACB0-5866A3172592}"/>
            </a:ext>
          </a:extLst>
        </xdr:cNvPr>
        <xdr:cNvSpPr txBox="1"/>
      </xdr:nvSpPr>
      <xdr:spPr>
        <a:xfrm>
          <a:off x="20199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120304</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04D3A38C-43F2-4079-B7C8-9F2D1FA24CAA}"/>
            </a:ext>
          </a:extLst>
        </xdr:cNvPr>
        <xdr:cNvSpPr txBox="1"/>
      </xdr:nvSpPr>
      <xdr:spPr>
        <a:xfrm>
          <a:off x="19310427"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6491325B-780D-4869-B4EC-BFD4C52A08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FF204339-1009-4690-9C21-968DCC5284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ACBE5D07-DE06-4274-A7FA-36FFCFF4B7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265747D9-0BA5-422B-90C7-C7E19AAD6A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42F1A52B-CB64-47A5-8499-E5E5E64C41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7C3F0795-D9DE-49D1-B836-AD81467FF24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9DDF99F8-5207-4C4B-A79A-883F1D909F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34810271-77E9-4531-8F57-77EDEF85CF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B67507A4-69F8-458E-A818-592369EE59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BFF1BA49-EA75-444F-8010-7568B78B78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C5D81524-72D5-4500-A395-0B956FA7929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a:extLst>
            <a:ext uri="{FF2B5EF4-FFF2-40B4-BE49-F238E27FC236}">
              <a16:creationId xmlns:a16="http://schemas.microsoft.com/office/drawing/2014/main" id="{4B00F4FF-6E68-4D33-95F6-DE72D7D7B8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a:extLst>
            <a:ext uri="{FF2B5EF4-FFF2-40B4-BE49-F238E27FC236}">
              <a16:creationId xmlns:a16="http://schemas.microsoft.com/office/drawing/2014/main" id="{9C467F85-FA1F-496C-B443-608E3C8CC4C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a:extLst>
            <a:ext uri="{FF2B5EF4-FFF2-40B4-BE49-F238E27FC236}">
              <a16:creationId xmlns:a16="http://schemas.microsoft.com/office/drawing/2014/main" id="{129C4C80-6406-43FE-8929-2022AA537C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a:extLst>
            <a:ext uri="{FF2B5EF4-FFF2-40B4-BE49-F238E27FC236}">
              <a16:creationId xmlns:a16="http://schemas.microsoft.com/office/drawing/2014/main" id="{9B750B98-8204-497F-B193-6E2A9E9E05F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a:extLst>
            <a:ext uri="{FF2B5EF4-FFF2-40B4-BE49-F238E27FC236}">
              <a16:creationId xmlns:a16="http://schemas.microsoft.com/office/drawing/2014/main" id="{94ACD30C-6B7B-4DE4-9C73-9295D74111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a:extLst>
            <a:ext uri="{FF2B5EF4-FFF2-40B4-BE49-F238E27FC236}">
              <a16:creationId xmlns:a16="http://schemas.microsoft.com/office/drawing/2014/main" id="{98621166-C289-4ACF-84E5-D2BB47CFB6C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a:extLst>
            <a:ext uri="{FF2B5EF4-FFF2-40B4-BE49-F238E27FC236}">
              <a16:creationId xmlns:a16="http://schemas.microsoft.com/office/drawing/2014/main" id="{80F779A8-6661-4517-83B2-3C359865F6B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a:extLst>
            <a:ext uri="{FF2B5EF4-FFF2-40B4-BE49-F238E27FC236}">
              <a16:creationId xmlns:a16="http://schemas.microsoft.com/office/drawing/2014/main" id="{A3B9A6DE-C088-4D0E-833C-2EA56AFCCBC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a:extLst>
            <a:ext uri="{FF2B5EF4-FFF2-40B4-BE49-F238E27FC236}">
              <a16:creationId xmlns:a16="http://schemas.microsoft.com/office/drawing/2014/main" id="{9DCCEFE0-0252-416E-AF05-094B654AB5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a:extLst>
            <a:ext uri="{FF2B5EF4-FFF2-40B4-BE49-F238E27FC236}">
              <a16:creationId xmlns:a16="http://schemas.microsoft.com/office/drawing/2014/main" id="{C3109FDE-4605-431F-A5B0-5DECD3B907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F70078A5-7CE7-4954-B39E-286E41CDF1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a:extLst>
            <a:ext uri="{FF2B5EF4-FFF2-40B4-BE49-F238E27FC236}">
              <a16:creationId xmlns:a16="http://schemas.microsoft.com/office/drawing/2014/main" id="{776C2518-CCB3-46BA-996B-EC6FB30F24E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D58E9F94-B846-4A31-8CA8-9DFD1965E3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a:extLst>
            <a:ext uri="{FF2B5EF4-FFF2-40B4-BE49-F238E27FC236}">
              <a16:creationId xmlns:a16="http://schemas.microsoft.com/office/drawing/2014/main" id="{F3B0EC0C-4398-4D93-A404-5BA6776A2FE7}"/>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980BF116-EA60-4F45-A2E4-78B4CB078DBE}"/>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a:extLst>
            <a:ext uri="{FF2B5EF4-FFF2-40B4-BE49-F238E27FC236}">
              <a16:creationId xmlns:a16="http://schemas.microsoft.com/office/drawing/2014/main" id="{24279F50-5258-4D39-94EB-3B92B413178B}"/>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70907524-2A9C-4D9D-A2AB-FCB17093798E}"/>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a:extLst>
            <a:ext uri="{FF2B5EF4-FFF2-40B4-BE49-F238E27FC236}">
              <a16:creationId xmlns:a16="http://schemas.microsoft.com/office/drawing/2014/main" id="{BF08BE17-6A8F-49D3-91E5-1729AA3964CF}"/>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963CA2E8-01D5-438A-A2CD-0408C08BE8E1}"/>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a:extLst>
            <a:ext uri="{FF2B5EF4-FFF2-40B4-BE49-F238E27FC236}">
              <a16:creationId xmlns:a16="http://schemas.microsoft.com/office/drawing/2014/main" id="{77FF45A8-661A-4A1F-A726-9C5B83D51741}"/>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a:extLst>
            <a:ext uri="{FF2B5EF4-FFF2-40B4-BE49-F238E27FC236}">
              <a16:creationId xmlns:a16="http://schemas.microsoft.com/office/drawing/2014/main" id="{79614A4B-DFEB-45E9-AF9F-CBDECE941AE6}"/>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a:extLst>
            <a:ext uri="{FF2B5EF4-FFF2-40B4-BE49-F238E27FC236}">
              <a16:creationId xmlns:a16="http://schemas.microsoft.com/office/drawing/2014/main" id="{5B76BB04-462B-4578-A3F2-9F4D113B4805}"/>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a:extLst>
            <a:ext uri="{FF2B5EF4-FFF2-40B4-BE49-F238E27FC236}">
              <a16:creationId xmlns:a16="http://schemas.microsoft.com/office/drawing/2014/main" id="{DAD13701-E2F9-473B-B843-165440E6A07A}"/>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a:extLst>
            <a:ext uri="{FF2B5EF4-FFF2-40B4-BE49-F238E27FC236}">
              <a16:creationId xmlns:a16="http://schemas.microsoft.com/office/drawing/2014/main" id="{AB6ED496-55AA-43FF-88B5-C3D2D6967F25}"/>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F7FBDAB-3560-4741-9A76-CAD0843D89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BD467AF-DEB3-4D18-96BE-8BA625855D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53CC08B-3EC0-4B5E-8718-2298B4583E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761D1A26-57B6-42DD-943A-22E05CD5AD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C522F12-4F3E-4EBF-9D71-3E70D879AC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61595</xdr:rowOff>
    </xdr:from>
    <xdr:to>
      <xdr:col>85</xdr:col>
      <xdr:colOff>177800</xdr:colOff>
      <xdr:row>56</xdr:row>
      <xdr:rowOff>163195</xdr:rowOff>
    </xdr:to>
    <xdr:sp macro="" textlink="">
      <xdr:nvSpPr>
        <xdr:cNvPr id="525" name="楕円 524">
          <a:extLst>
            <a:ext uri="{FF2B5EF4-FFF2-40B4-BE49-F238E27FC236}">
              <a16:creationId xmlns:a16="http://schemas.microsoft.com/office/drawing/2014/main" id="{290D6C02-47A2-4537-9B5A-3CC1D6306E72}"/>
            </a:ext>
          </a:extLst>
        </xdr:cNvPr>
        <xdr:cNvSpPr/>
      </xdr:nvSpPr>
      <xdr:spPr>
        <a:xfrm>
          <a:off x="16268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84472</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1227226-3D29-4290-BB0E-AE4CDF0FF6EA}"/>
            </a:ext>
          </a:extLst>
        </xdr:cNvPr>
        <xdr:cNvSpPr txBox="1"/>
      </xdr:nvSpPr>
      <xdr:spPr>
        <a:xfrm>
          <a:off x="16357600"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53975</xdr:rowOff>
    </xdr:from>
    <xdr:to>
      <xdr:col>81</xdr:col>
      <xdr:colOff>101600</xdr:colOff>
      <xdr:row>56</xdr:row>
      <xdr:rowOff>155575</xdr:rowOff>
    </xdr:to>
    <xdr:sp macro="" textlink="">
      <xdr:nvSpPr>
        <xdr:cNvPr id="527" name="楕円 526">
          <a:extLst>
            <a:ext uri="{FF2B5EF4-FFF2-40B4-BE49-F238E27FC236}">
              <a16:creationId xmlns:a16="http://schemas.microsoft.com/office/drawing/2014/main" id="{72ECCAE9-9E46-4FD8-9E3F-8711D1D4741A}"/>
            </a:ext>
          </a:extLst>
        </xdr:cNvPr>
        <xdr:cNvSpPr/>
      </xdr:nvSpPr>
      <xdr:spPr>
        <a:xfrm>
          <a:off x="15430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104775</xdr:rowOff>
    </xdr:from>
    <xdr:to>
      <xdr:col>85</xdr:col>
      <xdr:colOff>127000</xdr:colOff>
      <xdr:row>56</xdr:row>
      <xdr:rowOff>112395</xdr:rowOff>
    </xdr:to>
    <xdr:cxnSp macro="">
      <xdr:nvCxnSpPr>
        <xdr:cNvPr id="528" name="直線コネクタ 527">
          <a:extLst>
            <a:ext uri="{FF2B5EF4-FFF2-40B4-BE49-F238E27FC236}">
              <a16:creationId xmlns:a16="http://schemas.microsoft.com/office/drawing/2014/main" id="{F8E624CF-3D1B-49F7-895E-08755B050D08}"/>
            </a:ext>
          </a:extLst>
        </xdr:cNvPr>
        <xdr:cNvCxnSpPr/>
      </xdr:nvCxnSpPr>
      <xdr:spPr>
        <a:xfrm>
          <a:off x="15481300" y="9705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529" name="楕円 528">
          <a:extLst>
            <a:ext uri="{FF2B5EF4-FFF2-40B4-BE49-F238E27FC236}">
              <a16:creationId xmlns:a16="http://schemas.microsoft.com/office/drawing/2014/main" id="{7EC71935-AA74-407D-8451-9CAC1E69EF10}"/>
            </a:ext>
          </a:extLst>
        </xdr:cNvPr>
        <xdr:cNvSpPr/>
      </xdr:nvSpPr>
      <xdr:spPr>
        <a:xfrm>
          <a:off x="1454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104775</xdr:rowOff>
    </xdr:to>
    <xdr:cxnSp macro="">
      <xdr:nvCxnSpPr>
        <xdr:cNvPr id="530" name="直線コネクタ 529">
          <a:extLst>
            <a:ext uri="{FF2B5EF4-FFF2-40B4-BE49-F238E27FC236}">
              <a16:creationId xmlns:a16="http://schemas.microsoft.com/office/drawing/2014/main" id="{604BDC70-F901-4AEE-9A72-0FB5C5129C99}"/>
            </a:ext>
          </a:extLst>
        </xdr:cNvPr>
        <xdr:cNvCxnSpPr/>
      </xdr:nvCxnSpPr>
      <xdr:spPr>
        <a:xfrm>
          <a:off x="14592300" y="966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531" name="楕円 530">
          <a:extLst>
            <a:ext uri="{FF2B5EF4-FFF2-40B4-BE49-F238E27FC236}">
              <a16:creationId xmlns:a16="http://schemas.microsoft.com/office/drawing/2014/main" id="{25C6BE8A-5750-44FB-8889-C9590AF3878C}"/>
            </a:ext>
          </a:extLst>
        </xdr:cNvPr>
        <xdr:cNvSpPr/>
      </xdr:nvSpPr>
      <xdr:spPr>
        <a:xfrm>
          <a:off x="1365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68580</xdr:rowOff>
    </xdr:to>
    <xdr:cxnSp macro="">
      <xdr:nvCxnSpPr>
        <xdr:cNvPr id="532" name="直線コネクタ 531">
          <a:extLst>
            <a:ext uri="{FF2B5EF4-FFF2-40B4-BE49-F238E27FC236}">
              <a16:creationId xmlns:a16="http://schemas.microsoft.com/office/drawing/2014/main" id="{7183FCF6-5985-4738-93DC-8D59B913505B}"/>
            </a:ext>
          </a:extLst>
        </xdr:cNvPr>
        <xdr:cNvCxnSpPr/>
      </xdr:nvCxnSpPr>
      <xdr:spPr>
        <a:xfrm>
          <a:off x="13703300" y="963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3" name="n_1aveValue【学校施設】&#10;有形固定資産減価償却率">
          <a:extLst>
            <a:ext uri="{FF2B5EF4-FFF2-40B4-BE49-F238E27FC236}">
              <a16:creationId xmlns:a16="http://schemas.microsoft.com/office/drawing/2014/main" id="{54C20F8B-2408-4735-91C9-AE9B525E3638}"/>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34" name="n_2aveValue【学校施設】&#10;有形固定資産減価償却率">
          <a:extLst>
            <a:ext uri="{FF2B5EF4-FFF2-40B4-BE49-F238E27FC236}">
              <a16:creationId xmlns:a16="http://schemas.microsoft.com/office/drawing/2014/main" id="{7AEC46E3-F034-4226-9454-7267F61BABE9}"/>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35" name="n_3aveValue【学校施設】&#10;有形固定資産減価償却率">
          <a:extLst>
            <a:ext uri="{FF2B5EF4-FFF2-40B4-BE49-F238E27FC236}">
              <a16:creationId xmlns:a16="http://schemas.microsoft.com/office/drawing/2014/main" id="{64898F81-8991-409E-9648-4839351C8279}"/>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a:extLst>
            <a:ext uri="{FF2B5EF4-FFF2-40B4-BE49-F238E27FC236}">
              <a16:creationId xmlns:a16="http://schemas.microsoft.com/office/drawing/2014/main" id="{003D2F3B-D427-48DA-9239-8FC9D3E41BE9}"/>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652</xdr:rowOff>
    </xdr:from>
    <xdr:ext cx="405111" cy="259045"/>
    <xdr:sp macro="" textlink="">
      <xdr:nvSpPr>
        <xdr:cNvPr id="537" name="n_1mainValue【学校施設】&#10;有形固定資産減価償却率">
          <a:extLst>
            <a:ext uri="{FF2B5EF4-FFF2-40B4-BE49-F238E27FC236}">
              <a16:creationId xmlns:a16="http://schemas.microsoft.com/office/drawing/2014/main" id="{CED11BDA-5900-4CA2-BCCD-0232F7F28CC4}"/>
            </a:ext>
          </a:extLst>
        </xdr:cNvPr>
        <xdr:cNvSpPr txBox="1"/>
      </xdr:nvSpPr>
      <xdr:spPr>
        <a:xfrm>
          <a:off x="152660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538" name="n_2mainValue【学校施設】&#10;有形固定資産減価償却率">
          <a:extLst>
            <a:ext uri="{FF2B5EF4-FFF2-40B4-BE49-F238E27FC236}">
              <a16:creationId xmlns:a16="http://schemas.microsoft.com/office/drawing/2014/main" id="{057B7CFC-86AB-47FB-8AEB-DEC88E106A51}"/>
            </a:ext>
          </a:extLst>
        </xdr:cNvPr>
        <xdr:cNvSpPr txBox="1"/>
      </xdr:nvSpPr>
      <xdr:spPr>
        <a:xfrm>
          <a:off x="14389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105427</xdr:rowOff>
    </xdr:from>
    <xdr:ext cx="405111" cy="259045"/>
    <xdr:sp macro="" textlink="">
      <xdr:nvSpPr>
        <xdr:cNvPr id="539" name="n_3mainValue【学校施設】&#10;有形固定資産減価償却率">
          <a:extLst>
            <a:ext uri="{FF2B5EF4-FFF2-40B4-BE49-F238E27FC236}">
              <a16:creationId xmlns:a16="http://schemas.microsoft.com/office/drawing/2014/main" id="{C2F897CA-E22A-4719-910B-4BB07A753392}"/>
            </a:ext>
          </a:extLst>
        </xdr:cNvPr>
        <xdr:cNvSpPr txBox="1"/>
      </xdr:nvSpPr>
      <xdr:spPr>
        <a:xfrm>
          <a:off x="13500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A0A56218-5584-4FC1-A2BA-DBFAE7C6A9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2E770FD0-C1D5-41D1-B6FB-7029296C9C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FFE27414-9805-40F8-9A7E-81D59061BBF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B150845F-83E7-403A-966B-2B10B256D9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BEAAB59E-3136-4A82-8FF2-499AD3C9FE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F7054E30-11B4-49D3-8A32-161909F9AE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7E7516DE-44F7-4E46-9175-595CECCC2E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5155897B-A4A4-478E-AC39-6E490603CD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22F79D5B-D7F5-412D-9288-516306A1B9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43B7FF6C-D232-448F-BAD6-8D4D46D324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0808CE06-33E6-4469-81F4-25927D76D6C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F5A1E30D-3CC6-4901-965A-7AEF949AFFF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C84E274D-14E6-477F-BA62-510F5BBBBE6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C163DCCD-5D33-418E-ACB6-6BA8DFFCBED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C1A9049F-395D-436B-B8C6-22C8433CC57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a:extLst>
            <a:ext uri="{FF2B5EF4-FFF2-40B4-BE49-F238E27FC236}">
              <a16:creationId xmlns:a16="http://schemas.microsoft.com/office/drawing/2014/main" id="{302BF896-595E-4AA7-8614-EBC3DDE9900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64312EB6-EC1C-4A94-BDDA-D98CDDC4345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a:extLst>
            <a:ext uri="{FF2B5EF4-FFF2-40B4-BE49-F238E27FC236}">
              <a16:creationId xmlns:a16="http://schemas.microsoft.com/office/drawing/2014/main" id="{7A2B2CEA-7774-42D7-A075-5543585213B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A88AB52A-4A8C-41B6-856D-CF643B0DCEC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a:extLst>
            <a:ext uri="{FF2B5EF4-FFF2-40B4-BE49-F238E27FC236}">
              <a16:creationId xmlns:a16="http://schemas.microsoft.com/office/drawing/2014/main" id="{826EDAFA-7DDB-4302-A35D-A3EE0C38DB5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CD285DBC-361A-4DDC-9E44-9A2CD6B3AD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8F1E2F23-993D-4AE3-B910-6478892C5B6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E17FFD30-B1ED-46B0-97F9-863327FBF7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a:extLst>
            <a:ext uri="{FF2B5EF4-FFF2-40B4-BE49-F238E27FC236}">
              <a16:creationId xmlns:a16="http://schemas.microsoft.com/office/drawing/2014/main" id="{D021CD71-5819-4ED9-B008-0894AB752A2D}"/>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a:extLst>
            <a:ext uri="{FF2B5EF4-FFF2-40B4-BE49-F238E27FC236}">
              <a16:creationId xmlns:a16="http://schemas.microsoft.com/office/drawing/2014/main" id="{DD14E0B2-0F09-4921-A0D7-DFB43B5413E1}"/>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a:extLst>
            <a:ext uri="{FF2B5EF4-FFF2-40B4-BE49-F238E27FC236}">
              <a16:creationId xmlns:a16="http://schemas.microsoft.com/office/drawing/2014/main" id="{67616C40-317C-40D8-A1F0-D1FCABEBF92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a:extLst>
            <a:ext uri="{FF2B5EF4-FFF2-40B4-BE49-F238E27FC236}">
              <a16:creationId xmlns:a16="http://schemas.microsoft.com/office/drawing/2014/main" id="{DFB12B00-1FE9-4011-BCF2-6007F53314CB}"/>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a:extLst>
            <a:ext uri="{FF2B5EF4-FFF2-40B4-BE49-F238E27FC236}">
              <a16:creationId xmlns:a16="http://schemas.microsoft.com/office/drawing/2014/main" id="{2D0CE437-1E3E-4B95-8ECF-3BA95A7F9294}"/>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a:extLst>
            <a:ext uri="{FF2B5EF4-FFF2-40B4-BE49-F238E27FC236}">
              <a16:creationId xmlns:a16="http://schemas.microsoft.com/office/drawing/2014/main" id="{FF6D493A-260D-4A15-8D2E-F1B24FECBBF5}"/>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a:extLst>
            <a:ext uri="{FF2B5EF4-FFF2-40B4-BE49-F238E27FC236}">
              <a16:creationId xmlns:a16="http://schemas.microsoft.com/office/drawing/2014/main" id="{F2FFFFFA-A919-4D25-AF9E-F607885D04E2}"/>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a:extLst>
            <a:ext uri="{FF2B5EF4-FFF2-40B4-BE49-F238E27FC236}">
              <a16:creationId xmlns:a16="http://schemas.microsoft.com/office/drawing/2014/main" id="{B69FC94A-A1AA-422C-9427-9E447873BB91}"/>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a:extLst>
            <a:ext uri="{FF2B5EF4-FFF2-40B4-BE49-F238E27FC236}">
              <a16:creationId xmlns:a16="http://schemas.microsoft.com/office/drawing/2014/main" id="{614D8EEC-BB75-4070-921B-92181FF207A7}"/>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a:extLst>
            <a:ext uri="{FF2B5EF4-FFF2-40B4-BE49-F238E27FC236}">
              <a16:creationId xmlns:a16="http://schemas.microsoft.com/office/drawing/2014/main" id="{F2174BD2-25F7-485C-9D67-D064029B435C}"/>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a:extLst>
            <a:ext uri="{FF2B5EF4-FFF2-40B4-BE49-F238E27FC236}">
              <a16:creationId xmlns:a16="http://schemas.microsoft.com/office/drawing/2014/main" id="{1DC74EF1-5951-40F7-BCBA-C331B0BD83B6}"/>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9DB9ED4-C3ED-4159-9985-E604980879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5940B9C-7864-4F3E-8EAF-3D10B3152B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68609822-E193-4FB9-9BC2-6F3ACFCDEB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3E9E4A1-D9DD-467F-BC72-92DD74C89D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FC00609-C8CA-4C30-9321-A2286209B2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94894</xdr:rowOff>
    </xdr:from>
    <xdr:to>
      <xdr:col>116</xdr:col>
      <xdr:colOff>114300</xdr:colOff>
      <xdr:row>63</xdr:row>
      <xdr:rowOff>25044</xdr:rowOff>
    </xdr:to>
    <xdr:sp macro="" textlink="">
      <xdr:nvSpPr>
        <xdr:cNvPr id="579" name="楕円 578">
          <a:extLst>
            <a:ext uri="{FF2B5EF4-FFF2-40B4-BE49-F238E27FC236}">
              <a16:creationId xmlns:a16="http://schemas.microsoft.com/office/drawing/2014/main" id="{30621C8A-70BB-4286-B489-4A623F432F8A}"/>
            </a:ext>
          </a:extLst>
        </xdr:cNvPr>
        <xdr:cNvSpPr/>
      </xdr:nvSpPr>
      <xdr:spPr>
        <a:xfrm>
          <a:off x="22110700" y="107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73321</xdr:rowOff>
    </xdr:from>
    <xdr:ext cx="469744" cy="259045"/>
    <xdr:sp macro="" textlink="">
      <xdr:nvSpPr>
        <xdr:cNvPr id="580" name="【学校施設】&#10;一人当たり面積該当値テキスト">
          <a:extLst>
            <a:ext uri="{FF2B5EF4-FFF2-40B4-BE49-F238E27FC236}">
              <a16:creationId xmlns:a16="http://schemas.microsoft.com/office/drawing/2014/main" id="{65EDC99F-D2D2-4D54-93B1-E4AC584515B4}"/>
            </a:ext>
          </a:extLst>
        </xdr:cNvPr>
        <xdr:cNvSpPr txBox="1"/>
      </xdr:nvSpPr>
      <xdr:spPr>
        <a:xfrm>
          <a:off x="22199600" y="1070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122707</xdr:rowOff>
    </xdr:from>
    <xdr:to>
      <xdr:col>112</xdr:col>
      <xdr:colOff>38100</xdr:colOff>
      <xdr:row>63</xdr:row>
      <xdr:rowOff>52857</xdr:rowOff>
    </xdr:to>
    <xdr:sp macro="" textlink="">
      <xdr:nvSpPr>
        <xdr:cNvPr id="581" name="楕円 580">
          <a:extLst>
            <a:ext uri="{FF2B5EF4-FFF2-40B4-BE49-F238E27FC236}">
              <a16:creationId xmlns:a16="http://schemas.microsoft.com/office/drawing/2014/main" id="{7165C01F-562B-4677-84A9-6E5704CC1263}"/>
            </a:ext>
          </a:extLst>
        </xdr:cNvPr>
        <xdr:cNvSpPr/>
      </xdr:nvSpPr>
      <xdr:spPr>
        <a:xfrm>
          <a:off x="21272500" y="107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145694</xdr:rowOff>
    </xdr:from>
    <xdr:to>
      <xdr:col>116</xdr:col>
      <xdr:colOff>63500</xdr:colOff>
      <xdr:row>63</xdr:row>
      <xdr:rowOff>2057</xdr:rowOff>
    </xdr:to>
    <xdr:cxnSp macro="">
      <xdr:nvCxnSpPr>
        <xdr:cNvPr id="582" name="直線コネクタ 581">
          <a:extLst>
            <a:ext uri="{FF2B5EF4-FFF2-40B4-BE49-F238E27FC236}">
              <a16:creationId xmlns:a16="http://schemas.microsoft.com/office/drawing/2014/main" id="{3BB7B9D5-4CEC-4A3C-80E8-386226B11F86}"/>
            </a:ext>
          </a:extLst>
        </xdr:cNvPr>
        <xdr:cNvCxnSpPr/>
      </xdr:nvCxnSpPr>
      <xdr:spPr>
        <a:xfrm flipV="1">
          <a:off x="21323300" y="10775594"/>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123012</xdr:rowOff>
    </xdr:from>
    <xdr:to>
      <xdr:col>107</xdr:col>
      <xdr:colOff>101600</xdr:colOff>
      <xdr:row>63</xdr:row>
      <xdr:rowOff>53162</xdr:rowOff>
    </xdr:to>
    <xdr:sp macro="" textlink="">
      <xdr:nvSpPr>
        <xdr:cNvPr id="583" name="楕円 582">
          <a:extLst>
            <a:ext uri="{FF2B5EF4-FFF2-40B4-BE49-F238E27FC236}">
              <a16:creationId xmlns:a16="http://schemas.microsoft.com/office/drawing/2014/main" id="{09162E14-BD49-428B-8454-D01F65ED6F5A}"/>
            </a:ext>
          </a:extLst>
        </xdr:cNvPr>
        <xdr:cNvSpPr/>
      </xdr:nvSpPr>
      <xdr:spPr>
        <a:xfrm>
          <a:off x="20383500" y="107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xdr:rowOff>
    </xdr:from>
    <xdr:to>
      <xdr:col>111</xdr:col>
      <xdr:colOff>177800</xdr:colOff>
      <xdr:row>63</xdr:row>
      <xdr:rowOff>2362</xdr:rowOff>
    </xdr:to>
    <xdr:cxnSp macro="">
      <xdr:nvCxnSpPr>
        <xdr:cNvPr id="584" name="直線コネクタ 583">
          <a:extLst>
            <a:ext uri="{FF2B5EF4-FFF2-40B4-BE49-F238E27FC236}">
              <a16:creationId xmlns:a16="http://schemas.microsoft.com/office/drawing/2014/main" id="{4EC4E60A-811A-4772-A647-D16F4D1E1611}"/>
            </a:ext>
          </a:extLst>
        </xdr:cNvPr>
        <xdr:cNvCxnSpPr/>
      </xdr:nvCxnSpPr>
      <xdr:spPr>
        <a:xfrm flipV="1">
          <a:off x="20434300" y="1080340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135280</xdr:rowOff>
    </xdr:from>
    <xdr:to>
      <xdr:col>102</xdr:col>
      <xdr:colOff>165100</xdr:colOff>
      <xdr:row>63</xdr:row>
      <xdr:rowOff>65430</xdr:rowOff>
    </xdr:to>
    <xdr:sp macro="" textlink="">
      <xdr:nvSpPr>
        <xdr:cNvPr id="585" name="楕円 584">
          <a:extLst>
            <a:ext uri="{FF2B5EF4-FFF2-40B4-BE49-F238E27FC236}">
              <a16:creationId xmlns:a16="http://schemas.microsoft.com/office/drawing/2014/main" id="{D33C59A6-3AAC-4EDC-A983-E45B4D099EBD}"/>
            </a:ext>
          </a:extLst>
        </xdr:cNvPr>
        <xdr:cNvSpPr/>
      </xdr:nvSpPr>
      <xdr:spPr>
        <a:xfrm>
          <a:off x="19494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2362</xdr:rowOff>
    </xdr:from>
    <xdr:to>
      <xdr:col>107</xdr:col>
      <xdr:colOff>50800</xdr:colOff>
      <xdr:row>63</xdr:row>
      <xdr:rowOff>14630</xdr:rowOff>
    </xdr:to>
    <xdr:cxnSp macro="">
      <xdr:nvCxnSpPr>
        <xdr:cNvPr id="586" name="直線コネクタ 585">
          <a:extLst>
            <a:ext uri="{FF2B5EF4-FFF2-40B4-BE49-F238E27FC236}">
              <a16:creationId xmlns:a16="http://schemas.microsoft.com/office/drawing/2014/main" id="{FA287395-98DD-4B00-9C12-1D6C813434ED}"/>
            </a:ext>
          </a:extLst>
        </xdr:cNvPr>
        <xdr:cNvCxnSpPr/>
      </xdr:nvCxnSpPr>
      <xdr:spPr>
        <a:xfrm flipV="1">
          <a:off x="19545300" y="10803712"/>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a:extLst>
            <a:ext uri="{FF2B5EF4-FFF2-40B4-BE49-F238E27FC236}">
              <a16:creationId xmlns:a16="http://schemas.microsoft.com/office/drawing/2014/main" id="{BFE8E44D-D9AB-4D1C-9174-C73BBE852FD1}"/>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88" name="n_2aveValue【学校施設】&#10;一人当たり面積">
          <a:extLst>
            <a:ext uri="{FF2B5EF4-FFF2-40B4-BE49-F238E27FC236}">
              <a16:creationId xmlns:a16="http://schemas.microsoft.com/office/drawing/2014/main" id="{00160035-55CB-4E37-8C0A-FA5819E4EBCE}"/>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89" name="n_3aveValue【学校施設】&#10;一人当たり面積">
          <a:extLst>
            <a:ext uri="{FF2B5EF4-FFF2-40B4-BE49-F238E27FC236}">
              <a16:creationId xmlns:a16="http://schemas.microsoft.com/office/drawing/2014/main" id="{B815FD45-2C6C-4707-8308-7069076C954F}"/>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a:extLst>
            <a:ext uri="{FF2B5EF4-FFF2-40B4-BE49-F238E27FC236}">
              <a16:creationId xmlns:a16="http://schemas.microsoft.com/office/drawing/2014/main" id="{D763A324-C00C-4A2F-B249-A6DDB789A0EE}"/>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43984</xdr:rowOff>
    </xdr:from>
    <xdr:ext cx="469744" cy="259045"/>
    <xdr:sp macro="" textlink="">
      <xdr:nvSpPr>
        <xdr:cNvPr id="591" name="n_1mainValue【学校施設】&#10;一人当たり面積">
          <a:extLst>
            <a:ext uri="{FF2B5EF4-FFF2-40B4-BE49-F238E27FC236}">
              <a16:creationId xmlns:a16="http://schemas.microsoft.com/office/drawing/2014/main" id="{2E269514-9BDD-4985-A307-C714B9E1894C}"/>
            </a:ext>
          </a:extLst>
        </xdr:cNvPr>
        <xdr:cNvSpPr txBox="1"/>
      </xdr:nvSpPr>
      <xdr:spPr>
        <a:xfrm>
          <a:off x="21075727" y="1084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44289</xdr:rowOff>
    </xdr:from>
    <xdr:ext cx="469744" cy="259045"/>
    <xdr:sp macro="" textlink="">
      <xdr:nvSpPr>
        <xdr:cNvPr id="592" name="n_2mainValue【学校施設】&#10;一人当たり面積">
          <a:extLst>
            <a:ext uri="{FF2B5EF4-FFF2-40B4-BE49-F238E27FC236}">
              <a16:creationId xmlns:a16="http://schemas.microsoft.com/office/drawing/2014/main" id="{E3D9AC09-8A87-4736-B423-6730EE1BAD22}"/>
            </a:ext>
          </a:extLst>
        </xdr:cNvPr>
        <xdr:cNvSpPr txBox="1"/>
      </xdr:nvSpPr>
      <xdr:spPr>
        <a:xfrm>
          <a:off x="20199427" y="1084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56557</xdr:rowOff>
    </xdr:from>
    <xdr:ext cx="469744" cy="259045"/>
    <xdr:sp macro="" textlink="">
      <xdr:nvSpPr>
        <xdr:cNvPr id="593" name="n_3mainValue【学校施設】&#10;一人当たり面積">
          <a:extLst>
            <a:ext uri="{FF2B5EF4-FFF2-40B4-BE49-F238E27FC236}">
              <a16:creationId xmlns:a16="http://schemas.microsoft.com/office/drawing/2014/main" id="{DE9019A3-AE39-4729-9ACF-35F333B153CB}"/>
            </a:ext>
          </a:extLst>
        </xdr:cNvPr>
        <xdr:cNvSpPr txBox="1"/>
      </xdr:nvSpPr>
      <xdr:spPr>
        <a:xfrm>
          <a:off x="19310427" y="108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F47276D-33D8-4D60-A899-FAB8181A7C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E3E16768-F873-48DA-9A81-198136557F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889876DD-8AAA-454B-BF0A-C34F2E3E8C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83BD42EC-4F09-4539-975F-50973B77F9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AEBC1718-C10E-4896-A2FF-C661533DA4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804253D1-FE53-4FDB-AD93-83013DCC60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CC8D34AE-A14D-4580-B581-2EBD770EC1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92976B32-56E6-4C67-A0DF-1DB83A7C1A8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2D7C5C13-5D2E-4AAB-8220-52350C1701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21A1D8B5-7061-4246-AAFF-B4C1FBFEA9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E9415B73-B1E2-4BD1-B4EE-D5F24753CE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6BE8AD9E-1F71-413D-9BF7-72AF96E2B4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4C56FAA0-6207-4435-97FE-0E3CE7C1B2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3570489C-61B3-46FB-9272-B499910A89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45549778-6EA2-461E-A62B-161C93EDB8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738BAE04-A199-442F-BF25-AF28007BBD6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2DFB4678-C088-4404-B562-82C0A025B3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17F760E3-664E-43D4-985F-19ABE9C981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DBF3B521-9B6C-49F7-B112-FD1227D493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D08BF8D8-E1D4-4F0A-923A-31F9AA966C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AE654D70-8987-421A-BDE3-70EDB505E1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F9DA9B0A-437B-41F2-813F-63DA8FBD10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6BD0A17A-3A58-4B3E-A71D-DDDBF638C2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B1B14CDE-C741-4452-A401-9494DBAB80E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280781DD-FEC2-4BC6-89C3-ECFE18A86B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1E28907B-20DD-4201-B9D8-3F54FE0BCA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041E2B7E-74BA-4F52-9BE9-F4555DB723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63385689-27CC-48B2-83A3-4E481FA090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CFBDB3B8-74DE-48B6-9043-4FC94A60AF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5FF57313-0853-45EA-BCBE-EFBE77BF89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4F05A5E1-9F40-45EC-8024-1157B8574B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53918A10-F63D-4330-9752-2BB24D49D8D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2043E2A4-6055-45B1-8C38-19CEFF9D3F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F7759CD6-0E23-4260-9346-867A91FC13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A49C2923-0B43-48F5-9EDF-53A5F2A3C3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有形固定資産減価償却率が高い状況にあるが、村内に集落や水道施設等が散在しているため一概に縮小させることが難しいことから維持補修を行っている状況であり、改修・更新まで至らない道路が多く存在するためである。今後、計画的な施設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年度に保育園の建て替えを行ったため、有形固定資産減価償却率は平均値より低くなっている。平成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年度に大幅に減少している要因は、固定資産台帳の見直しを行ったためである。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年度に村内に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校あった小学校を統合して新たに小学校を開校したことから、有形固定資産減価償却率が低い傾向にある。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公営住宅：令和元年度に村営住宅を鐘の鳴る丘村営住宅を新設したため、有形固定資産減価償却率が減少している。老朽化している住宅については随時建て替えや統合などを検討していく。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DE4B86-D138-4A69-9B33-9A9A476647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F0A159-FF2D-4547-B130-EBC110FFDF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2B87A4-0649-4631-AD6E-F0AB179121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F688C5-E956-4169-98A7-4571F86AB5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4AD9C6-2212-44B0-9053-EDFD18D4BD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7148ED-D89E-4AB8-8374-3ABBCBAC91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05E541-82F1-4809-AC1B-2D7FF7E264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75DDD8-E5BC-4822-BE2B-8907A2BD49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42F85F-B5A6-4219-A02D-C1E4F1F217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C1D424-FE79-4B53-8E1F-4227F65CA0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A414F5-117B-45E6-91C2-A85D9F4C70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9E97C8-F7F7-40F7-B9E8-7028963F35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7F7B99-312F-42DD-94DA-6D2185CB7E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BAE186-FEE9-423A-B547-6AA2233C8C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D21506-9286-46EE-B2B3-F89A5A92C1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430B54-EB72-46C2-B8F4-6B7F4B782CC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C976E2-02BD-4A84-A3C4-3B47F4B408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C81B95-D97E-4CF8-975E-FED183C0A5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B0B88F-B83D-470D-9903-8D3521A9D3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EE104A-281D-4A3E-A6CB-0BDBC24918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62FC56-5289-4895-BD8D-A3938E4D2A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DC9828-BA1A-437D-855E-4367795303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57A00C-CBB3-4EAA-A305-F38F057863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17A644-B5C3-4D68-87A4-44AF9BD23C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4EFC23-AF58-4AB9-8F1A-B581824963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5DA453-E42E-4283-9E0C-EABEC6F7A0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61D186-D5D3-4D70-966E-292E8B721F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285143-F536-440A-AF38-0CF96A20CE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5EF055-0835-43C5-AE4E-0FC991164C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B510B1-4234-4CF3-A371-827E8D6BDE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14F506-1545-41AD-ACC0-32A2936B4B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15C33B-4C2F-4A19-8A7F-C6B784D8F2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B7C1CF-B518-491C-B039-04CDBFB417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038AB9-F32C-4489-91E2-0005AE79F3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D50AD8-557F-4C1A-9B69-8C20A50244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0094F1-13CF-445F-B25D-A0A81041F7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146B77-0DE3-4A30-913F-B714F87D9C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3C42A6-4219-4573-95F9-16E790EDCA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779B4C-CDCE-4FFD-B5EC-BEF6A095EB2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EF6B922-66DE-4691-B450-9EA6D5D94F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1744188-4062-4D88-88AA-275AC1BBDE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D6B4A37-740A-419C-8A1E-FADEE47DC3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2A9B5E5-EE91-4C8B-884F-0736FDA941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1BAA94D-4592-4856-9533-FA4341D3B3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DFA2E0F-2D6F-4680-91C0-AF39306336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8DD5CBE-5A55-45F9-8081-0DE75378CE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CD4FE0E-9396-484B-A85E-28B1FE25FA0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BE035FE-4150-4274-BB55-5026C27964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9C26192-75C4-4A6F-9798-BE618E9D42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BC9CAC4-D143-4B19-8D48-7563BB0072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BA75DD9-4B3B-461E-907E-F958B0CF6D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31865B4-BE40-471B-85B1-3D598A48E1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1F57672-BA07-4B1E-A6FE-2900C458F1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A358A46-1F57-4D31-BE36-9FD7DF75E7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6F61E04-8B92-465F-8EF8-F28B35D949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6A4B0B1-30A7-409C-806E-DCF0AE7773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10DA7D1-C278-4EF4-8BD5-77119EE7AD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FFBE093-2378-4E05-8A34-E6D1897365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9C6FC4B-EA8D-4687-8D1C-7566B62861B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C8622B0-F3C9-4B42-8EC7-6DF8C937271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047896F-9633-4AC3-9BB2-99B98EC4EC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F648F32-A9B5-46B4-AC2B-0E3BE30128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86AA0A7F-2D92-4FF8-82C0-D94CED65F32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71421A3-2ADD-480D-9788-0F8C4D14C0F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50D9F49-DC66-42F4-A580-3B86D85234C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B135692-E439-46F6-8726-078F6276C3E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3C16A45-9FDE-4F29-9C4F-C63003A61D2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FE883ED9-9010-4513-9DCF-84EAEBF0319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12BFBD3-EEB6-4412-8D80-996E80B3EC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252639A-2CE5-410A-8C12-3A6C0F8BC7B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5D4D8EC-6B85-4C93-A9DD-3A34213C27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98D456E-87E9-4710-8264-7877F6E1D352}"/>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042AB6E-F3A0-4D1F-9354-FE06B70ACC4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8993D50-D6D8-4647-8C4D-0C2E607014C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DB7F8C9-B9E4-4E7B-9096-8FD24E7C661F}"/>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AAFB7657-4051-4A0B-A9FA-29CD6BF265C6}"/>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16D896A-B88A-43BD-BD66-804C15BAFAE0}"/>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CEA2DBBD-A66D-4DF1-8F46-6FEF9C0B89D6}"/>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AF72AA2A-3D82-4830-B92D-AD080E737BB8}"/>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4348BA1E-8F15-4F2F-A66E-7BF8364FD165}"/>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515BEB72-63A0-4754-85B1-A81C98DCB85A}"/>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2231A580-C121-4CA5-B6B3-C35A59B7C032}"/>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27D5E6D-C729-49CC-9369-10D1B25F62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8F5C2F2-5C92-4A48-A7A7-1D1139170B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8313169-BEF5-4C92-9D66-FFD496C50B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312C601-4D77-48B8-93F5-68C1039A15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5D53B79-8B76-4ABF-AF68-1AE76CE6A2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89" name="楕円 88">
          <a:extLst>
            <a:ext uri="{FF2B5EF4-FFF2-40B4-BE49-F238E27FC236}">
              <a16:creationId xmlns:a16="http://schemas.microsoft.com/office/drawing/2014/main" id="{06A80446-CF91-441F-9411-D94D37466124}"/>
            </a:ext>
          </a:extLst>
        </xdr:cNvPr>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967393E-F440-408E-B592-0158ED8328A1}"/>
            </a:ext>
          </a:extLst>
        </xdr:cNvPr>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36830</xdr:rowOff>
    </xdr:from>
    <xdr:to>
      <xdr:col>20</xdr:col>
      <xdr:colOff>38100</xdr:colOff>
      <xdr:row>57</xdr:row>
      <xdr:rowOff>138430</xdr:rowOff>
    </xdr:to>
    <xdr:sp macro="" textlink="">
      <xdr:nvSpPr>
        <xdr:cNvPr id="91" name="楕円 90">
          <a:extLst>
            <a:ext uri="{FF2B5EF4-FFF2-40B4-BE49-F238E27FC236}">
              <a16:creationId xmlns:a16="http://schemas.microsoft.com/office/drawing/2014/main" id="{393C80BF-CD13-4689-BCA2-76ABC2400726}"/>
            </a:ext>
          </a:extLst>
        </xdr:cNvPr>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87630</xdr:rowOff>
    </xdr:from>
    <xdr:to>
      <xdr:col>24</xdr:col>
      <xdr:colOff>63500</xdr:colOff>
      <xdr:row>57</xdr:row>
      <xdr:rowOff>133350</xdr:rowOff>
    </xdr:to>
    <xdr:cxnSp macro="">
      <xdr:nvCxnSpPr>
        <xdr:cNvPr id="92" name="直線コネクタ 91">
          <a:extLst>
            <a:ext uri="{FF2B5EF4-FFF2-40B4-BE49-F238E27FC236}">
              <a16:creationId xmlns:a16="http://schemas.microsoft.com/office/drawing/2014/main" id="{C221B0F0-94D7-487B-B8BC-C4C6E80752A0}"/>
            </a:ext>
          </a:extLst>
        </xdr:cNvPr>
        <xdr:cNvCxnSpPr/>
      </xdr:nvCxnSpPr>
      <xdr:spPr>
        <a:xfrm>
          <a:off x="3797300" y="9860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25400</xdr:rowOff>
    </xdr:from>
    <xdr:to>
      <xdr:col>15</xdr:col>
      <xdr:colOff>101600</xdr:colOff>
      <xdr:row>56</xdr:row>
      <xdr:rowOff>127000</xdr:rowOff>
    </xdr:to>
    <xdr:sp macro="" textlink="">
      <xdr:nvSpPr>
        <xdr:cNvPr id="93" name="楕円 92">
          <a:extLst>
            <a:ext uri="{FF2B5EF4-FFF2-40B4-BE49-F238E27FC236}">
              <a16:creationId xmlns:a16="http://schemas.microsoft.com/office/drawing/2014/main" id="{92C9FDCE-952E-433D-86AC-037B16136127}"/>
            </a:ext>
          </a:extLst>
        </xdr:cNvPr>
        <xdr:cNvSpPr/>
      </xdr:nvSpPr>
      <xdr:spPr>
        <a:xfrm>
          <a:off x="2857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76200</xdr:rowOff>
    </xdr:from>
    <xdr:to>
      <xdr:col>19</xdr:col>
      <xdr:colOff>177800</xdr:colOff>
      <xdr:row>57</xdr:row>
      <xdr:rowOff>87630</xdr:rowOff>
    </xdr:to>
    <xdr:cxnSp macro="">
      <xdr:nvCxnSpPr>
        <xdr:cNvPr id="94" name="直線コネクタ 93">
          <a:extLst>
            <a:ext uri="{FF2B5EF4-FFF2-40B4-BE49-F238E27FC236}">
              <a16:creationId xmlns:a16="http://schemas.microsoft.com/office/drawing/2014/main" id="{58F4799D-F7C7-4A38-9B88-23D0E7477CB2}"/>
            </a:ext>
          </a:extLst>
        </xdr:cNvPr>
        <xdr:cNvCxnSpPr/>
      </xdr:nvCxnSpPr>
      <xdr:spPr>
        <a:xfrm>
          <a:off x="2908300" y="9677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95" name="楕円 94">
          <a:extLst>
            <a:ext uri="{FF2B5EF4-FFF2-40B4-BE49-F238E27FC236}">
              <a16:creationId xmlns:a16="http://schemas.microsoft.com/office/drawing/2014/main" id="{019FB641-9AD1-4E1A-85C9-EFDA3AD9404D}"/>
            </a:ext>
          </a:extLst>
        </xdr:cNvPr>
        <xdr:cNvSpPr/>
      </xdr:nvSpPr>
      <xdr:spPr>
        <a:xfrm>
          <a:off x="196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76200</xdr:rowOff>
    </xdr:from>
    <xdr:to>
      <xdr:col>15</xdr:col>
      <xdr:colOff>50800</xdr:colOff>
      <xdr:row>57</xdr:row>
      <xdr:rowOff>0</xdr:rowOff>
    </xdr:to>
    <xdr:cxnSp macro="">
      <xdr:nvCxnSpPr>
        <xdr:cNvPr id="96" name="直線コネクタ 95">
          <a:extLst>
            <a:ext uri="{FF2B5EF4-FFF2-40B4-BE49-F238E27FC236}">
              <a16:creationId xmlns:a16="http://schemas.microsoft.com/office/drawing/2014/main" id="{8ACDE61E-959B-4E36-8AF3-7696A7B518B3}"/>
            </a:ext>
          </a:extLst>
        </xdr:cNvPr>
        <xdr:cNvCxnSpPr/>
      </xdr:nvCxnSpPr>
      <xdr:spPr>
        <a:xfrm flipV="1">
          <a:off x="2019300" y="9677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7" name="n_1aveValue【体育館・プール】&#10;有形固定資産減価償却率">
          <a:extLst>
            <a:ext uri="{FF2B5EF4-FFF2-40B4-BE49-F238E27FC236}">
              <a16:creationId xmlns:a16="http://schemas.microsoft.com/office/drawing/2014/main" id="{992F5030-4C0E-4109-AB83-4FB5B7660416}"/>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8" name="n_2aveValue【体育館・プール】&#10;有形固定資産減価償却率">
          <a:extLst>
            <a:ext uri="{FF2B5EF4-FFF2-40B4-BE49-F238E27FC236}">
              <a16:creationId xmlns:a16="http://schemas.microsoft.com/office/drawing/2014/main" id="{57C48A21-A449-4B0A-B391-9B7ACC544EBF}"/>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99" name="n_3aveValue【体育館・プール】&#10;有形固定資産減価償却率">
          <a:extLst>
            <a:ext uri="{FF2B5EF4-FFF2-40B4-BE49-F238E27FC236}">
              <a16:creationId xmlns:a16="http://schemas.microsoft.com/office/drawing/2014/main" id="{9C46F220-14DD-405A-9F45-A0440E4EE9A6}"/>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a:extLst>
            <a:ext uri="{FF2B5EF4-FFF2-40B4-BE49-F238E27FC236}">
              <a16:creationId xmlns:a16="http://schemas.microsoft.com/office/drawing/2014/main" id="{23A0AE11-9ADE-469F-9EA3-9E491EAE7B1B}"/>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154957</xdr:rowOff>
    </xdr:from>
    <xdr:ext cx="405111" cy="259045"/>
    <xdr:sp macro="" textlink="">
      <xdr:nvSpPr>
        <xdr:cNvPr id="101" name="n_1mainValue【体育館・プール】&#10;有形固定資産減価償却率">
          <a:extLst>
            <a:ext uri="{FF2B5EF4-FFF2-40B4-BE49-F238E27FC236}">
              <a16:creationId xmlns:a16="http://schemas.microsoft.com/office/drawing/2014/main" id="{5647FEEF-7E53-441A-A6EF-21497637A903}"/>
            </a:ext>
          </a:extLst>
        </xdr:cNvPr>
        <xdr:cNvSpPr txBox="1"/>
      </xdr:nvSpPr>
      <xdr:spPr>
        <a:xfrm>
          <a:off x="3582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143527</xdr:rowOff>
    </xdr:from>
    <xdr:ext cx="405111" cy="259045"/>
    <xdr:sp macro="" textlink="">
      <xdr:nvSpPr>
        <xdr:cNvPr id="102" name="n_2mainValue【体育館・プール】&#10;有形固定資産減価償却率">
          <a:extLst>
            <a:ext uri="{FF2B5EF4-FFF2-40B4-BE49-F238E27FC236}">
              <a16:creationId xmlns:a16="http://schemas.microsoft.com/office/drawing/2014/main" id="{9ED6437E-0735-41F0-8CE2-6E5EA3A3AA01}"/>
            </a:ext>
          </a:extLst>
        </xdr:cNvPr>
        <xdr:cNvSpPr txBox="1"/>
      </xdr:nvSpPr>
      <xdr:spPr>
        <a:xfrm>
          <a:off x="2705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67327</xdr:rowOff>
    </xdr:from>
    <xdr:ext cx="405111" cy="259045"/>
    <xdr:sp macro="" textlink="">
      <xdr:nvSpPr>
        <xdr:cNvPr id="103" name="n_3mainValue【体育館・プール】&#10;有形固定資産減価償却率">
          <a:extLst>
            <a:ext uri="{FF2B5EF4-FFF2-40B4-BE49-F238E27FC236}">
              <a16:creationId xmlns:a16="http://schemas.microsoft.com/office/drawing/2014/main" id="{41EDC419-C736-4950-9B6C-9854CC320207}"/>
            </a:ext>
          </a:extLst>
        </xdr:cNvPr>
        <xdr:cNvSpPr txBox="1"/>
      </xdr:nvSpPr>
      <xdr:spPr>
        <a:xfrm>
          <a:off x="1816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5D7A3012-7329-4BD1-9DB4-867AFC8B81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8A7D8203-B88F-41AE-A760-943D82BB03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4F110173-F940-465C-9E29-7EBDD79779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8E5D7AAF-DC85-490A-A7AE-39C37338B25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9ED34043-D24C-438E-8FC5-B5A80BC68E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F7E889BD-9512-4B65-AB65-C00F73F17F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5F04F10A-B6EB-47D4-8552-901FA4794E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3B4FE578-7284-43C7-8BB1-D47CA425DE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5B165B31-7DE4-4FE1-B244-D07E02C399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9AE0B5CC-5CFB-4091-80BA-0C13AF3B4B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2698A9A1-D437-406B-AC0B-F730A8DD837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25792042-CAF9-4BB3-A205-C49802E31F2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43FC0C0C-FDCF-408C-8A4E-4C91CD839E2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33A1EF6B-9F4D-44F2-890B-A110BD18A44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E926729D-26BF-41C6-8076-010D7175A60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16119B4B-21B3-4752-A40D-45D1AC13988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5A385191-20AD-411B-BF44-F7A3CCF12DC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991B30C9-2465-4EA5-8E5E-5CBF11D8B6F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2FC46215-BD63-4AC2-8F63-F6B52314C00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32537C4B-BDA1-49AB-BEA0-E6FA4F85118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17AA2EF6-B575-4C70-B509-7F18A919775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3364765D-07B4-4F72-8B87-515F2D42F0E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702CCC80-6E22-4772-959D-2CC4B99419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181F32AA-3E67-4986-A227-F7E64F6F2EA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BDD7AD9-538F-423F-AEA8-F1B8DC776C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a:extLst>
            <a:ext uri="{FF2B5EF4-FFF2-40B4-BE49-F238E27FC236}">
              <a16:creationId xmlns:a16="http://schemas.microsoft.com/office/drawing/2014/main" id="{BF934EC6-FE47-4265-BA1C-7E0248C1F408}"/>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a:extLst>
            <a:ext uri="{FF2B5EF4-FFF2-40B4-BE49-F238E27FC236}">
              <a16:creationId xmlns:a16="http://schemas.microsoft.com/office/drawing/2014/main" id="{DCBE0F67-4E25-4369-84D3-2A9F9C560AF4}"/>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a:extLst>
            <a:ext uri="{FF2B5EF4-FFF2-40B4-BE49-F238E27FC236}">
              <a16:creationId xmlns:a16="http://schemas.microsoft.com/office/drawing/2014/main" id="{EB7DE38E-9435-4453-9B20-B2E57EF4AD1C}"/>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a:extLst>
            <a:ext uri="{FF2B5EF4-FFF2-40B4-BE49-F238E27FC236}">
              <a16:creationId xmlns:a16="http://schemas.microsoft.com/office/drawing/2014/main" id="{F42B917D-47DF-4CCD-BF64-47209F01E83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a:extLst>
            <a:ext uri="{FF2B5EF4-FFF2-40B4-BE49-F238E27FC236}">
              <a16:creationId xmlns:a16="http://schemas.microsoft.com/office/drawing/2014/main" id="{9658AE75-5952-4F49-9CC9-083AD1D0AA3A}"/>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4" name="【体育館・プール】&#10;一人当たり面積平均値テキスト">
          <a:extLst>
            <a:ext uri="{FF2B5EF4-FFF2-40B4-BE49-F238E27FC236}">
              <a16:creationId xmlns:a16="http://schemas.microsoft.com/office/drawing/2014/main" id="{0BB02E07-E76A-4F12-88D8-F8926F8311A9}"/>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a:extLst>
            <a:ext uri="{FF2B5EF4-FFF2-40B4-BE49-F238E27FC236}">
              <a16:creationId xmlns:a16="http://schemas.microsoft.com/office/drawing/2014/main" id="{F614A822-C997-48E8-AC27-C903E9F8B1C5}"/>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a:extLst>
            <a:ext uri="{FF2B5EF4-FFF2-40B4-BE49-F238E27FC236}">
              <a16:creationId xmlns:a16="http://schemas.microsoft.com/office/drawing/2014/main" id="{06856C3E-E7ED-4ACD-A5A5-48154D2616AB}"/>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a:extLst>
            <a:ext uri="{FF2B5EF4-FFF2-40B4-BE49-F238E27FC236}">
              <a16:creationId xmlns:a16="http://schemas.microsoft.com/office/drawing/2014/main" id="{3A61F0C9-05A7-4651-86DB-44FF54ECBE8C}"/>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a:extLst>
            <a:ext uri="{FF2B5EF4-FFF2-40B4-BE49-F238E27FC236}">
              <a16:creationId xmlns:a16="http://schemas.microsoft.com/office/drawing/2014/main" id="{B679B07C-D938-4E96-BB7A-AFEE286067B6}"/>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a:extLst>
            <a:ext uri="{FF2B5EF4-FFF2-40B4-BE49-F238E27FC236}">
              <a16:creationId xmlns:a16="http://schemas.microsoft.com/office/drawing/2014/main" id="{E5E3A2B6-CD43-41E8-B866-88AEA10524D2}"/>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110EC87-5FE4-441C-9D82-4AD6325D82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507BA48-5070-4D2B-8030-4C0D408700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853D7C-A336-4495-9464-0A8F32DDB3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2F867FF-50D8-43BA-A42D-744D5735E5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E86455A-B449-4137-8FD4-15F424B0F2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130773</xdr:rowOff>
    </xdr:from>
    <xdr:to>
      <xdr:col>55</xdr:col>
      <xdr:colOff>50800</xdr:colOff>
      <xdr:row>60</xdr:row>
      <xdr:rowOff>60923</xdr:rowOff>
    </xdr:to>
    <xdr:sp macro="" textlink="">
      <xdr:nvSpPr>
        <xdr:cNvPr id="145" name="楕円 144">
          <a:extLst>
            <a:ext uri="{FF2B5EF4-FFF2-40B4-BE49-F238E27FC236}">
              <a16:creationId xmlns:a16="http://schemas.microsoft.com/office/drawing/2014/main" id="{6456EADC-A60A-4131-85C4-A2C53E774CF4}"/>
            </a:ext>
          </a:extLst>
        </xdr:cNvPr>
        <xdr:cNvSpPr/>
      </xdr:nvSpPr>
      <xdr:spPr>
        <a:xfrm>
          <a:off x="10426700" y="102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153650</xdr:rowOff>
    </xdr:from>
    <xdr:ext cx="469744" cy="259045"/>
    <xdr:sp macro="" textlink="">
      <xdr:nvSpPr>
        <xdr:cNvPr id="146" name="【体育館・プール】&#10;一人当たり面積該当値テキスト">
          <a:extLst>
            <a:ext uri="{FF2B5EF4-FFF2-40B4-BE49-F238E27FC236}">
              <a16:creationId xmlns:a16="http://schemas.microsoft.com/office/drawing/2014/main" id="{15AC92EF-6BA7-4789-BB8A-4B8D0C669B5A}"/>
            </a:ext>
          </a:extLst>
        </xdr:cNvPr>
        <xdr:cNvSpPr txBox="1"/>
      </xdr:nvSpPr>
      <xdr:spPr>
        <a:xfrm>
          <a:off x="10515600" y="100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135019</xdr:rowOff>
    </xdr:from>
    <xdr:to>
      <xdr:col>50</xdr:col>
      <xdr:colOff>165100</xdr:colOff>
      <xdr:row>60</xdr:row>
      <xdr:rowOff>65169</xdr:rowOff>
    </xdr:to>
    <xdr:sp macro="" textlink="">
      <xdr:nvSpPr>
        <xdr:cNvPr id="147" name="楕円 146">
          <a:extLst>
            <a:ext uri="{FF2B5EF4-FFF2-40B4-BE49-F238E27FC236}">
              <a16:creationId xmlns:a16="http://schemas.microsoft.com/office/drawing/2014/main" id="{B1E70AF5-64BE-48AC-8AF9-10BEB73071B1}"/>
            </a:ext>
          </a:extLst>
        </xdr:cNvPr>
        <xdr:cNvSpPr/>
      </xdr:nvSpPr>
      <xdr:spPr>
        <a:xfrm>
          <a:off x="95885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10123</xdr:rowOff>
    </xdr:from>
    <xdr:to>
      <xdr:col>55</xdr:col>
      <xdr:colOff>0</xdr:colOff>
      <xdr:row>60</xdr:row>
      <xdr:rowOff>14369</xdr:rowOff>
    </xdr:to>
    <xdr:cxnSp macro="">
      <xdr:nvCxnSpPr>
        <xdr:cNvPr id="148" name="直線コネクタ 147">
          <a:extLst>
            <a:ext uri="{FF2B5EF4-FFF2-40B4-BE49-F238E27FC236}">
              <a16:creationId xmlns:a16="http://schemas.microsoft.com/office/drawing/2014/main" id="{895369F2-DB59-4076-BCB4-03EE25B912CB}"/>
            </a:ext>
          </a:extLst>
        </xdr:cNvPr>
        <xdr:cNvCxnSpPr/>
      </xdr:nvCxnSpPr>
      <xdr:spPr>
        <a:xfrm flipV="1">
          <a:off x="9639300" y="1029712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135999</xdr:rowOff>
    </xdr:from>
    <xdr:to>
      <xdr:col>46</xdr:col>
      <xdr:colOff>38100</xdr:colOff>
      <xdr:row>60</xdr:row>
      <xdr:rowOff>66149</xdr:rowOff>
    </xdr:to>
    <xdr:sp macro="" textlink="">
      <xdr:nvSpPr>
        <xdr:cNvPr id="149" name="楕円 148">
          <a:extLst>
            <a:ext uri="{FF2B5EF4-FFF2-40B4-BE49-F238E27FC236}">
              <a16:creationId xmlns:a16="http://schemas.microsoft.com/office/drawing/2014/main" id="{4A996C69-7797-476B-8974-8D2B27CF510E}"/>
            </a:ext>
          </a:extLst>
        </xdr:cNvPr>
        <xdr:cNvSpPr/>
      </xdr:nvSpPr>
      <xdr:spPr>
        <a:xfrm>
          <a:off x="8699500" y="102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14369</xdr:rowOff>
    </xdr:from>
    <xdr:to>
      <xdr:col>50</xdr:col>
      <xdr:colOff>114300</xdr:colOff>
      <xdr:row>60</xdr:row>
      <xdr:rowOff>15349</xdr:rowOff>
    </xdr:to>
    <xdr:cxnSp macro="">
      <xdr:nvCxnSpPr>
        <xdr:cNvPr id="150" name="直線コネクタ 149">
          <a:extLst>
            <a:ext uri="{FF2B5EF4-FFF2-40B4-BE49-F238E27FC236}">
              <a16:creationId xmlns:a16="http://schemas.microsoft.com/office/drawing/2014/main" id="{3665868B-00C8-43A1-9D88-EBCA8DC0D47C}"/>
            </a:ext>
          </a:extLst>
        </xdr:cNvPr>
        <xdr:cNvCxnSpPr/>
      </xdr:nvCxnSpPr>
      <xdr:spPr>
        <a:xfrm flipV="1">
          <a:off x="8750300" y="1030136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151021</xdr:rowOff>
    </xdr:from>
    <xdr:to>
      <xdr:col>41</xdr:col>
      <xdr:colOff>101600</xdr:colOff>
      <xdr:row>60</xdr:row>
      <xdr:rowOff>81171</xdr:rowOff>
    </xdr:to>
    <xdr:sp macro="" textlink="">
      <xdr:nvSpPr>
        <xdr:cNvPr id="151" name="楕円 150">
          <a:extLst>
            <a:ext uri="{FF2B5EF4-FFF2-40B4-BE49-F238E27FC236}">
              <a16:creationId xmlns:a16="http://schemas.microsoft.com/office/drawing/2014/main" id="{1E08BD0D-C7B2-49F4-AD99-E10431604F42}"/>
            </a:ext>
          </a:extLst>
        </xdr:cNvPr>
        <xdr:cNvSpPr/>
      </xdr:nvSpPr>
      <xdr:spPr>
        <a:xfrm>
          <a:off x="7810500" y="102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15349</xdr:rowOff>
    </xdr:from>
    <xdr:to>
      <xdr:col>45</xdr:col>
      <xdr:colOff>177800</xdr:colOff>
      <xdr:row>60</xdr:row>
      <xdr:rowOff>30371</xdr:rowOff>
    </xdr:to>
    <xdr:cxnSp macro="">
      <xdr:nvCxnSpPr>
        <xdr:cNvPr id="152" name="直線コネクタ 151">
          <a:extLst>
            <a:ext uri="{FF2B5EF4-FFF2-40B4-BE49-F238E27FC236}">
              <a16:creationId xmlns:a16="http://schemas.microsoft.com/office/drawing/2014/main" id="{0D9B4106-1843-4E35-B0EB-C5CDF2B7AD50}"/>
            </a:ext>
          </a:extLst>
        </xdr:cNvPr>
        <xdr:cNvCxnSpPr/>
      </xdr:nvCxnSpPr>
      <xdr:spPr>
        <a:xfrm flipV="1">
          <a:off x="7861300" y="10302349"/>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3" name="n_1aveValue【体育館・プール】&#10;一人当たり面積">
          <a:extLst>
            <a:ext uri="{FF2B5EF4-FFF2-40B4-BE49-F238E27FC236}">
              <a16:creationId xmlns:a16="http://schemas.microsoft.com/office/drawing/2014/main" id="{F74F2DE4-37FB-4A4F-ADBA-53DFE682DF6E}"/>
            </a:ext>
          </a:extLst>
        </xdr:cNvPr>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4" name="n_2aveValue【体育館・プール】&#10;一人当たり面積">
          <a:extLst>
            <a:ext uri="{FF2B5EF4-FFF2-40B4-BE49-F238E27FC236}">
              <a16:creationId xmlns:a16="http://schemas.microsoft.com/office/drawing/2014/main" id="{2D2A463E-5A04-400D-941D-DAF22B832728}"/>
            </a:ext>
          </a:extLst>
        </xdr:cNvPr>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55" name="n_3aveValue【体育館・プール】&#10;一人当たり面積">
          <a:extLst>
            <a:ext uri="{FF2B5EF4-FFF2-40B4-BE49-F238E27FC236}">
              <a16:creationId xmlns:a16="http://schemas.microsoft.com/office/drawing/2014/main" id="{1CD0DA3E-CC4B-4731-BA9E-AA7E65609CDA}"/>
            </a:ext>
          </a:extLst>
        </xdr:cNvPr>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a:extLst>
            <a:ext uri="{FF2B5EF4-FFF2-40B4-BE49-F238E27FC236}">
              <a16:creationId xmlns:a16="http://schemas.microsoft.com/office/drawing/2014/main" id="{F3BEF92C-2C38-4DAD-89F5-1F788215E434}"/>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81696</xdr:rowOff>
    </xdr:from>
    <xdr:ext cx="469744" cy="259045"/>
    <xdr:sp macro="" textlink="">
      <xdr:nvSpPr>
        <xdr:cNvPr id="157" name="n_1mainValue【体育館・プール】&#10;一人当たり面積">
          <a:extLst>
            <a:ext uri="{FF2B5EF4-FFF2-40B4-BE49-F238E27FC236}">
              <a16:creationId xmlns:a16="http://schemas.microsoft.com/office/drawing/2014/main" id="{9F5D77CE-8094-4893-B848-D040C3BC701A}"/>
            </a:ext>
          </a:extLst>
        </xdr:cNvPr>
        <xdr:cNvSpPr txBox="1"/>
      </xdr:nvSpPr>
      <xdr:spPr>
        <a:xfrm>
          <a:off x="9391727" y="100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82676</xdr:rowOff>
    </xdr:from>
    <xdr:ext cx="469744" cy="259045"/>
    <xdr:sp macro="" textlink="">
      <xdr:nvSpPr>
        <xdr:cNvPr id="158" name="n_2mainValue【体育館・プール】&#10;一人当たり面積">
          <a:extLst>
            <a:ext uri="{FF2B5EF4-FFF2-40B4-BE49-F238E27FC236}">
              <a16:creationId xmlns:a16="http://schemas.microsoft.com/office/drawing/2014/main" id="{56098B9A-E6FD-4F2E-8C1C-4E0E92D1848A}"/>
            </a:ext>
          </a:extLst>
        </xdr:cNvPr>
        <xdr:cNvSpPr txBox="1"/>
      </xdr:nvSpPr>
      <xdr:spPr>
        <a:xfrm>
          <a:off x="8515427" y="100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97698</xdr:rowOff>
    </xdr:from>
    <xdr:ext cx="469744" cy="259045"/>
    <xdr:sp macro="" textlink="">
      <xdr:nvSpPr>
        <xdr:cNvPr id="159" name="n_3mainValue【体育館・プール】&#10;一人当たり面積">
          <a:extLst>
            <a:ext uri="{FF2B5EF4-FFF2-40B4-BE49-F238E27FC236}">
              <a16:creationId xmlns:a16="http://schemas.microsoft.com/office/drawing/2014/main" id="{438579B7-B686-4A2A-9158-33C0B9EBEB4A}"/>
            </a:ext>
          </a:extLst>
        </xdr:cNvPr>
        <xdr:cNvSpPr txBox="1"/>
      </xdr:nvSpPr>
      <xdr:spPr>
        <a:xfrm>
          <a:off x="7626427" y="100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835AA09C-B5BD-485C-B019-D5E0C5FDC8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7EE985CA-5900-4C4B-8B21-5FA82AFEF4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A9A25C2B-B4A7-4603-B9A5-6B14CCD030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5FAFEE82-9B68-423A-9617-8558C6C19A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1A10BE18-693D-4F56-8673-7FA9378657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7A7AFD36-17FC-460C-B680-446030EAA9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A35A7E9B-1E72-4171-8F2F-E7B23782E1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C9601D6B-0E71-4663-A0F5-6C375089FF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165C9714-F45F-4E6B-B6AB-C275F625DF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557256AD-5E7F-4394-A41B-328A48AEA5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ABC60EC3-FC34-400D-9495-43B1DE2A308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88E7ED58-CEA1-446E-9C53-70D6966BC6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C2DF3F99-1FD9-4321-B17A-BCB73B9728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1B3B2EB0-0C97-450B-8ABA-C4D682DFF2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C08305A9-FD3D-4C46-A2BC-539327394CC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87E94A6E-8D7D-4B55-9AE1-5328A4A0365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BC2FBE1F-72D9-48A0-B973-86CCD64AE02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2955FC90-223C-4938-931F-BBA041A6C8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511A178C-707B-4F46-A8BA-C568D58AD0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3635A3CC-57EA-4798-B916-F7F9BE38809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a:extLst>
            <a:ext uri="{FF2B5EF4-FFF2-40B4-BE49-F238E27FC236}">
              <a16:creationId xmlns:a16="http://schemas.microsoft.com/office/drawing/2014/main" id="{4C603ABA-4301-41DE-9681-3C05F16F3AE4}"/>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D2BB5A5-DD12-4352-A8CA-F70AEDF08B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67CA6E5B-8149-46E1-A32C-FEC62EB41B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a:extLst>
            <a:ext uri="{FF2B5EF4-FFF2-40B4-BE49-F238E27FC236}">
              <a16:creationId xmlns:a16="http://schemas.microsoft.com/office/drawing/2014/main" id="{9007A030-3A0D-4892-A4F4-E72EE37AC8D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66D68FA7-5E32-4D61-A096-4D6A57009A2E}"/>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a:extLst>
            <a:ext uri="{FF2B5EF4-FFF2-40B4-BE49-F238E27FC236}">
              <a16:creationId xmlns:a16="http://schemas.microsoft.com/office/drawing/2014/main" id="{F180B6DB-432F-46B6-90A7-ABB7F03668FD}"/>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a:extLst>
            <a:ext uri="{FF2B5EF4-FFF2-40B4-BE49-F238E27FC236}">
              <a16:creationId xmlns:a16="http://schemas.microsoft.com/office/drawing/2014/main" id="{598E4C45-8DAF-493F-8100-21BE58F39F5E}"/>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a:extLst>
            <a:ext uri="{FF2B5EF4-FFF2-40B4-BE49-F238E27FC236}">
              <a16:creationId xmlns:a16="http://schemas.microsoft.com/office/drawing/2014/main" id="{5C84B298-ACCB-436A-BE68-819EF3669B6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64333583-44FB-46E1-851D-FCCE08821584}"/>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a:extLst>
            <a:ext uri="{FF2B5EF4-FFF2-40B4-BE49-F238E27FC236}">
              <a16:creationId xmlns:a16="http://schemas.microsoft.com/office/drawing/2014/main" id="{94695716-31AF-421D-A50F-06F461CAC7C7}"/>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a:extLst>
            <a:ext uri="{FF2B5EF4-FFF2-40B4-BE49-F238E27FC236}">
              <a16:creationId xmlns:a16="http://schemas.microsoft.com/office/drawing/2014/main" id="{3B37571A-748D-4B0C-8BAD-3D3DB7F9A96C}"/>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a:extLst>
            <a:ext uri="{FF2B5EF4-FFF2-40B4-BE49-F238E27FC236}">
              <a16:creationId xmlns:a16="http://schemas.microsoft.com/office/drawing/2014/main" id="{A591CB30-CDDC-4A5E-98D3-D31D92810CF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a:extLst>
            <a:ext uri="{FF2B5EF4-FFF2-40B4-BE49-F238E27FC236}">
              <a16:creationId xmlns:a16="http://schemas.microsoft.com/office/drawing/2014/main" id="{B9F3A4EA-3F12-46A7-B02E-48138DD85F8B}"/>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a:extLst>
            <a:ext uri="{FF2B5EF4-FFF2-40B4-BE49-F238E27FC236}">
              <a16:creationId xmlns:a16="http://schemas.microsoft.com/office/drawing/2014/main" id="{50087354-57C9-4966-86AF-506B38CEDE7E}"/>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D34750E-67D6-49CC-BD63-CDBF348F89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4133BDD7-20D8-436D-8BF1-5759AFAAB4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533112A2-A269-4418-B513-114AE4341E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FB529F8-9C68-45EC-90D9-2DC8C7E1A5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C6BE60E-1D13-4BEB-A031-ECE1AA39A0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0</xdr:rowOff>
    </xdr:from>
    <xdr:to>
      <xdr:col>24</xdr:col>
      <xdr:colOff>114300</xdr:colOff>
      <xdr:row>81</xdr:row>
      <xdr:rowOff>101600</xdr:rowOff>
    </xdr:to>
    <xdr:sp macro="" textlink="">
      <xdr:nvSpPr>
        <xdr:cNvPr id="199" name="楕円 198">
          <a:extLst>
            <a:ext uri="{FF2B5EF4-FFF2-40B4-BE49-F238E27FC236}">
              <a16:creationId xmlns:a16="http://schemas.microsoft.com/office/drawing/2014/main" id="{6AA3678E-AD6D-4DCD-92EB-0095F8210D9A}"/>
            </a:ext>
          </a:extLst>
        </xdr:cNvPr>
        <xdr:cNvSpPr/>
      </xdr:nvSpPr>
      <xdr:spPr>
        <a:xfrm>
          <a:off x="45847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149877</xdr:rowOff>
    </xdr:from>
    <xdr:ext cx="405111" cy="259045"/>
    <xdr:sp macro="" textlink="">
      <xdr:nvSpPr>
        <xdr:cNvPr id="200" name="【福祉施設】&#10;有形固定資産減価償却率該当値テキスト">
          <a:extLst>
            <a:ext uri="{FF2B5EF4-FFF2-40B4-BE49-F238E27FC236}">
              <a16:creationId xmlns:a16="http://schemas.microsoft.com/office/drawing/2014/main" id="{522CFD2C-3F9D-4BE8-BCB9-44A1F404AE9B}"/>
            </a:ext>
          </a:extLst>
        </xdr:cNvPr>
        <xdr:cNvSpPr txBox="1"/>
      </xdr:nvSpPr>
      <xdr:spPr>
        <a:xfrm>
          <a:off x="4673600" y="1386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148589</xdr:rowOff>
    </xdr:from>
    <xdr:to>
      <xdr:col>20</xdr:col>
      <xdr:colOff>38100</xdr:colOff>
      <xdr:row>81</xdr:row>
      <xdr:rowOff>78739</xdr:rowOff>
    </xdr:to>
    <xdr:sp macro="" textlink="">
      <xdr:nvSpPr>
        <xdr:cNvPr id="201" name="楕円 200">
          <a:extLst>
            <a:ext uri="{FF2B5EF4-FFF2-40B4-BE49-F238E27FC236}">
              <a16:creationId xmlns:a16="http://schemas.microsoft.com/office/drawing/2014/main" id="{7A553065-6F25-4D7D-B049-805AA5E953F6}"/>
            </a:ext>
          </a:extLst>
        </xdr:cNvPr>
        <xdr:cNvSpPr/>
      </xdr:nvSpPr>
      <xdr:spPr>
        <a:xfrm>
          <a:off x="3746500" y="138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27939</xdr:rowOff>
    </xdr:from>
    <xdr:to>
      <xdr:col>24</xdr:col>
      <xdr:colOff>63500</xdr:colOff>
      <xdr:row>81</xdr:row>
      <xdr:rowOff>50800</xdr:rowOff>
    </xdr:to>
    <xdr:cxnSp macro="">
      <xdr:nvCxnSpPr>
        <xdr:cNvPr id="202" name="直線コネクタ 201">
          <a:extLst>
            <a:ext uri="{FF2B5EF4-FFF2-40B4-BE49-F238E27FC236}">
              <a16:creationId xmlns:a16="http://schemas.microsoft.com/office/drawing/2014/main" id="{D4E39BC5-086C-4B27-A119-CACCA530A155}"/>
            </a:ext>
          </a:extLst>
        </xdr:cNvPr>
        <xdr:cNvCxnSpPr/>
      </xdr:nvCxnSpPr>
      <xdr:spPr>
        <a:xfrm>
          <a:off x="3797300" y="13915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121920</xdr:rowOff>
    </xdr:from>
    <xdr:to>
      <xdr:col>15</xdr:col>
      <xdr:colOff>101600</xdr:colOff>
      <xdr:row>81</xdr:row>
      <xdr:rowOff>52070</xdr:rowOff>
    </xdr:to>
    <xdr:sp macro="" textlink="">
      <xdr:nvSpPr>
        <xdr:cNvPr id="203" name="楕円 202">
          <a:extLst>
            <a:ext uri="{FF2B5EF4-FFF2-40B4-BE49-F238E27FC236}">
              <a16:creationId xmlns:a16="http://schemas.microsoft.com/office/drawing/2014/main" id="{004CD2FD-AB17-4089-9087-7651E82C5310}"/>
            </a:ext>
          </a:extLst>
        </xdr:cNvPr>
        <xdr:cNvSpPr/>
      </xdr:nvSpPr>
      <xdr:spPr>
        <a:xfrm>
          <a:off x="28575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1270</xdr:rowOff>
    </xdr:from>
    <xdr:to>
      <xdr:col>19</xdr:col>
      <xdr:colOff>177800</xdr:colOff>
      <xdr:row>81</xdr:row>
      <xdr:rowOff>27939</xdr:rowOff>
    </xdr:to>
    <xdr:cxnSp macro="">
      <xdr:nvCxnSpPr>
        <xdr:cNvPr id="204" name="直線コネクタ 203">
          <a:extLst>
            <a:ext uri="{FF2B5EF4-FFF2-40B4-BE49-F238E27FC236}">
              <a16:creationId xmlns:a16="http://schemas.microsoft.com/office/drawing/2014/main" id="{7519EC57-0EAA-45D4-9D80-8E6E6CD82242}"/>
            </a:ext>
          </a:extLst>
        </xdr:cNvPr>
        <xdr:cNvCxnSpPr/>
      </xdr:nvCxnSpPr>
      <xdr:spPr>
        <a:xfrm>
          <a:off x="2908300" y="13888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96520</xdr:rowOff>
    </xdr:from>
    <xdr:to>
      <xdr:col>10</xdr:col>
      <xdr:colOff>165100</xdr:colOff>
      <xdr:row>81</xdr:row>
      <xdr:rowOff>26670</xdr:rowOff>
    </xdr:to>
    <xdr:sp macro="" textlink="">
      <xdr:nvSpPr>
        <xdr:cNvPr id="205" name="楕円 204">
          <a:extLst>
            <a:ext uri="{FF2B5EF4-FFF2-40B4-BE49-F238E27FC236}">
              <a16:creationId xmlns:a16="http://schemas.microsoft.com/office/drawing/2014/main" id="{9BC9C352-D746-4219-AE04-55B090711B5A}"/>
            </a:ext>
          </a:extLst>
        </xdr:cNvPr>
        <xdr:cNvSpPr/>
      </xdr:nvSpPr>
      <xdr:spPr>
        <a:xfrm>
          <a:off x="19685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147320</xdr:rowOff>
    </xdr:from>
    <xdr:to>
      <xdr:col>15</xdr:col>
      <xdr:colOff>50800</xdr:colOff>
      <xdr:row>81</xdr:row>
      <xdr:rowOff>1270</xdr:rowOff>
    </xdr:to>
    <xdr:cxnSp macro="">
      <xdr:nvCxnSpPr>
        <xdr:cNvPr id="206" name="直線コネクタ 205">
          <a:extLst>
            <a:ext uri="{FF2B5EF4-FFF2-40B4-BE49-F238E27FC236}">
              <a16:creationId xmlns:a16="http://schemas.microsoft.com/office/drawing/2014/main" id="{C3FE16AE-53EB-4969-B32E-5A5A032D4778}"/>
            </a:ext>
          </a:extLst>
        </xdr:cNvPr>
        <xdr:cNvCxnSpPr/>
      </xdr:nvCxnSpPr>
      <xdr:spPr>
        <a:xfrm>
          <a:off x="2019300" y="13863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a:extLst>
            <a:ext uri="{FF2B5EF4-FFF2-40B4-BE49-F238E27FC236}">
              <a16:creationId xmlns:a16="http://schemas.microsoft.com/office/drawing/2014/main" id="{BCD8E469-09FC-4170-94FA-1938CE54C3DD}"/>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08" name="n_2aveValue【福祉施設】&#10;有形固定資産減価償却率">
          <a:extLst>
            <a:ext uri="{FF2B5EF4-FFF2-40B4-BE49-F238E27FC236}">
              <a16:creationId xmlns:a16="http://schemas.microsoft.com/office/drawing/2014/main" id="{AB7FFB66-548B-45C0-AFA1-7A9E8F6369AB}"/>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209" name="n_3aveValue【福祉施設】&#10;有形固定資産減価償却率">
          <a:extLst>
            <a:ext uri="{FF2B5EF4-FFF2-40B4-BE49-F238E27FC236}">
              <a16:creationId xmlns:a16="http://schemas.microsoft.com/office/drawing/2014/main" id="{C70588CD-7F39-4827-9FDD-6FB735D3652E}"/>
            </a:ext>
          </a:extLst>
        </xdr:cNvPr>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a:extLst>
            <a:ext uri="{FF2B5EF4-FFF2-40B4-BE49-F238E27FC236}">
              <a16:creationId xmlns:a16="http://schemas.microsoft.com/office/drawing/2014/main" id="{795447E2-A51A-4417-B792-C78BB6C64713}"/>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69866</xdr:rowOff>
    </xdr:from>
    <xdr:ext cx="405111" cy="259045"/>
    <xdr:sp macro="" textlink="">
      <xdr:nvSpPr>
        <xdr:cNvPr id="211" name="n_1mainValue【福祉施設】&#10;有形固定資産減価償却率">
          <a:extLst>
            <a:ext uri="{FF2B5EF4-FFF2-40B4-BE49-F238E27FC236}">
              <a16:creationId xmlns:a16="http://schemas.microsoft.com/office/drawing/2014/main" id="{10049A41-F5F5-41EA-A440-CA32AAB7FBD4}"/>
            </a:ext>
          </a:extLst>
        </xdr:cNvPr>
        <xdr:cNvSpPr txBox="1"/>
      </xdr:nvSpPr>
      <xdr:spPr>
        <a:xfrm>
          <a:off x="3582044" y="1395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68597</xdr:rowOff>
    </xdr:from>
    <xdr:ext cx="405111" cy="259045"/>
    <xdr:sp macro="" textlink="">
      <xdr:nvSpPr>
        <xdr:cNvPr id="212" name="n_2mainValue【福祉施設】&#10;有形固定資産減価償却率">
          <a:extLst>
            <a:ext uri="{FF2B5EF4-FFF2-40B4-BE49-F238E27FC236}">
              <a16:creationId xmlns:a16="http://schemas.microsoft.com/office/drawing/2014/main" id="{75872CDE-8031-42E9-9D70-3FFF80E23AC0}"/>
            </a:ext>
          </a:extLst>
        </xdr:cNvPr>
        <xdr:cNvSpPr txBox="1"/>
      </xdr:nvSpPr>
      <xdr:spPr>
        <a:xfrm>
          <a:off x="27057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43197</xdr:rowOff>
    </xdr:from>
    <xdr:ext cx="405111" cy="259045"/>
    <xdr:sp macro="" textlink="">
      <xdr:nvSpPr>
        <xdr:cNvPr id="213" name="n_3mainValue【福祉施設】&#10;有形固定資産減価償却率">
          <a:extLst>
            <a:ext uri="{FF2B5EF4-FFF2-40B4-BE49-F238E27FC236}">
              <a16:creationId xmlns:a16="http://schemas.microsoft.com/office/drawing/2014/main" id="{038D80CA-8443-4E84-9A60-A533729C54CF}"/>
            </a:ext>
          </a:extLst>
        </xdr:cNvPr>
        <xdr:cNvSpPr txBox="1"/>
      </xdr:nvSpPr>
      <xdr:spPr>
        <a:xfrm>
          <a:off x="1816744" y="135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B41632A7-8C79-4BEA-98EF-CEA4F3B75C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F00C293B-497B-485C-819A-58D112A2D0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FCE2D272-002B-421B-A394-6A98D70E82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961ED1D4-0295-48CF-ABB7-04E807CD0A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6ACE4CD9-6763-4FC5-9D66-21C47D1F14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F3A3B206-1A79-455B-9966-583B73A84F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5F48E37F-A804-4A9E-AB89-AAF9C23FC0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2D8621E9-BEF2-43F7-ADC7-F6284D8410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159BDFD3-72B7-44BE-A708-9254D1E52F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36D4F7A7-B930-42D9-B3A8-A608CE52A9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a:extLst>
            <a:ext uri="{FF2B5EF4-FFF2-40B4-BE49-F238E27FC236}">
              <a16:creationId xmlns:a16="http://schemas.microsoft.com/office/drawing/2014/main" id="{E40AE3B9-CB25-40D0-A18C-32F30095AFC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a:extLst>
            <a:ext uri="{FF2B5EF4-FFF2-40B4-BE49-F238E27FC236}">
              <a16:creationId xmlns:a16="http://schemas.microsoft.com/office/drawing/2014/main" id="{F9A4BD9D-58BE-4F1E-814A-20243148765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a:extLst>
            <a:ext uri="{FF2B5EF4-FFF2-40B4-BE49-F238E27FC236}">
              <a16:creationId xmlns:a16="http://schemas.microsoft.com/office/drawing/2014/main" id="{0A74B621-4DE4-40F3-BEF8-7D119DF1C9B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a:extLst>
            <a:ext uri="{FF2B5EF4-FFF2-40B4-BE49-F238E27FC236}">
              <a16:creationId xmlns:a16="http://schemas.microsoft.com/office/drawing/2014/main" id="{280DE47E-E363-497F-8314-18A8255B89B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a:extLst>
            <a:ext uri="{FF2B5EF4-FFF2-40B4-BE49-F238E27FC236}">
              <a16:creationId xmlns:a16="http://schemas.microsoft.com/office/drawing/2014/main" id="{094331F5-E793-438B-8A47-50525072918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a:extLst>
            <a:ext uri="{FF2B5EF4-FFF2-40B4-BE49-F238E27FC236}">
              <a16:creationId xmlns:a16="http://schemas.microsoft.com/office/drawing/2014/main" id="{AC5BD108-95D8-463B-91C2-9B795D62D07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a:extLst>
            <a:ext uri="{FF2B5EF4-FFF2-40B4-BE49-F238E27FC236}">
              <a16:creationId xmlns:a16="http://schemas.microsoft.com/office/drawing/2014/main" id="{4BF56CB6-F70B-4E4D-9FBB-8F906124C7C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a:extLst>
            <a:ext uri="{FF2B5EF4-FFF2-40B4-BE49-F238E27FC236}">
              <a16:creationId xmlns:a16="http://schemas.microsoft.com/office/drawing/2014/main" id="{9E199798-5D0B-45CD-AFBE-5719B5A3D48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a:extLst>
            <a:ext uri="{FF2B5EF4-FFF2-40B4-BE49-F238E27FC236}">
              <a16:creationId xmlns:a16="http://schemas.microsoft.com/office/drawing/2014/main" id="{6F45C631-D801-4D2F-A5F6-18A2AF3EE61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a:extLst>
            <a:ext uri="{FF2B5EF4-FFF2-40B4-BE49-F238E27FC236}">
              <a16:creationId xmlns:a16="http://schemas.microsoft.com/office/drawing/2014/main" id="{9F0D1A87-125C-4C06-95E8-ACECC1CCA49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a:extLst>
            <a:ext uri="{FF2B5EF4-FFF2-40B4-BE49-F238E27FC236}">
              <a16:creationId xmlns:a16="http://schemas.microsoft.com/office/drawing/2014/main" id="{69AE190B-C844-4766-811F-DCEA8DC8D6E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a:extLst>
            <a:ext uri="{FF2B5EF4-FFF2-40B4-BE49-F238E27FC236}">
              <a16:creationId xmlns:a16="http://schemas.microsoft.com/office/drawing/2014/main" id="{8C8D31C1-A617-4B89-B8C3-47F69A2B05C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A147606B-94FA-474B-AF74-D942C48DB7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26B5B3E9-9B0B-4441-AD7D-058884B9195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7A626E8F-4CBA-442B-BCE9-9C9A75B45A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a:extLst>
            <a:ext uri="{FF2B5EF4-FFF2-40B4-BE49-F238E27FC236}">
              <a16:creationId xmlns:a16="http://schemas.microsoft.com/office/drawing/2014/main" id="{63298AE4-BBF7-4B14-9A54-BE372E94C5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a:extLst>
            <a:ext uri="{FF2B5EF4-FFF2-40B4-BE49-F238E27FC236}">
              <a16:creationId xmlns:a16="http://schemas.microsoft.com/office/drawing/2014/main" id="{EDBB9F8A-56AA-4A2B-A52E-15901BF75F8B}"/>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a:extLst>
            <a:ext uri="{FF2B5EF4-FFF2-40B4-BE49-F238E27FC236}">
              <a16:creationId xmlns:a16="http://schemas.microsoft.com/office/drawing/2014/main" id="{2FE35BB8-0B49-45EF-9EE7-67C2BE7A6079}"/>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a:extLst>
            <a:ext uri="{FF2B5EF4-FFF2-40B4-BE49-F238E27FC236}">
              <a16:creationId xmlns:a16="http://schemas.microsoft.com/office/drawing/2014/main" id="{A9C6574E-EE66-40D3-B3BE-BF35A891156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a:extLst>
            <a:ext uri="{FF2B5EF4-FFF2-40B4-BE49-F238E27FC236}">
              <a16:creationId xmlns:a16="http://schemas.microsoft.com/office/drawing/2014/main" id="{F8DAEFE3-847A-4822-B5C0-0E7CFAEE133F}"/>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4" name="【福祉施設】&#10;一人当たり面積平均値テキスト">
          <a:extLst>
            <a:ext uri="{FF2B5EF4-FFF2-40B4-BE49-F238E27FC236}">
              <a16:creationId xmlns:a16="http://schemas.microsoft.com/office/drawing/2014/main" id="{65599619-D690-4CEE-BA17-CD623EAD63BB}"/>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a:extLst>
            <a:ext uri="{FF2B5EF4-FFF2-40B4-BE49-F238E27FC236}">
              <a16:creationId xmlns:a16="http://schemas.microsoft.com/office/drawing/2014/main" id="{96A58D9A-8B9E-49CB-BA24-4E9DF24D6217}"/>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a:extLst>
            <a:ext uri="{FF2B5EF4-FFF2-40B4-BE49-F238E27FC236}">
              <a16:creationId xmlns:a16="http://schemas.microsoft.com/office/drawing/2014/main" id="{884F8057-6E0D-4E04-8EE0-A4298B6CB9CA}"/>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a:extLst>
            <a:ext uri="{FF2B5EF4-FFF2-40B4-BE49-F238E27FC236}">
              <a16:creationId xmlns:a16="http://schemas.microsoft.com/office/drawing/2014/main" id="{F59A812C-1E5B-41F3-9631-948C6C029D0A}"/>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a:extLst>
            <a:ext uri="{FF2B5EF4-FFF2-40B4-BE49-F238E27FC236}">
              <a16:creationId xmlns:a16="http://schemas.microsoft.com/office/drawing/2014/main" id="{BC2D69F6-FF1D-4EC5-89A6-B2014BB73F6D}"/>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a:extLst>
            <a:ext uri="{FF2B5EF4-FFF2-40B4-BE49-F238E27FC236}">
              <a16:creationId xmlns:a16="http://schemas.microsoft.com/office/drawing/2014/main" id="{C04CC78D-F171-4365-9608-98A1D6EA0004}"/>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E5F83EA3-6996-48BF-A0AC-3E8462473B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483FF03-0FE5-43A0-8D99-DFEA02A787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AEBAF5A8-1B21-4948-82EB-0D665398B7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5B3BBE6-30C2-447B-8487-8D5FB2A271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011E9AF-5A75-4392-A15A-7F9793664C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82006</xdr:rowOff>
    </xdr:from>
    <xdr:to>
      <xdr:col>55</xdr:col>
      <xdr:colOff>50800</xdr:colOff>
      <xdr:row>84</xdr:row>
      <xdr:rowOff>12156</xdr:rowOff>
    </xdr:to>
    <xdr:sp macro="" textlink="">
      <xdr:nvSpPr>
        <xdr:cNvPr id="255" name="楕円 254">
          <a:extLst>
            <a:ext uri="{FF2B5EF4-FFF2-40B4-BE49-F238E27FC236}">
              <a16:creationId xmlns:a16="http://schemas.microsoft.com/office/drawing/2014/main" id="{42A34ED1-FE4F-421F-89C6-DF27936E7DF2}"/>
            </a:ext>
          </a:extLst>
        </xdr:cNvPr>
        <xdr:cNvSpPr/>
      </xdr:nvSpPr>
      <xdr:spPr>
        <a:xfrm>
          <a:off x="10426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104883</xdr:rowOff>
    </xdr:from>
    <xdr:ext cx="469744" cy="259045"/>
    <xdr:sp macro="" textlink="">
      <xdr:nvSpPr>
        <xdr:cNvPr id="256" name="【福祉施設】&#10;一人当たり面積該当値テキスト">
          <a:extLst>
            <a:ext uri="{FF2B5EF4-FFF2-40B4-BE49-F238E27FC236}">
              <a16:creationId xmlns:a16="http://schemas.microsoft.com/office/drawing/2014/main" id="{1E004AE7-4E7F-4B42-8F1D-67FD2ADD6510}"/>
            </a:ext>
          </a:extLst>
        </xdr:cNvPr>
        <xdr:cNvSpPr txBox="1"/>
      </xdr:nvSpPr>
      <xdr:spPr>
        <a:xfrm>
          <a:off x="10515600" y="141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84945</xdr:rowOff>
    </xdr:from>
    <xdr:to>
      <xdr:col>50</xdr:col>
      <xdr:colOff>165100</xdr:colOff>
      <xdr:row>84</xdr:row>
      <xdr:rowOff>15095</xdr:rowOff>
    </xdr:to>
    <xdr:sp macro="" textlink="">
      <xdr:nvSpPr>
        <xdr:cNvPr id="257" name="楕円 256">
          <a:extLst>
            <a:ext uri="{FF2B5EF4-FFF2-40B4-BE49-F238E27FC236}">
              <a16:creationId xmlns:a16="http://schemas.microsoft.com/office/drawing/2014/main" id="{7BFA6F14-2340-444E-82CC-2142D3BF0964}"/>
            </a:ext>
          </a:extLst>
        </xdr:cNvPr>
        <xdr:cNvSpPr/>
      </xdr:nvSpPr>
      <xdr:spPr>
        <a:xfrm>
          <a:off x="9588500" y="143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132806</xdr:rowOff>
    </xdr:from>
    <xdr:to>
      <xdr:col>55</xdr:col>
      <xdr:colOff>0</xdr:colOff>
      <xdr:row>83</xdr:row>
      <xdr:rowOff>135745</xdr:rowOff>
    </xdr:to>
    <xdr:cxnSp macro="">
      <xdr:nvCxnSpPr>
        <xdr:cNvPr id="258" name="直線コネクタ 257">
          <a:extLst>
            <a:ext uri="{FF2B5EF4-FFF2-40B4-BE49-F238E27FC236}">
              <a16:creationId xmlns:a16="http://schemas.microsoft.com/office/drawing/2014/main" id="{DDF5BB8A-4ABE-44AE-BCAB-8820E01171F5}"/>
            </a:ext>
          </a:extLst>
        </xdr:cNvPr>
        <xdr:cNvCxnSpPr/>
      </xdr:nvCxnSpPr>
      <xdr:spPr>
        <a:xfrm flipV="1">
          <a:off x="9639300" y="14363156"/>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115970</xdr:rowOff>
    </xdr:from>
    <xdr:to>
      <xdr:col>46</xdr:col>
      <xdr:colOff>38100</xdr:colOff>
      <xdr:row>83</xdr:row>
      <xdr:rowOff>46120</xdr:rowOff>
    </xdr:to>
    <xdr:sp macro="" textlink="">
      <xdr:nvSpPr>
        <xdr:cNvPr id="259" name="楕円 258">
          <a:extLst>
            <a:ext uri="{FF2B5EF4-FFF2-40B4-BE49-F238E27FC236}">
              <a16:creationId xmlns:a16="http://schemas.microsoft.com/office/drawing/2014/main" id="{ED251A44-7529-4912-892E-D634D858F4DF}"/>
            </a:ext>
          </a:extLst>
        </xdr:cNvPr>
        <xdr:cNvSpPr/>
      </xdr:nvSpPr>
      <xdr:spPr>
        <a:xfrm>
          <a:off x="8699500" y="141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166770</xdr:rowOff>
    </xdr:from>
    <xdr:to>
      <xdr:col>50</xdr:col>
      <xdr:colOff>114300</xdr:colOff>
      <xdr:row>83</xdr:row>
      <xdr:rowOff>135745</xdr:rowOff>
    </xdr:to>
    <xdr:cxnSp macro="">
      <xdr:nvCxnSpPr>
        <xdr:cNvPr id="260" name="直線コネクタ 259">
          <a:extLst>
            <a:ext uri="{FF2B5EF4-FFF2-40B4-BE49-F238E27FC236}">
              <a16:creationId xmlns:a16="http://schemas.microsoft.com/office/drawing/2014/main" id="{14612034-B192-4B77-B3D1-605F5233819F}"/>
            </a:ext>
          </a:extLst>
        </xdr:cNvPr>
        <xdr:cNvCxnSpPr/>
      </xdr:nvCxnSpPr>
      <xdr:spPr>
        <a:xfrm>
          <a:off x="8750300" y="1422567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95721</xdr:rowOff>
    </xdr:from>
    <xdr:to>
      <xdr:col>41</xdr:col>
      <xdr:colOff>101600</xdr:colOff>
      <xdr:row>84</xdr:row>
      <xdr:rowOff>25871</xdr:rowOff>
    </xdr:to>
    <xdr:sp macro="" textlink="">
      <xdr:nvSpPr>
        <xdr:cNvPr id="261" name="楕円 260">
          <a:extLst>
            <a:ext uri="{FF2B5EF4-FFF2-40B4-BE49-F238E27FC236}">
              <a16:creationId xmlns:a16="http://schemas.microsoft.com/office/drawing/2014/main" id="{803B9877-7D77-425B-8D83-6E8482555AA6}"/>
            </a:ext>
          </a:extLst>
        </xdr:cNvPr>
        <xdr:cNvSpPr/>
      </xdr:nvSpPr>
      <xdr:spPr>
        <a:xfrm>
          <a:off x="7810500" y="143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166770</xdr:rowOff>
    </xdr:from>
    <xdr:to>
      <xdr:col>45</xdr:col>
      <xdr:colOff>177800</xdr:colOff>
      <xdr:row>83</xdr:row>
      <xdr:rowOff>146521</xdr:rowOff>
    </xdr:to>
    <xdr:cxnSp macro="">
      <xdr:nvCxnSpPr>
        <xdr:cNvPr id="262" name="直線コネクタ 261">
          <a:extLst>
            <a:ext uri="{FF2B5EF4-FFF2-40B4-BE49-F238E27FC236}">
              <a16:creationId xmlns:a16="http://schemas.microsoft.com/office/drawing/2014/main" id="{D14DCB31-6445-4903-AF5A-E858AC650EB1}"/>
            </a:ext>
          </a:extLst>
        </xdr:cNvPr>
        <xdr:cNvCxnSpPr/>
      </xdr:nvCxnSpPr>
      <xdr:spPr>
        <a:xfrm flipV="1">
          <a:off x="7861300" y="14225670"/>
          <a:ext cx="889000" cy="15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63" name="n_1aveValue【福祉施設】&#10;一人当たり面積">
          <a:extLst>
            <a:ext uri="{FF2B5EF4-FFF2-40B4-BE49-F238E27FC236}">
              <a16:creationId xmlns:a16="http://schemas.microsoft.com/office/drawing/2014/main" id="{D8523314-EE5B-438F-84BD-7DE1A388F30F}"/>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64" name="n_2aveValue【福祉施設】&#10;一人当たり面積">
          <a:extLst>
            <a:ext uri="{FF2B5EF4-FFF2-40B4-BE49-F238E27FC236}">
              <a16:creationId xmlns:a16="http://schemas.microsoft.com/office/drawing/2014/main" id="{67B34585-05FA-4216-825E-477F42E23353}"/>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a:extLst>
            <a:ext uri="{FF2B5EF4-FFF2-40B4-BE49-F238E27FC236}">
              <a16:creationId xmlns:a16="http://schemas.microsoft.com/office/drawing/2014/main" id="{DAA5C6D0-B301-4E8E-A03D-27E598ADA579}"/>
            </a:ext>
          </a:extLst>
        </xdr:cNvPr>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a:extLst>
            <a:ext uri="{FF2B5EF4-FFF2-40B4-BE49-F238E27FC236}">
              <a16:creationId xmlns:a16="http://schemas.microsoft.com/office/drawing/2014/main" id="{583447F4-65B0-4606-9241-6331EF75C909}"/>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31622</xdr:rowOff>
    </xdr:from>
    <xdr:ext cx="469744" cy="259045"/>
    <xdr:sp macro="" textlink="">
      <xdr:nvSpPr>
        <xdr:cNvPr id="267" name="n_1mainValue【福祉施設】&#10;一人当たり面積">
          <a:extLst>
            <a:ext uri="{FF2B5EF4-FFF2-40B4-BE49-F238E27FC236}">
              <a16:creationId xmlns:a16="http://schemas.microsoft.com/office/drawing/2014/main" id="{AA309FC4-F3BC-422D-B0F2-C4190AE6BC5F}"/>
            </a:ext>
          </a:extLst>
        </xdr:cNvPr>
        <xdr:cNvSpPr txBox="1"/>
      </xdr:nvSpPr>
      <xdr:spPr>
        <a:xfrm>
          <a:off x="9391727" y="140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62647</xdr:rowOff>
    </xdr:from>
    <xdr:ext cx="469744" cy="259045"/>
    <xdr:sp macro="" textlink="">
      <xdr:nvSpPr>
        <xdr:cNvPr id="268" name="n_2mainValue【福祉施設】&#10;一人当たり面積">
          <a:extLst>
            <a:ext uri="{FF2B5EF4-FFF2-40B4-BE49-F238E27FC236}">
              <a16:creationId xmlns:a16="http://schemas.microsoft.com/office/drawing/2014/main" id="{DF9AB62D-DA59-4FCC-92C1-B4F2003F49B4}"/>
            </a:ext>
          </a:extLst>
        </xdr:cNvPr>
        <xdr:cNvSpPr txBox="1"/>
      </xdr:nvSpPr>
      <xdr:spPr>
        <a:xfrm>
          <a:off x="8515427" y="139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42398</xdr:rowOff>
    </xdr:from>
    <xdr:ext cx="469744" cy="259045"/>
    <xdr:sp macro="" textlink="">
      <xdr:nvSpPr>
        <xdr:cNvPr id="269" name="n_3mainValue【福祉施設】&#10;一人当たり面積">
          <a:extLst>
            <a:ext uri="{FF2B5EF4-FFF2-40B4-BE49-F238E27FC236}">
              <a16:creationId xmlns:a16="http://schemas.microsoft.com/office/drawing/2014/main" id="{4AF64013-D17D-4C86-90E1-55F2410A5A71}"/>
            </a:ext>
          </a:extLst>
        </xdr:cNvPr>
        <xdr:cNvSpPr txBox="1"/>
      </xdr:nvSpPr>
      <xdr:spPr>
        <a:xfrm>
          <a:off x="7626427" y="141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4A461691-2B01-4C28-A6E3-BCC7946372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ED839351-34C7-4547-9B23-6D896D2DB8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5DB1A680-85B0-4DD7-A4DC-7FDA2E5A75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3B6B6720-D5BF-4078-B4D0-9D17903F99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45909CC1-CAA6-4D8B-85C6-A0B4EE9368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D0049C58-ECC1-45E4-9D26-D3AE2A8895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4F6D5FA3-0878-4AC6-8A24-8072EE3414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C7CA1E0E-0924-49CE-8356-F0FA2D074AF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6C7628A0-69A5-44D8-98C1-AD49D19C86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C4740E5D-1E74-444C-9F45-246DA1FB6A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D0C537AD-5ED4-4950-B7FF-57C51A2FE09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7E7E08C9-0947-4C8C-8513-81D7D1BDF7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4C4D4618-4880-4443-8440-3ECE752146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39483A5C-36FF-45A3-A45C-B144CDDB04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B3CC1C40-6731-4F85-B738-42E6706CB0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9D3BA9CC-067F-4516-8A1F-03AA461ED9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7B4E1EC7-6B37-428E-AF42-AB6D60218C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353BF07A-4938-46B0-B0F4-ED6F2B70E6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7BD07CCF-41B2-494A-AC1B-74E4174F07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472AF0CE-F584-467B-B89D-40743CDEB6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F83DF91B-C1B3-497E-95C5-4930BFFDD8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CED9E960-DDCD-4A46-A581-BCA597CF8C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970601A3-81B5-4E5A-9578-5B2F2462FD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727EBA5C-8C77-416E-B60E-DBEE005564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D1EFD506-9879-430C-84C5-4819EC330D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8F5EA64A-85FF-4EC3-B7B3-760ADB8285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B0F29F13-A1D6-4732-80A1-B848D5876E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1347619A-C155-4DA3-8344-A676CFB97C8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3F903190-7FF9-4286-86BA-4517427584E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111341D4-153A-427E-B0CF-EF79E931CC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BCCDCF2C-E807-435C-BC76-A36808C48B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661DF556-F175-4080-A2F7-61263F283A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536AC78F-93C7-4044-807C-291F8D9C86F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1BFC7578-171D-4835-9689-B181063AB71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D24F3F83-E069-4F76-A737-4F5955DB9F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BB1C2AED-9722-451C-A734-06259640ED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52103288-CF00-4C86-8771-E744331F9A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3304FB23-82D6-48EB-AA85-D7C5F2E5036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94DC6A7F-7B57-4C26-9531-31B557CDBEB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FB0CAFCF-4858-452F-91C8-8A012326A4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2C2AC361-3366-4E90-B779-43C7665535A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5DE606C8-5A17-4D37-8160-F94BC1F346A2}"/>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DFD668E4-A9A7-47BD-AC4A-4FFB18BC36F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2CD952C7-3B65-460B-B273-859BB78708E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0589D181-7A89-444B-9471-EF4D7EED7593}"/>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15" name="直線コネクタ 314">
          <a:extLst>
            <a:ext uri="{FF2B5EF4-FFF2-40B4-BE49-F238E27FC236}">
              <a16:creationId xmlns:a16="http://schemas.microsoft.com/office/drawing/2014/main" id="{E0C84F41-0A09-43F1-BDA8-5235EC87A954}"/>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8D28A78D-B538-4326-9B23-E2C3571FD347}"/>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17" name="フローチャート: 判断 316">
          <a:extLst>
            <a:ext uri="{FF2B5EF4-FFF2-40B4-BE49-F238E27FC236}">
              <a16:creationId xmlns:a16="http://schemas.microsoft.com/office/drawing/2014/main" id="{A47A2AA6-A2F2-407D-9C2D-BC928B6C63B2}"/>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18" name="フローチャート: 判断 317">
          <a:extLst>
            <a:ext uri="{FF2B5EF4-FFF2-40B4-BE49-F238E27FC236}">
              <a16:creationId xmlns:a16="http://schemas.microsoft.com/office/drawing/2014/main" id="{B9D7EFB2-0225-4004-82B7-A251C05CB08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19" name="フローチャート: 判断 318">
          <a:extLst>
            <a:ext uri="{FF2B5EF4-FFF2-40B4-BE49-F238E27FC236}">
              <a16:creationId xmlns:a16="http://schemas.microsoft.com/office/drawing/2014/main" id="{EC3EBCE0-7E91-442C-92C3-3E77A675D06F}"/>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0" name="フローチャート: 判断 319">
          <a:extLst>
            <a:ext uri="{FF2B5EF4-FFF2-40B4-BE49-F238E27FC236}">
              <a16:creationId xmlns:a16="http://schemas.microsoft.com/office/drawing/2014/main" id="{9E21D5AD-57E2-4724-B7D2-6D6BF8EDCBA8}"/>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21" name="フローチャート: 判断 320">
          <a:extLst>
            <a:ext uri="{FF2B5EF4-FFF2-40B4-BE49-F238E27FC236}">
              <a16:creationId xmlns:a16="http://schemas.microsoft.com/office/drawing/2014/main" id="{0D10ECB4-75FA-45DB-BFDD-E88D9AF658CA}"/>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36057AAE-0956-44AF-A184-453A463678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2A7EA6FB-A647-49E5-9A22-3FCE7E9615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4C9A3D42-0872-457A-B049-062F1E87A6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D6BD293A-5D50-4A87-A1E1-9F6AE1179C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B10599D0-8E4C-453C-95A3-6FF05C4542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327" name="楕円 326">
          <a:extLst>
            <a:ext uri="{FF2B5EF4-FFF2-40B4-BE49-F238E27FC236}">
              <a16:creationId xmlns:a16="http://schemas.microsoft.com/office/drawing/2014/main" id="{AF3B9FE8-A1F4-44C2-A6E3-517FDCDE684C}"/>
            </a:ext>
          </a:extLst>
        </xdr:cNvPr>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B8C4B97D-D9D4-4095-804B-ADAA78EF15F6}"/>
            </a:ext>
          </a:extLst>
        </xdr:cNvPr>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329" name="楕円 328">
          <a:extLst>
            <a:ext uri="{FF2B5EF4-FFF2-40B4-BE49-F238E27FC236}">
              <a16:creationId xmlns:a16="http://schemas.microsoft.com/office/drawing/2014/main" id="{6802C06D-6117-4D52-AAFA-53D3F3147A01}"/>
            </a:ext>
          </a:extLst>
        </xdr:cNvPr>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113756</xdr:rowOff>
    </xdr:from>
    <xdr:to>
      <xdr:col>85</xdr:col>
      <xdr:colOff>127000</xdr:colOff>
      <xdr:row>39</xdr:row>
      <xdr:rowOff>149678</xdr:rowOff>
    </xdr:to>
    <xdr:cxnSp macro="">
      <xdr:nvCxnSpPr>
        <xdr:cNvPr id="330" name="直線コネクタ 329">
          <a:extLst>
            <a:ext uri="{FF2B5EF4-FFF2-40B4-BE49-F238E27FC236}">
              <a16:creationId xmlns:a16="http://schemas.microsoft.com/office/drawing/2014/main" id="{65B808AD-613B-44F6-BDAB-D2075DABFBDF}"/>
            </a:ext>
          </a:extLst>
        </xdr:cNvPr>
        <xdr:cNvCxnSpPr/>
      </xdr:nvCxnSpPr>
      <xdr:spPr>
        <a:xfrm>
          <a:off x="15481300" y="68003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18869</xdr:rowOff>
    </xdr:from>
    <xdr:to>
      <xdr:col>76</xdr:col>
      <xdr:colOff>165100</xdr:colOff>
      <xdr:row>39</xdr:row>
      <xdr:rowOff>120469</xdr:rowOff>
    </xdr:to>
    <xdr:sp macro="" textlink="">
      <xdr:nvSpPr>
        <xdr:cNvPr id="331" name="楕円 330">
          <a:extLst>
            <a:ext uri="{FF2B5EF4-FFF2-40B4-BE49-F238E27FC236}">
              <a16:creationId xmlns:a16="http://schemas.microsoft.com/office/drawing/2014/main" id="{4D0DE4AD-4F9A-4188-94AF-945E31C6A09A}"/>
            </a:ext>
          </a:extLst>
        </xdr:cNvPr>
        <xdr:cNvSpPr/>
      </xdr:nvSpPr>
      <xdr:spPr>
        <a:xfrm>
          <a:off x="14541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69669</xdr:rowOff>
    </xdr:from>
    <xdr:to>
      <xdr:col>81</xdr:col>
      <xdr:colOff>50800</xdr:colOff>
      <xdr:row>39</xdr:row>
      <xdr:rowOff>113756</xdr:rowOff>
    </xdr:to>
    <xdr:cxnSp macro="">
      <xdr:nvCxnSpPr>
        <xdr:cNvPr id="332" name="直線コネクタ 331">
          <a:extLst>
            <a:ext uri="{FF2B5EF4-FFF2-40B4-BE49-F238E27FC236}">
              <a16:creationId xmlns:a16="http://schemas.microsoft.com/office/drawing/2014/main" id="{F0D5A0F7-D933-4A16-A924-4B53C5BCD9B0}"/>
            </a:ext>
          </a:extLst>
        </xdr:cNvPr>
        <xdr:cNvCxnSpPr/>
      </xdr:nvCxnSpPr>
      <xdr:spPr>
        <a:xfrm>
          <a:off x="14592300" y="67562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141333</xdr:rowOff>
    </xdr:from>
    <xdr:to>
      <xdr:col>72</xdr:col>
      <xdr:colOff>38100</xdr:colOff>
      <xdr:row>41</xdr:row>
      <xdr:rowOff>71483</xdr:rowOff>
    </xdr:to>
    <xdr:sp macro="" textlink="">
      <xdr:nvSpPr>
        <xdr:cNvPr id="333" name="楕円 332">
          <a:extLst>
            <a:ext uri="{FF2B5EF4-FFF2-40B4-BE49-F238E27FC236}">
              <a16:creationId xmlns:a16="http://schemas.microsoft.com/office/drawing/2014/main" id="{01290742-DDC2-4E1B-8B72-ED879CE0D6BE}"/>
            </a:ext>
          </a:extLst>
        </xdr:cNvPr>
        <xdr:cNvSpPr/>
      </xdr:nvSpPr>
      <xdr:spPr>
        <a:xfrm>
          <a:off x="13652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69669</xdr:rowOff>
    </xdr:from>
    <xdr:to>
      <xdr:col>76</xdr:col>
      <xdr:colOff>114300</xdr:colOff>
      <xdr:row>41</xdr:row>
      <xdr:rowOff>20683</xdr:rowOff>
    </xdr:to>
    <xdr:cxnSp macro="">
      <xdr:nvCxnSpPr>
        <xdr:cNvPr id="334" name="直線コネクタ 333">
          <a:extLst>
            <a:ext uri="{FF2B5EF4-FFF2-40B4-BE49-F238E27FC236}">
              <a16:creationId xmlns:a16="http://schemas.microsoft.com/office/drawing/2014/main" id="{414EFB98-D890-4A6A-BE1D-22CD823199D6}"/>
            </a:ext>
          </a:extLst>
        </xdr:cNvPr>
        <xdr:cNvCxnSpPr/>
      </xdr:nvCxnSpPr>
      <xdr:spPr>
        <a:xfrm flipV="1">
          <a:off x="13703300" y="675621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A344D8B1-9F5D-4DF3-9271-8C1AB23CB5F7}"/>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36" name="n_2aveValue【一般廃棄物処理施設】&#10;有形固定資産減価償却率">
          <a:extLst>
            <a:ext uri="{FF2B5EF4-FFF2-40B4-BE49-F238E27FC236}">
              <a16:creationId xmlns:a16="http://schemas.microsoft.com/office/drawing/2014/main" id="{5E5DF1AC-AB7E-4405-8DA0-37750D5697F6}"/>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37" name="n_3aveValue【一般廃棄物処理施設】&#10;有形固定資産減価償却率">
          <a:extLst>
            <a:ext uri="{FF2B5EF4-FFF2-40B4-BE49-F238E27FC236}">
              <a16:creationId xmlns:a16="http://schemas.microsoft.com/office/drawing/2014/main" id="{826F3D3A-A943-4386-B22D-FC5A0AB5DD30}"/>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38" name="n_4aveValue【一般廃棄物処理施設】&#10;有形固定資産減価償却率">
          <a:extLst>
            <a:ext uri="{FF2B5EF4-FFF2-40B4-BE49-F238E27FC236}">
              <a16:creationId xmlns:a16="http://schemas.microsoft.com/office/drawing/2014/main" id="{B5CF0168-F978-42D3-892A-BBA81EEFEBF7}"/>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id="{FF38505F-5FB3-4B84-AFFE-DC504D003DED}"/>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111596</xdr:rowOff>
    </xdr:from>
    <xdr:ext cx="405111" cy="259045"/>
    <xdr:sp macro="" textlink="">
      <xdr:nvSpPr>
        <xdr:cNvPr id="340" name="n_2mainValue【一般廃棄物処理施設】&#10;有形固定資産減価償却率">
          <a:extLst>
            <a:ext uri="{FF2B5EF4-FFF2-40B4-BE49-F238E27FC236}">
              <a16:creationId xmlns:a16="http://schemas.microsoft.com/office/drawing/2014/main" id="{6038218B-2D1D-4418-A68B-C6968B4F31F6}"/>
            </a:ext>
          </a:extLst>
        </xdr:cNvPr>
        <xdr:cNvSpPr txBox="1"/>
      </xdr:nvSpPr>
      <xdr:spPr>
        <a:xfrm>
          <a:off x="14389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62610</xdr:rowOff>
    </xdr:from>
    <xdr:ext cx="405111" cy="259045"/>
    <xdr:sp macro="" textlink="">
      <xdr:nvSpPr>
        <xdr:cNvPr id="341" name="n_3mainValue【一般廃棄物処理施設】&#10;有形固定資産減価償却率">
          <a:extLst>
            <a:ext uri="{FF2B5EF4-FFF2-40B4-BE49-F238E27FC236}">
              <a16:creationId xmlns:a16="http://schemas.microsoft.com/office/drawing/2014/main" id="{B01A63FA-96CC-4E48-BDF4-03E95F347927}"/>
            </a:ext>
          </a:extLst>
        </xdr:cNvPr>
        <xdr:cNvSpPr txBox="1"/>
      </xdr:nvSpPr>
      <xdr:spPr>
        <a:xfrm>
          <a:off x="13500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58E17E39-1021-4343-B34C-9BC933C19D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2B1DDC79-F320-47F1-BCE0-FBA77F2633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1277A2B-3810-44E5-AF1D-EE20D37B73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D8391059-C8B5-4C62-A428-B0D15E5793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4DAC3C0C-C08C-4BBA-8B80-A6F51F7C95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7CDF58A8-B132-4FFA-AC1B-ED1AF2720E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E85652E9-1123-4790-ADB8-BBC24AD631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8CCE2207-89AC-4922-9E81-88FB7B946F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B50DB2B1-C6EC-4C46-B830-A5AEEC6752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A72C7E72-A53E-49E7-BCED-391290B0AC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id="{C16677C8-DE57-4C21-AAAE-B355E91F2F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a:extLst>
            <a:ext uri="{FF2B5EF4-FFF2-40B4-BE49-F238E27FC236}">
              <a16:creationId xmlns:a16="http://schemas.microsoft.com/office/drawing/2014/main" id="{46A37D9B-6C46-479A-BC3C-9C51E622093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id="{D40720D0-02F4-4391-8F2B-4DE1FEEF6D7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a:extLst>
            <a:ext uri="{FF2B5EF4-FFF2-40B4-BE49-F238E27FC236}">
              <a16:creationId xmlns:a16="http://schemas.microsoft.com/office/drawing/2014/main" id="{3D37909B-E0C6-4FAF-AA40-1C2B9C7B77C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id="{F7CB19D6-782F-473B-875E-4A6D65913E9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a:extLst>
            <a:ext uri="{FF2B5EF4-FFF2-40B4-BE49-F238E27FC236}">
              <a16:creationId xmlns:a16="http://schemas.microsoft.com/office/drawing/2014/main" id="{11329E3F-76FD-4316-87F9-9BC6F3191DA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id="{8356B484-4AF9-4E8E-B78D-1D5874076A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a:extLst>
            <a:ext uri="{FF2B5EF4-FFF2-40B4-BE49-F238E27FC236}">
              <a16:creationId xmlns:a16="http://schemas.microsoft.com/office/drawing/2014/main" id="{0F0610D0-8ED8-4952-B5EF-70E2FFC25D6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id="{E8C23F2B-DC46-4C8C-B375-DD7F9F3D505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a:extLst>
            <a:ext uri="{FF2B5EF4-FFF2-40B4-BE49-F238E27FC236}">
              <a16:creationId xmlns:a16="http://schemas.microsoft.com/office/drawing/2014/main" id="{42EA2A31-D001-481C-A02A-29D38BC5ADE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id="{DF2B994D-519A-4A8C-9251-C5830344B7C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a:extLst>
            <a:ext uri="{FF2B5EF4-FFF2-40B4-BE49-F238E27FC236}">
              <a16:creationId xmlns:a16="http://schemas.microsoft.com/office/drawing/2014/main" id="{F57D7DBE-627E-494B-A6B7-C70AD3D3A6C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2FB0F402-0C9F-48FE-B4CD-9D057B117C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a:extLst>
            <a:ext uri="{FF2B5EF4-FFF2-40B4-BE49-F238E27FC236}">
              <a16:creationId xmlns:a16="http://schemas.microsoft.com/office/drawing/2014/main" id="{AFB7227D-F419-4CBD-A4F4-5EBAF3DB5AD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91D90F83-1500-440A-8181-1742EAFD119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67" name="直線コネクタ 366">
          <a:extLst>
            <a:ext uri="{FF2B5EF4-FFF2-40B4-BE49-F238E27FC236}">
              <a16:creationId xmlns:a16="http://schemas.microsoft.com/office/drawing/2014/main" id="{0376B431-0FDE-4A42-9180-B9E26F7D8F2A}"/>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68" name="【一般廃棄物処理施設】&#10;一人当たり有形固定資産（償却資産）額最小値テキスト">
          <a:extLst>
            <a:ext uri="{FF2B5EF4-FFF2-40B4-BE49-F238E27FC236}">
              <a16:creationId xmlns:a16="http://schemas.microsoft.com/office/drawing/2014/main" id="{A922CFBF-1357-4E9B-A44B-4C155AB2CFB5}"/>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69" name="直線コネクタ 368">
          <a:extLst>
            <a:ext uri="{FF2B5EF4-FFF2-40B4-BE49-F238E27FC236}">
              <a16:creationId xmlns:a16="http://schemas.microsoft.com/office/drawing/2014/main" id="{ACAAA090-44A1-4363-89E1-9AD8C29A4C2B}"/>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70" name="【一般廃棄物処理施設】&#10;一人当たり有形固定資産（償却資産）額最大値テキスト">
          <a:extLst>
            <a:ext uri="{FF2B5EF4-FFF2-40B4-BE49-F238E27FC236}">
              <a16:creationId xmlns:a16="http://schemas.microsoft.com/office/drawing/2014/main" id="{7F675DF9-174E-4B98-A197-5ACF515116F9}"/>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71" name="直線コネクタ 370">
          <a:extLst>
            <a:ext uri="{FF2B5EF4-FFF2-40B4-BE49-F238E27FC236}">
              <a16:creationId xmlns:a16="http://schemas.microsoft.com/office/drawing/2014/main" id="{FDCA03C2-57D0-4B93-A250-BBED2BBB0A45}"/>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F3A58919-0A20-4EEF-9C45-67B5909E7654}"/>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73" name="フローチャート: 判断 372">
          <a:extLst>
            <a:ext uri="{FF2B5EF4-FFF2-40B4-BE49-F238E27FC236}">
              <a16:creationId xmlns:a16="http://schemas.microsoft.com/office/drawing/2014/main" id="{4D201F95-3384-4B37-93AB-D1D7487410C2}"/>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74" name="フローチャート: 判断 373">
          <a:extLst>
            <a:ext uri="{FF2B5EF4-FFF2-40B4-BE49-F238E27FC236}">
              <a16:creationId xmlns:a16="http://schemas.microsoft.com/office/drawing/2014/main" id="{B76CC439-E330-4AEE-9E24-3E58DDCF5229}"/>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5" name="フローチャート: 判断 374">
          <a:extLst>
            <a:ext uri="{FF2B5EF4-FFF2-40B4-BE49-F238E27FC236}">
              <a16:creationId xmlns:a16="http://schemas.microsoft.com/office/drawing/2014/main" id="{D9F12E1E-FBE9-4686-AB6B-DF08659C5861}"/>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6" name="フローチャート: 判断 375">
          <a:extLst>
            <a:ext uri="{FF2B5EF4-FFF2-40B4-BE49-F238E27FC236}">
              <a16:creationId xmlns:a16="http://schemas.microsoft.com/office/drawing/2014/main" id="{FC71FA86-25AC-483A-9C5F-6505A754E0B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77" name="フローチャート: 判断 376">
          <a:extLst>
            <a:ext uri="{FF2B5EF4-FFF2-40B4-BE49-F238E27FC236}">
              <a16:creationId xmlns:a16="http://schemas.microsoft.com/office/drawing/2014/main" id="{8022F4E9-E041-46F2-A84F-55F1422C1E72}"/>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A6A87B73-52DF-4820-B071-CFF477CB887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49E1A545-9DD5-4B89-9C9F-F5B94ACF6E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DF284CEF-B490-4900-AF5C-1335B861C4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CC760E8-E2C0-4CB8-A989-1238589A10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A552079-9A9E-4DA8-B336-AA3E76EDC1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25443</xdr:rowOff>
    </xdr:from>
    <xdr:to>
      <xdr:col>116</xdr:col>
      <xdr:colOff>114300</xdr:colOff>
      <xdr:row>41</xdr:row>
      <xdr:rowOff>127043</xdr:rowOff>
    </xdr:to>
    <xdr:sp macro="" textlink="">
      <xdr:nvSpPr>
        <xdr:cNvPr id="383" name="楕円 382">
          <a:extLst>
            <a:ext uri="{FF2B5EF4-FFF2-40B4-BE49-F238E27FC236}">
              <a16:creationId xmlns:a16="http://schemas.microsoft.com/office/drawing/2014/main" id="{F05E2B99-34C2-46C7-9834-EC57D3506B99}"/>
            </a:ext>
          </a:extLst>
        </xdr:cNvPr>
        <xdr:cNvSpPr/>
      </xdr:nvSpPr>
      <xdr:spPr>
        <a:xfrm>
          <a:off x="22110700" y="70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3870</xdr:rowOff>
    </xdr:from>
    <xdr:ext cx="599010" cy="259045"/>
    <xdr:sp macro="" textlink="">
      <xdr:nvSpPr>
        <xdr:cNvPr id="384" name="【一般廃棄物処理施設】&#10;一人当たり有形固定資産（償却資産）額該当値テキスト">
          <a:extLst>
            <a:ext uri="{FF2B5EF4-FFF2-40B4-BE49-F238E27FC236}">
              <a16:creationId xmlns:a16="http://schemas.microsoft.com/office/drawing/2014/main" id="{3F44C646-23CA-490A-BFAA-970975DCD40B}"/>
            </a:ext>
          </a:extLst>
        </xdr:cNvPr>
        <xdr:cNvSpPr txBox="1"/>
      </xdr:nvSpPr>
      <xdr:spPr>
        <a:xfrm>
          <a:off x="22199600" y="70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22799</xdr:rowOff>
    </xdr:from>
    <xdr:to>
      <xdr:col>112</xdr:col>
      <xdr:colOff>38100</xdr:colOff>
      <xdr:row>41</xdr:row>
      <xdr:rowOff>124399</xdr:rowOff>
    </xdr:to>
    <xdr:sp macro="" textlink="">
      <xdr:nvSpPr>
        <xdr:cNvPr id="385" name="楕円 384">
          <a:extLst>
            <a:ext uri="{FF2B5EF4-FFF2-40B4-BE49-F238E27FC236}">
              <a16:creationId xmlns:a16="http://schemas.microsoft.com/office/drawing/2014/main" id="{14790968-4D77-43C7-8BA3-45CE76DC6125}"/>
            </a:ext>
          </a:extLst>
        </xdr:cNvPr>
        <xdr:cNvSpPr/>
      </xdr:nvSpPr>
      <xdr:spPr>
        <a:xfrm>
          <a:off x="21272500" y="70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73599</xdr:rowOff>
    </xdr:from>
    <xdr:to>
      <xdr:col>116</xdr:col>
      <xdr:colOff>63500</xdr:colOff>
      <xdr:row>41</xdr:row>
      <xdr:rowOff>76243</xdr:rowOff>
    </xdr:to>
    <xdr:cxnSp macro="">
      <xdr:nvCxnSpPr>
        <xdr:cNvPr id="386" name="直線コネクタ 385">
          <a:extLst>
            <a:ext uri="{FF2B5EF4-FFF2-40B4-BE49-F238E27FC236}">
              <a16:creationId xmlns:a16="http://schemas.microsoft.com/office/drawing/2014/main" id="{AF7C2AAD-6746-44E3-A8D3-15BE97255647}"/>
            </a:ext>
          </a:extLst>
        </xdr:cNvPr>
        <xdr:cNvCxnSpPr/>
      </xdr:nvCxnSpPr>
      <xdr:spPr>
        <a:xfrm>
          <a:off x="21323300" y="7103049"/>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33038</xdr:rowOff>
    </xdr:from>
    <xdr:to>
      <xdr:col>107</xdr:col>
      <xdr:colOff>101600</xdr:colOff>
      <xdr:row>41</xdr:row>
      <xdr:rowOff>134638</xdr:rowOff>
    </xdr:to>
    <xdr:sp macro="" textlink="">
      <xdr:nvSpPr>
        <xdr:cNvPr id="387" name="楕円 386">
          <a:extLst>
            <a:ext uri="{FF2B5EF4-FFF2-40B4-BE49-F238E27FC236}">
              <a16:creationId xmlns:a16="http://schemas.microsoft.com/office/drawing/2014/main" id="{95FBB063-0106-4C95-83AB-82727C5EBC05}"/>
            </a:ext>
          </a:extLst>
        </xdr:cNvPr>
        <xdr:cNvSpPr/>
      </xdr:nvSpPr>
      <xdr:spPr>
        <a:xfrm>
          <a:off x="20383500" y="70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73599</xdr:rowOff>
    </xdr:from>
    <xdr:to>
      <xdr:col>111</xdr:col>
      <xdr:colOff>177800</xdr:colOff>
      <xdr:row>41</xdr:row>
      <xdr:rowOff>83838</xdr:rowOff>
    </xdr:to>
    <xdr:cxnSp macro="">
      <xdr:nvCxnSpPr>
        <xdr:cNvPr id="388" name="直線コネクタ 387">
          <a:extLst>
            <a:ext uri="{FF2B5EF4-FFF2-40B4-BE49-F238E27FC236}">
              <a16:creationId xmlns:a16="http://schemas.microsoft.com/office/drawing/2014/main" id="{4D9E9D36-ACF3-49BC-9B15-1285ACAF425E}"/>
            </a:ext>
          </a:extLst>
        </xdr:cNvPr>
        <xdr:cNvCxnSpPr/>
      </xdr:nvCxnSpPr>
      <xdr:spPr>
        <a:xfrm flipV="1">
          <a:off x="20434300" y="7103049"/>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100680</xdr:rowOff>
    </xdr:from>
    <xdr:to>
      <xdr:col>102</xdr:col>
      <xdr:colOff>165100</xdr:colOff>
      <xdr:row>40</xdr:row>
      <xdr:rowOff>30830</xdr:rowOff>
    </xdr:to>
    <xdr:sp macro="" textlink="">
      <xdr:nvSpPr>
        <xdr:cNvPr id="389" name="楕円 388">
          <a:extLst>
            <a:ext uri="{FF2B5EF4-FFF2-40B4-BE49-F238E27FC236}">
              <a16:creationId xmlns:a16="http://schemas.microsoft.com/office/drawing/2014/main" id="{2CB1FFF1-435D-4113-B436-22E617D82BF1}"/>
            </a:ext>
          </a:extLst>
        </xdr:cNvPr>
        <xdr:cNvSpPr/>
      </xdr:nvSpPr>
      <xdr:spPr>
        <a:xfrm>
          <a:off x="19494500" y="67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151480</xdr:rowOff>
    </xdr:from>
    <xdr:to>
      <xdr:col>107</xdr:col>
      <xdr:colOff>50800</xdr:colOff>
      <xdr:row>41</xdr:row>
      <xdr:rowOff>83838</xdr:rowOff>
    </xdr:to>
    <xdr:cxnSp macro="">
      <xdr:nvCxnSpPr>
        <xdr:cNvPr id="390" name="直線コネクタ 389">
          <a:extLst>
            <a:ext uri="{FF2B5EF4-FFF2-40B4-BE49-F238E27FC236}">
              <a16:creationId xmlns:a16="http://schemas.microsoft.com/office/drawing/2014/main" id="{0FB8334E-69EC-4162-A90C-8B887BE78F5B}"/>
            </a:ext>
          </a:extLst>
        </xdr:cNvPr>
        <xdr:cNvCxnSpPr/>
      </xdr:nvCxnSpPr>
      <xdr:spPr>
        <a:xfrm>
          <a:off x="19545300" y="6838030"/>
          <a:ext cx="889000" cy="27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B3286016-FB33-4189-977E-6C55ACDCF927}"/>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A8D26625-1D0C-40E4-BDEC-F2BB244945B2}"/>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36B392F6-5F64-4535-B538-95A17ED4E993}"/>
            </a:ext>
          </a:extLst>
        </xdr:cNvPr>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A8190343-C641-49E4-9C3E-9106D20F9F7F}"/>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115526</xdr:rowOff>
    </xdr:from>
    <xdr:ext cx="599010" cy="259045"/>
    <xdr:sp macro="" textlink="">
      <xdr:nvSpPr>
        <xdr:cNvPr id="395" name="n_1mainValue【一般廃棄物処理施設】&#10;一人当たり有形固定資産（償却資産）額">
          <a:extLst>
            <a:ext uri="{FF2B5EF4-FFF2-40B4-BE49-F238E27FC236}">
              <a16:creationId xmlns:a16="http://schemas.microsoft.com/office/drawing/2014/main" id="{E85F6FCB-3CB7-437C-AED0-207A32FFEF2D}"/>
            </a:ext>
          </a:extLst>
        </xdr:cNvPr>
        <xdr:cNvSpPr txBox="1"/>
      </xdr:nvSpPr>
      <xdr:spPr>
        <a:xfrm>
          <a:off x="21011095" y="714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125765</xdr:rowOff>
    </xdr:from>
    <xdr:ext cx="599010" cy="259045"/>
    <xdr:sp macro="" textlink="">
      <xdr:nvSpPr>
        <xdr:cNvPr id="396" name="n_2mainValue【一般廃棄物処理施設】&#10;一人当たり有形固定資産（償却資産）額">
          <a:extLst>
            <a:ext uri="{FF2B5EF4-FFF2-40B4-BE49-F238E27FC236}">
              <a16:creationId xmlns:a16="http://schemas.microsoft.com/office/drawing/2014/main" id="{EDC33B54-8617-4B05-BBF7-02F7EE3539ED}"/>
            </a:ext>
          </a:extLst>
        </xdr:cNvPr>
        <xdr:cNvSpPr txBox="1"/>
      </xdr:nvSpPr>
      <xdr:spPr>
        <a:xfrm>
          <a:off x="20134795" y="71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47357</xdr:rowOff>
    </xdr:from>
    <xdr:ext cx="599010" cy="259045"/>
    <xdr:sp macro="" textlink="">
      <xdr:nvSpPr>
        <xdr:cNvPr id="397" name="n_3mainValue【一般廃棄物処理施設】&#10;一人当たり有形固定資産（償却資産）額">
          <a:extLst>
            <a:ext uri="{FF2B5EF4-FFF2-40B4-BE49-F238E27FC236}">
              <a16:creationId xmlns:a16="http://schemas.microsoft.com/office/drawing/2014/main" id="{0301F79E-8780-4172-B67F-75052215ADF3}"/>
            </a:ext>
          </a:extLst>
        </xdr:cNvPr>
        <xdr:cNvSpPr txBox="1"/>
      </xdr:nvSpPr>
      <xdr:spPr>
        <a:xfrm>
          <a:off x="19245795" y="6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998C1AE6-44A8-42F1-A209-B8DD3C783B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221FB2D6-7536-49DC-86A1-8F4C28760B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F578FE8A-954A-4A00-BD9A-99933343BA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2EE63F75-42E0-4BFA-BED1-8480FAF66F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69C0D7DA-6F56-41B3-B9F2-B6F9218815F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DE357E6E-950C-4B52-B357-D3BB3A2278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3F433AC2-0F19-46F4-A2BE-97581DF3FC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D4014A98-4E45-4C99-B6BE-E6B0100088D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804FDF31-9C2F-4996-807E-5E215C46C1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FAE5774D-7FC8-45D0-B0E3-656ABB463A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A65F8A7E-A0FC-4F4A-A2A5-4DA7F7A8FE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1B42E3DF-2574-4590-804E-A9DF3B9716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6CDE7122-13F7-4FEB-A099-A9BCE7140E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241075FF-E6B7-4996-9593-D24734A0BC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79325ED0-64DD-4C20-8C96-137F98442C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1086BEA7-BAD7-474F-897F-AA1E3B618AE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DCCA4AC9-851F-4FB2-9B65-F43B8FA9FE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08FB0F1C-F905-45E3-BB36-9E288F3041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9CA57B86-F20D-4924-8211-582DDF5BCB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3241F9DA-7DDF-48E0-8DA5-9F2EBC488D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8623E961-B281-43AB-B60D-799419E463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C5A42472-A612-461C-8EA6-AF307BA6B1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99925BF4-91D4-4EC8-8085-14940BFDDA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14F9BCDE-9429-4135-9D01-6427BCCA7C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73790CB6-B6AE-479E-A2C3-4E989F67D0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4FD4DE83-AEFA-4C1E-96CA-7E7B80E99B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34CEC19A-E4BA-429A-93C7-58B686329B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a:extLst>
            <a:ext uri="{FF2B5EF4-FFF2-40B4-BE49-F238E27FC236}">
              <a16:creationId xmlns:a16="http://schemas.microsoft.com/office/drawing/2014/main" id="{7FB711C6-65CB-4128-85B6-C56EF7858A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B5846DE8-1190-4F65-96BA-5058874BDB4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a:extLst>
            <a:ext uri="{FF2B5EF4-FFF2-40B4-BE49-F238E27FC236}">
              <a16:creationId xmlns:a16="http://schemas.microsoft.com/office/drawing/2014/main" id="{614F3FD8-8A5F-4876-9804-F5310A0E3A3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a:extLst>
            <a:ext uri="{FF2B5EF4-FFF2-40B4-BE49-F238E27FC236}">
              <a16:creationId xmlns:a16="http://schemas.microsoft.com/office/drawing/2014/main" id="{52B572AE-ABDF-4C15-97CF-345D731E7DC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a:extLst>
            <a:ext uri="{FF2B5EF4-FFF2-40B4-BE49-F238E27FC236}">
              <a16:creationId xmlns:a16="http://schemas.microsoft.com/office/drawing/2014/main" id="{A4768D2C-14B0-4A7D-97A4-034FE13403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a:extLst>
            <a:ext uri="{FF2B5EF4-FFF2-40B4-BE49-F238E27FC236}">
              <a16:creationId xmlns:a16="http://schemas.microsoft.com/office/drawing/2014/main" id="{92E78652-DD91-4069-9B53-2466A71AFC9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a:extLst>
            <a:ext uri="{FF2B5EF4-FFF2-40B4-BE49-F238E27FC236}">
              <a16:creationId xmlns:a16="http://schemas.microsoft.com/office/drawing/2014/main" id="{A1E5DA1D-514F-4F71-947F-A52859E568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a:extLst>
            <a:ext uri="{FF2B5EF4-FFF2-40B4-BE49-F238E27FC236}">
              <a16:creationId xmlns:a16="http://schemas.microsoft.com/office/drawing/2014/main" id="{B18DA25F-7071-4452-A0BB-11A27691691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a:extLst>
            <a:ext uri="{FF2B5EF4-FFF2-40B4-BE49-F238E27FC236}">
              <a16:creationId xmlns:a16="http://schemas.microsoft.com/office/drawing/2014/main" id="{16DEC88D-3407-4573-91D5-EBD473AC0CE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a:extLst>
            <a:ext uri="{FF2B5EF4-FFF2-40B4-BE49-F238E27FC236}">
              <a16:creationId xmlns:a16="http://schemas.microsoft.com/office/drawing/2014/main" id="{50A51E71-C0E5-41C8-9B39-01F69534AFF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a:extLst>
            <a:ext uri="{FF2B5EF4-FFF2-40B4-BE49-F238E27FC236}">
              <a16:creationId xmlns:a16="http://schemas.microsoft.com/office/drawing/2014/main" id="{9E3D4843-7D58-4E66-8357-4E212D3572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6" name="テキスト ボックス 435">
          <a:extLst>
            <a:ext uri="{FF2B5EF4-FFF2-40B4-BE49-F238E27FC236}">
              <a16:creationId xmlns:a16="http://schemas.microsoft.com/office/drawing/2014/main" id="{35C9CFD5-B11C-43A4-B858-BDC9CC3F65A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a:extLst>
            <a:ext uri="{FF2B5EF4-FFF2-40B4-BE49-F238E27FC236}">
              <a16:creationId xmlns:a16="http://schemas.microsoft.com/office/drawing/2014/main" id="{3FF47744-56B3-43A8-AE0D-B6B74D09A5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B2372E5A-CE03-4D06-B52A-2F6080C2606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39" name="直線コネクタ 438">
          <a:extLst>
            <a:ext uri="{FF2B5EF4-FFF2-40B4-BE49-F238E27FC236}">
              <a16:creationId xmlns:a16="http://schemas.microsoft.com/office/drawing/2014/main" id="{400A3619-64F3-4B9C-BB7C-B09C04689575}"/>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40" name="【消防施設】&#10;有形固定資産減価償却率最小値テキスト">
          <a:extLst>
            <a:ext uri="{FF2B5EF4-FFF2-40B4-BE49-F238E27FC236}">
              <a16:creationId xmlns:a16="http://schemas.microsoft.com/office/drawing/2014/main" id="{35A5E02F-A2AF-42A4-9BB9-04A03C911791}"/>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1" name="直線コネクタ 440">
          <a:extLst>
            <a:ext uri="{FF2B5EF4-FFF2-40B4-BE49-F238E27FC236}">
              <a16:creationId xmlns:a16="http://schemas.microsoft.com/office/drawing/2014/main" id="{C8040E1C-0AF3-4350-AB53-FFBAE385D513}"/>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42" name="【消防施設】&#10;有形固定資産減価償却率最大値テキスト">
          <a:extLst>
            <a:ext uri="{FF2B5EF4-FFF2-40B4-BE49-F238E27FC236}">
              <a16:creationId xmlns:a16="http://schemas.microsoft.com/office/drawing/2014/main" id="{F0AD1CF8-53F8-4F06-8DC7-09F745DAFFE7}"/>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43" name="直線コネクタ 442">
          <a:extLst>
            <a:ext uri="{FF2B5EF4-FFF2-40B4-BE49-F238E27FC236}">
              <a16:creationId xmlns:a16="http://schemas.microsoft.com/office/drawing/2014/main" id="{FB88E361-5CEB-45EB-BB19-03F91FD6FCD8}"/>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C9C2BD75-DE0A-4534-909D-A2A4F5A0FF4F}"/>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45" name="フローチャート: 判断 444">
          <a:extLst>
            <a:ext uri="{FF2B5EF4-FFF2-40B4-BE49-F238E27FC236}">
              <a16:creationId xmlns:a16="http://schemas.microsoft.com/office/drawing/2014/main" id="{0A3992E4-0963-44A9-8F23-8FE94FAAC702}"/>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46" name="フローチャート: 判断 445">
          <a:extLst>
            <a:ext uri="{FF2B5EF4-FFF2-40B4-BE49-F238E27FC236}">
              <a16:creationId xmlns:a16="http://schemas.microsoft.com/office/drawing/2014/main" id="{6A74C1DE-CF04-4A04-884E-3CDAA1C962DE}"/>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47" name="フローチャート: 判断 446">
          <a:extLst>
            <a:ext uri="{FF2B5EF4-FFF2-40B4-BE49-F238E27FC236}">
              <a16:creationId xmlns:a16="http://schemas.microsoft.com/office/drawing/2014/main" id="{1260E120-CFED-4BE5-AD9D-C1AE58D82A8C}"/>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48" name="フローチャート: 判断 447">
          <a:extLst>
            <a:ext uri="{FF2B5EF4-FFF2-40B4-BE49-F238E27FC236}">
              <a16:creationId xmlns:a16="http://schemas.microsoft.com/office/drawing/2014/main" id="{75D6C87C-4D01-4DB3-8316-63021FBBA035}"/>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49" name="フローチャート: 判断 448">
          <a:extLst>
            <a:ext uri="{FF2B5EF4-FFF2-40B4-BE49-F238E27FC236}">
              <a16:creationId xmlns:a16="http://schemas.microsoft.com/office/drawing/2014/main" id="{EB684C34-C3D8-4F63-AE88-7D13EB1CAC6D}"/>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EE574689-C370-4742-9580-D56B676CD4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EC360BFE-32E3-4515-AFBC-E17AEA5D12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A4C2D9BC-0C16-45F3-B088-4F8143CF01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35DC212C-AEC4-4FE8-B9A2-21B5D1E5D7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A2C1FBD8-6BDB-4BDE-BF5F-ACBE91A286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455" name="楕円 454">
          <a:extLst>
            <a:ext uri="{FF2B5EF4-FFF2-40B4-BE49-F238E27FC236}">
              <a16:creationId xmlns:a16="http://schemas.microsoft.com/office/drawing/2014/main" id="{2941E58D-AD7A-4AA9-B182-6088834FE352}"/>
            </a:ext>
          </a:extLst>
        </xdr:cNvPr>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456" name="【消防施設】&#10;有形固定資産減価償却率該当値テキスト">
          <a:extLst>
            <a:ext uri="{FF2B5EF4-FFF2-40B4-BE49-F238E27FC236}">
              <a16:creationId xmlns:a16="http://schemas.microsoft.com/office/drawing/2014/main" id="{9A2E5790-49A9-40DF-B851-A01C78C62C45}"/>
            </a:ext>
          </a:extLst>
        </xdr:cNvPr>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457" name="楕円 456">
          <a:extLst>
            <a:ext uri="{FF2B5EF4-FFF2-40B4-BE49-F238E27FC236}">
              <a16:creationId xmlns:a16="http://schemas.microsoft.com/office/drawing/2014/main" id="{42E93136-42B0-4345-A488-499435EDFFC2}"/>
            </a:ext>
          </a:extLst>
        </xdr:cNvPr>
        <xdr:cNvSpPr/>
      </xdr:nvSpPr>
      <xdr:spPr>
        <a:xfrm>
          <a:off x="15430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123008</xdr:rowOff>
    </xdr:from>
    <xdr:to>
      <xdr:col>85</xdr:col>
      <xdr:colOff>127000</xdr:colOff>
      <xdr:row>83</xdr:row>
      <xdr:rowOff>137705</xdr:rowOff>
    </xdr:to>
    <xdr:cxnSp macro="">
      <xdr:nvCxnSpPr>
        <xdr:cNvPr id="458" name="直線コネクタ 457">
          <a:extLst>
            <a:ext uri="{FF2B5EF4-FFF2-40B4-BE49-F238E27FC236}">
              <a16:creationId xmlns:a16="http://schemas.microsoft.com/office/drawing/2014/main" id="{723DCC34-4814-408E-B99A-4A038B15C491}"/>
            </a:ext>
          </a:extLst>
        </xdr:cNvPr>
        <xdr:cNvCxnSpPr/>
      </xdr:nvCxnSpPr>
      <xdr:spPr>
        <a:xfrm>
          <a:off x="15481300" y="1435335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59" name="楕円 458">
          <a:extLst>
            <a:ext uri="{FF2B5EF4-FFF2-40B4-BE49-F238E27FC236}">
              <a16:creationId xmlns:a16="http://schemas.microsoft.com/office/drawing/2014/main" id="{8D150274-0C5F-4A0E-AECA-F48D6F6AD7D6}"/>
            </a:ext>
          </a:extLst>
        </xdr:cNvPr>
        <xdr:cNvSpPr/>
      </xdr:nvSpPr>
      <xdr:spPr>
        <a:xfrm>
          <a:off x="1454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21771</xdr:rowOff>
    </xdr:from>
    <xdr:to>
      <xdr:col>81</xdr:col>
      <xdr:colOff>50800</xdr:colOff>
      <xdr:row>83</xdr:row>
      <xdr:rowOff>123008</xdr:rowOff>
    </xdr:to>
    <xdr:cxnSp macro="">
      <xdr:nvCxnSpPr>
        <xdr:cNvPr id="460" name="直線コネクタ 459">
          <a:extLst>
            <a:ext uri="{FF2B5EF4-FFF2-40B4-BE49-F238E27FC236}">
              <a16:creationId xmlns:a16="http://schemas.microsoft.com/office/drawing/2014/main" id="{6D97AA45-0F61-4EB0-8FEE-C74BD8FF6CAA}"/>
            </a:ext>
          </a:extLst>
        </xdr:cNvPr>
        <xdr:cNvCxnSpPr/>
      </xdr:nvCxnSpPr>
      <xdr:spPr>
        <a:xfrm>
          <a:off x="14592300" y="14080671"/>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15058</xdr:rowOff>
    </xdr:from>
    <xdr:to>
      <xdr:col>72</xdr:col>
      <xdr:colOff>38100</xdr:colOff>
      <xdr:row>81</xdr:row>
      <xdr:rowOff>116658</xdr:rowOff>
    </xdr:to>
    <xdr:sp macro="" textlink="">
      <xdr:nvSpPr>
        <xdr:cNvPr id="461" name="楕円 460">
          <a:extLst>
            <a:ext uri="{FF2B5EF4-FFF2-40B4-BE49-F238E27FC236}">
              <a16:creationId xmlns:a16="http://schemas.microsoft.com/office/drawing/2014/main" id="{B2D81CE7-4B93-4E84-89D8-AC9020A76F0F}"/>
            </a:ext>
          </a:extLst>
        </xdr:cNvPr>
        <xdr:cNvSpPr/>
      </xdr:nvSpPr>
      <xdr:spPr>
        <a:xfrm>
          <a:off x="13652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65858</xdr:rowOff>
    </xdr:from>
    <xdr:to>
      <xdr:col>76</xdr:col>
      <xdr:colOff>114300</xdr:colOff>
      <xdr:row>82</xdr:row>
      <xdr:rowOff>21771</xdr:rowOff>
    </xdr:to>
    <xdr:cxnSp macro="">
      <xdr:nvCxnSpPr>
        <xdr:cNvPr id="462" name="直線コネクタ 461">
          <a:extLst>
            <a:ext uri="{FF2B5EF4-FFF2-40B4-BE49-F238E27FC236}">
              <a16:creationId xmlns:a16="http://schemas.microsoft.com/office/drawing/2014/main" id="{53954928-5398-4C50-9204-B7971A91EEA4}"/>
            </a:ext>
          </a:extLst>
        </xdr:cNvPr>
        <xdr:cNvCxnSpPr/>
      </xdr:nvCxnSpPr>
      <xdr:spPr>
        <a:xfrm>
          <a:off x="13703300" y="1395330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63" name="n_1aveValue【消防施設】&#10;有形固定資産減価償却率">
          <a:extLst>
            <a:ext uri="{FF2B5EF4-FFF2-40B4-BE49-F238E27FC236}">
              <a16:creationId xmlns:a16="http://schemas.microsoft.com/office/drawing/2014/main" id="{90AC15CB-9B74-47A4-B897-E0507CBF9216}"/>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464" name="n_2aveValue【消防施設】&#10;有形固定資産減価償却率">
          <a:extLst>
            <a:ext uri="{FF2B5EF4-FFF2-40B4-BE49-F238E27FC236}">
              <a16:creationId xmlns:a16="http://schemas.microsoft.com/office/drawing/2014/main" id="{3D68BB5B-47E8-4D9F-8F9C-C54BBC619356}"/>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465" name="n_3aveValue【消防施設】&#10;有形固定資産減価償却率">
          <a:extLst>
            <a:ext uri="{FF2B5EF4-FFF2-40B4-BE49-F238E27FC236}">
              <a16:creationId xmlns:a16="http://schemas.microsoft.com/office/drawing/2014/main" id="{23803FD0-276A-403C-BB48-A8E5DE4A86BB}"/>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66" name="n_4aveValue【消防施設】&#10;有形固定資産減価償却率">
          <a:extLst>
            <a:ext uri="{FF2B5EF4-FFF2-40B4-BE49-F238E27FC236}">
              <a16:creationId xmlns:a16="http://schemas.microsoft.com/office/drawing/2014/main" id="{0E9CF027-2B58-4102-82E1-F1C7B03C43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467" name="n_1mainValue【消防施設】&#10;有形固定資産減価償却率">
          <a:extLst>
            <a:ext uri="{FF2B5EF4-FFF2-40B4-BE49-F238E27FC236}">
              <a16:creationId xmlns:a16="http://schemas.microsoft.com/office/drawing/2014/main" id="{BD787DEA-CEEE-47D3-9CFD-6F401144DE63}"/>
            </a:ext>
          </a:extLst>
        </xdr:cNvPr>
        <xdr:cNvSpPr txBox="1"/>
      </xdr:nvSpPr>
      <xdr:spPr>
        <a:xfrm>
          <a:off x="15266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468" name="n_2mainValue【消防施設】&#10;有形固定資産減価償却率">
          <a:extLst>
            <a:ext uri="{FF2B5EF4-FFF2-40B4-BE49-F238E27FC236}">
              <a16:creationId xmlns:a16="http://schemas.microsoft.com/office/drawing/2014/main" id="{C095F850-2C98-488C-8F52-368938CE3595}"/>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133185</xdr:rowOff>
    </xdr:from>
    <xdr:ext cx="405111" cy="259045"/>
    <xdr:sp macro="" textlink="">
      <xdr:nvSpPr>
        <xdr:cNvPr id="469" name="n_3mainValue【消防施設】&#10;有形固定資産減価償却率">
          <a:extLst>
            <a:ext uri="{FF2B5EF4-FFF2-40B4-BE49-F238E27FC236}">
              <a16:creationId xmlns:a16="http://schemas.microsoft.com/office/drawing/2014/main" id="{EB18A4A8-16C9-4EF3-B456-139C3BDB617B}"/>
            </a:ext>
          </a:extLst>
        </xdr:cNvPr>
        <xdr:cNvSpPr txBox="1"/>
      </xdr:nvSpPr>
      <xdr:spPr>
        <a:xfrm>
          <a:off x="13500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F4CF7468-2D6B-45D4-BC33-D3CA4EE685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40B299CB-712F-43BF-9BDD-44CF381F28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6696B1B4-BD99-437E-BA53-8DCBC32715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016BF017-D588-49BE-BBF7-B6C93F548F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0B6D5561-B26E-4A2D-ABD6-5324AE2E90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78C88B7E-C986-406D-9DBD-0F879E1CE5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9BC81C2D-DC8A-438F-9FED-2B44E59F98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3763766E-7B95-4649-87C9-3632A0F93E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D3C44D1F-977A-400B-BBF2-5E899EEF60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D2C33B70-016C-43ED-BF30-02A5D012D5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0" name="直線コネクタ 479">
          <a:extLst>
            <a:ext uri="{FF2B5EF4-FFF2-40B4-BE49-F238E27FC236}">
              <a16:creationId xmlns:a16="http://schemas.microsoft.com/office/drawing/2014/main" id="{65580327-FC0D-48ED-8733-8C1680EC6B3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1" name="テキスト ボックス 480">
          <a:extLst>
            <a:ext uri="{FF2B5EF4-FFF2-40B4-BE49-F238E27FC236}">
              <a16:creationId xmlns:a16="http://schemas.microsoft.com/office/drawing/2014/main" id="{90AD50F8-AFCF-4BFD-AA5C-9BBB57741E3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2" name="直線コネクタ 481">
          <a:extLst>
            <a:ext uri="{FF2B5EF4-FFF2-40B4-BE49-F238E27FC236}">
              <a16:creationId xmlns:a16="http://schemas.microsoft.com/office/drawing/2014/main" id="{8B0640DC-534F-41CB-BA6E-B18D18DADF4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3" name="テキスト ボックス 482">
          <a:extLst>
            <a:ext uri="{FF2B5EF4-FFF2-40B4-BE49-F238E27FC236}">
              <a16:creationId xmlns:a16="http://schemas.microsoft.com/office/drawing/2014/main" id="{18A21F57-91E6-42A9-9E31-CB4BDE00B82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4" name="直線コネクタ 483">
          <a:extLst>
            <a:ext uri="{FF2B5EF4-FFF2-40B4-BE49-F238E27FC236}">
              <a16:creationId xmlns:a16="http://schemas.microsoft.com/office/drawing/2014/main" id="{E28A47A2-5576-44C4-9401-C9DDFCED32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5" name="テキスト ボックス 484">
          <a:extLst>
            <a:ext uri="{FF2B5EF4-FFF2-40B4-BE49-F238E27FC236}">
              <a16:creationId xmlns:a16="http://schemas.microsoft.com/office/drawing/2014/main" id="{D26B86FB-3AB9-4DB0-AC78-DCA006FF6AF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6" name="直線コネクタ 485">
          <a:extLst>
            <a:ext uri="{FF2B5EF4-FFF2-40B4-BE49-F238E27FC236}">
              <a16:creationId xmlns:a16="http://schemas.microsoft.com/office/drawing/2014/main" id="{92EF6F05-507D-4ED9-BBB5-0F4F22BEA53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7" name="テキスト ボックス 486">
          <a:extLst>
            <a:ext uri="{FF2B5EF4-FFF2-40B4-BE49-F238E27FC236}">
              <a16:creationId xmlns:a16="http://schemas.microsoft.com/office/drawing/2014/main" id="{0A9F0999-3B23-4461-9DE6-FCA8EBD19A5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7B4779B8-6685-4106-927D-4B2DB90BEB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CD82AB5E-B17D-4CC0-8C5E-E3009ACF57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a:extLst>
            <a:ext uri="{FF2B5EF4-FFF2-40B4-BE49-F238E27FC236}">
              <a16:creationId xmlns:a16="http://schemas.microsoft.com/office/drawing/2014/main" id="{2350C49A-78B0-4885-80D4-3AFCEE0372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91" name="直線コネクタ 490">
          <a:extLst>
            <a:ext uri="{FF2B5EF4-FFF2-40B4-BE49-F238E27FC236}">
              <a16:creationId xmlns:a16="http://schemas.microsoft.com/office/drawing/2014/main" id="{D941EC40-692A-4345-AD91-5CAB4C37A992}"/>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92" name="【消防施設】&#10;一人当たり面積最小値テキスト">
          <a:extLst>
            <a:ext uri="{FF2B5EF4-FFF2-40B4-BE49-F238E27FC236}">
              <a16:creationId xmlns:a16="http://schemas.microsoft.com/office/drawing/2014/main" id="{F6034B2B-1CC6-4282-9F4A-1C5DC3A47DAB}"/>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93" name="直線コネクタ 492">
          <a:extLst>
            <a:ext uri="{FF2B5EF4-FFF2-40B4-BE49-F238E27FC236}">
              <a16:creationId xmlns:a16="http://schemas.microsoft.com/office/drawing/2014/main" id="{828CAB4C-3F39-4411-BAC5-25E8E5AEB824}"/>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94" name="【消防施設】&#10;一人当たり面積最大値テキスト">
          <a:extLst>
            <a:ext uri="{FF2B5EF4-FFF2-40B4-BE49-F238E27FC236}">
              <a16:creationId xmlns:a16="http://schemas.microsoft.com/office/drawing/2014/main" id="{B3426B75-F109-45C6-891E-8C37E33C2BBB}"/>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95" name="直線コネクタ 494">
          <a:extLst>
            <a:ext uri="{FF2B5EF4-FFF2-40B4-BE49-F238E27FC236}">
              <a16:creationId xmlns:a16="http://schemas.microsoft.com/office/drawing/2014/main" id="{CABF9573-0FD3-49D0-91DE-453F40C15096}"/>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496" name="【消防施設】&#10;一人当たり面積平均値テキスト">
          <a:extLst>
            <a:ext uri="{FF2B5EF4-FFF2-40B4-BE49-F238E27FC236}">
              <a16:creationId xmlns:a16="http://schemas.microsoft.com/office/drawing/2014/main" id="{9742447A-2350-4060-823B-D6DD18BE3D5C}"/>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97" name="フローチャート: 判断 496">
          <a:extLst>
            <a:ext uri="{FF2B5EF4-FFF2-40B4-BE49-F238E27FC236}">
              <a16:creationId xmlns:a16="http://schemas.microsoft.com/office/drawing/2014/main" id="{93106C9B-3974-49D2-B5F2-FCD0DEA803B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98" name="フローチャート: 判断 497">
          <a:extLst>
            <a:ext uri="{FF2B5EF4-FFF2-40B4-BE49-F238E27FC236}">
              <a16:creationId xmlns:a16="http://schemas.microsoft.com/office/drawing/2014/main" id="{50C71108-35C1-4BA4-BFA3-20B636012A46}"/>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99" name="フローチャート: 判断 498">
          <a:extLst>
            <a:ext uri="{FF2B5EF4-FFF2-40B4-BE49-F238E27FC236}">
              <a16:creationId xmlns:a16="http://schemas.microsoft.com/office/drawing/2014/main" id="{08A7CFCB-2BB3-4238-AEAC-D94E9EFF92B9}"/>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00" name="フローチャート: 判断 499">
          <a:extLst>
            <a:ext uri="{FF2B5EF4-FFF2-40B4-BE49-F238E27FC236}">
              <a16:creationId xmlns:a16="http://schemas.microsoft.com/office/drawing/2014/main" id="{8AEF992E-D071-4E2C-8A30-9ADC5B2C88C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01" name="フローチャート: 判断 500">
          <a:extLst>
            <a:ext uri="{FF2B5EF4-FFF2-40B4-BE49-F238E27FC236}">
              <a16:creationId xmlns:a16="http://schemas.microsoft.com/office/drawing/2014/main" id="{1C4B8FDF-9DD0-4FBF-A646-5DF6D1FF47D6}"/>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2F5B9BC0-8789-44C9-8596-70359CE737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D94EFA73-C3AB-4819-AC5B-3F51296332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614B7ED7-C7EE-46E6-8C3A-88FE5867B3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80890BAF-959C-4D7E-9637-F8C3526BC55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3AD9F694-7F33-4D9D-94EC-76B27FF300E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113488</xdr:rowOff>
    </xdr:from>
    <xdr:to>
      <xdr:col>116</xdr:col>
      <xdr:colOff>114300</xdr:colOff>
      <xdr:row>86</xdr:row>
      <xdr:rowOff>43638</xdr:rowOff>
    </xdr:to>
    <xdr:sp macro="" textlink="">
      <xdr:nvSpPr>
        <xdr:cNvPr id="507" name="楕円 506">
          <a:extLst>
            <a:ext uri="{FF2B5EF4-FFF2-40B4-BE49-F238E27FC236}">
              <a16:creationId xmlns:a16="http://schemas.microsoft.com/office/drawing/2014/main" id="{C9D69D52-18E4-4B5E-87D5-92BD2D25B421}"/>
            </a:ext>
          </a:extLst>
        </xdr:cNvPr>
        <xdr:cNvSpPr/>
      </xdr:nvSpPr>
      <xdr:spPr>
        <a:xfrm>
          <a:off x="22110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65855</xdr:rowOff>
    </xdr:from>
    <xdr:ext cx="469744" cy="259045"/>
    <xdr:sp macro="" textlink="">
      <xdr:nvSpPr>
        <xdr:cNvPr id="508" name="【消防施設】&#10;一人当たり面積該当値テキスト">
          <a:extLst>
            <a:ext uri="{FF2B5EF4-FFF2-40B4-BE49-F238E27FC236}">
              <a16:creationId xmlns:a16="http://schemas.microsoft.com/office/drawing/2014/main" id="{8E92045B-8ADC-4BD7-8EEF-29DF9B7C7B8D}"/>
            </a:ext>
          </a:extLst>
        </xdr:cNvPr>
        <xdr:cNvSpPr txBox="1"/>
      </xdr:nvSpPr>
      <xdr:spPr>
        <a:xfrm>
          <a:off x="22199600" y="146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113716</xdr:rowOff>
    </xdr:from>
    <xdr:to>
      <xdr:col>112</xdr:col>
      <xdr:colOff>38100</xdr:colOff>
      <xdr:row>86</xdr:row>
      <xdr:rowOff>43866</xdr:rowOff>
    </xdr:to>
    <xdr:sp macro="" textlink="">
      <xdr:nvSpPr>
        <xdr:cNvPr id="509" name="楕円 508">
          <a:extLst>
            <a:ext uri="{FF2B5EF4-FFF2-40B4-BE49-F238E27FC236}">
              <a16:creationId xmlns:a16="http://schemas.microsoft.com/office/drawing/2014/main" id="{F89DA70E-AC34-4DCD-97EC-39781191CC2F}"/>
            </a:ext>
          </a:extLst>
        </xdr:cNvPr>
        <xdr:cNvSpPr/>
      </xdr:nvSpPr>
      <xdr:spPr>
        <a:xfrm>
          <a:off x="21272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164288</xdr:rowOff>
    </xdr:from>
    <xdr:to>
      <xdr:col>116</xdr:col>
      <xdr:colOff>63500</xdr:colOff>
      <xdr:row>85</xdr:row>
      <xdr:rowOff>164516</xdr:rowOff>
    </xdr:to>
    <xdr:cxnSp macro="">
      <xdr:nvCxnSpPr>
        <xdr:cNvPr id="510" name="直線コネクタ 509">
          <a:extLst>
            <a:ext uri="{FF2B5EF4-FFF2-40B4-BE49-F238E27FC236}">
              <a16:creationId xmlns:a16="http://schemas.microsoft.com/office/drawing/2014/main" id="{ACE607D2-093E-4F21-9C01-EA2D72239D74}"/>
            </a:ext>
          </a:extLst>
        </xdr:cNvPr>
        <xdr:cNvCxnSpPr/>
      </xdr:nvCxnSpPr>
      <xdr:spPr>
        <a:xfrm flipV="1">
          <a:off x="21323300" y="1473753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105487</xdr:rowOff>
    </xdr:from>
    <xdr:to>
      <xdr:col>107</xdr:col>
      <xdr:colOff>101600</xdr:colOff>
      <xdr:row>86</xdr:row>
      <xdr:rowOff>35637</xdr:rowOff>
    </xdr:to>
    <xdr:sp macro="" textlink="">
      <xdr:nvSpPr>
        <xdr:cNvPr id="511" name="楕円 510">
          <a:extLst>
            <a:ext uri="{FF2B5EF4-FFF2-40B4-BE49-F238E27FC236}">
              <a16:creationId xmlns:a16="http://schemas.microsoft.com/office/drawing/2014/main" id="{8E535AA3-6CB3-4152-8F36-3D3B9B92C866}"/>
            </a:ext>
          </a:extLst>
        </xdr:cNvPr>
        <xdr:cNvSpPr/>
      </xdr:nvSpPr>
      <xdr:spPr>
        <a:xfrm>
          <a:off x="20383500" y="14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156287</xdr:rowOff>
    </xdr:from>
    <xdr:to>
      <xdr:col>111</xdr:col>
      <xdr:colOff>177800</xdr:colOff>
      <xdr:row>85</xdr:row>
      <xdr:rowOff>164516</xdr:rowOff>
    </xdr:to>
    <xdr:cxnSp macro="">
      <xdr:nvCxnSpPr>
        <xdr:cNvPr id="512" name="直線コネクタ 511">
          <a:extLst>
            <a:ext uri="{FF2B5EF4-FFF2-40B4-BE49-F238E27FC236}">
              <a16:creationId xmlns:a16="http://schemas.microsoft.com/office/drawing/2014/main" id="{C9084DFE-3038-4BB5-BD20-04E97FB41B4E}"/>
            </a:ext>
          </a:extLst>
        </xdr:cNvPr>
        <xdr:cNvCxnSpPr/>
      </xdr:nvCxnSpPr>
      <xdr:spPr>
        <a:xfrm>
          <a:off x="20434300" y="1472953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113258</xdr:rowOff>
    </xdr:from>
    <xdr:to>
      <xdr:col>102</xdr:col>
      <xdr:colOff>165100</xdr:colOff>
      <xdr:row>86</xdr:row>
      <xdr:rowOff>43408</xdr:rowOff>
    </xdr:to>
    <xdr:sp macro="" textlink="">
      <xdr:nvSpPr>
        <xdr:cNvPr id="513" name="楕円 512">
          <a:extLst>
            <a:ext uri="{FF2B5EF4-FFF2-40B4-BE49-F238E27FC236}">
              <a16:creationId xmlns:a16="http://schemas.microsoft.com/office/drawing/2014/main" id="{B2BC2951-E97B-40E0-B98D-2634A7C1CFD8}"/>
            </a:ext>
          </a:extLst>
        </xdr:cNvPr>
        <xdr:cNvSpPr/>
      </xdr:nvSpPr>
      <xdr:spPr>
        <a:xfrm>
          <a:off x="194945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156287</xdr:rowOff>
    </xdr:from>
    <xdr:to>
      <xdr:col>107</xdr:col>
      <xdr:colOff>50800</xdr:colOff>
      <xdr:row>85</xdr:row>
      <xdr:rowOff>164058</xdr:rowOff>
    </xdr:to>
    <xdr:cxnSp macro="">
      <xdr:nvCxnSpPr>
        <xdr:cNvPr id="514" name="直線コネクタ 513">
          <a:extLst>
            <a:ext uri="{FF2B5EF4-FFF2-40B4-BE49-F238E27FC236}">
              <a16:creationId xmlns:a16="http://schemas.microsoft.com/office/drawing/2014/main" id="{96F5131E-740B-4A22-96CB-7BC3336B6C23}"/>
            </a:ext>
          </a:extLst>
        </xdr:cNvPr>
        <xdr:cNvCxnSpPr/>
      </xdr:nvCxnSpPr>
      <xdr:spPr>
        <a:xfrm flipV="1">
          <a:off x="19545300" y="1472953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15" name="n_1aveValue【消防施設】&#10;一人当たり面積">
          <a:extLst>
            <a:ext uri="{FF2B5EF4-FFF2-40B4-BE49-F238E27FC236}">
              <a16:creationId xmlns:a16="http://schemas.microsoft.com/office/drawing/2014/main" id="{AB3B026B-4C58-474C-8F27-CD6F7BB2A74B}"/>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16" name="n_2aveValue【消防施設】&#10;一人当たり面積">
          <a:extLst>
            <a:ext uri="{FF2B5EF4-FFF2-40B4-BE49-F238E27FC236}">
              <a16:creationId xmlns:a16="http://schemas.microsoft.com/office/drawing/2014/main" id="{8EBEF416-D096-44C2-BB43-1EB3D1BC6E48}"/>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17" name="n_3aveValue【消防施設】&#10;一人当たり面積">
          <a:extLst>
            <a:ext uri="{FF2B5EF4-FFF2-40B4-BE49-F238E27FC236}">
              <a16:creationId xmlns:a16="http://schemas.microsoft.com/office/drawing/2014/main" id="{E42D7247-24CD-4527-A08C-864BC4E55D43}"/>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18" name="n_4aveValue【消防施設】&#10;一人当たり面積">
          <a:extLst>
            <a:ext uri="{FF2B5EF4-FFF2-40B4-BE49-F238E27FC236}">
              <a16:creationId xmlns:a16="http://schemas.microsoft.com/office/drawing/2014/main" id="{854D8A60-433F-4F1B-A2CB-07F2A2449C3E}"/>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34993</xdr:rowOff>
    </xdr:from>
    <xdr:ext cx="469744" cy="259045"/>
    <xdr:sp macro="" textlink="">
      <xdr:nvSpPr>
        <xdr:cNvPr id="519" name="n_1mainValue【消防施設】&#10;一人当たり面積">
          <a:extLst>
            <a:ext uri="{FF2B5EF4-FFF2-40B4-BE49-F238E27FC236}">
              <a16:creationId xmlns:a16="http://schemas.microsoft.com/office/drawing/2014/main" id="{0783AE0F-A4F5-4215-8565-009C74FE1DBB}"/>
            </a:ext>
          </a:extLst>
        </xdr:cNvPr>
        <xdr:cNvSpPr txBox="1"/>
      </xdr:nvSpPr>
      <xdr:spPr>
        <a:xfrm>
          <a:off x="210757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26764</xdr:rowOff>
    </xdr:from>
    <xdr:ext cx="469744" cy="259045"/>
    <xdr:sp macro="" textlink="">
      <xdr:nvSpPr>
        <xdr:cNvPr id="520" name="n_2mainValue【消防施設】&#10;一人当たり面積">
          <a:extLst>
            <a:ext uri="{FF2B5EF4-FFF2-40B4-BE49-F238E27FC236}">
              <a16:creationId xmlns:a16="http://schemas.microsoft.com/office/drawing/2014/main" id="{EEEBB67B-8C5D-4D22-BE11-E12D9EFC092D}"/>
            </a:ext>
          </a:extLst>
        </xdr:cNvPr>
        <xdr:cNvSpPr txBox="1"/>
      </xdr:nvSpPr>
      <xdr:spPr>
        <a:xfrm>
          <a:off x="20199427" y="147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34535</xdr:rowOff>
    </xdr:from>
    <xdr:ext cx="469744" cy="259045"/>
    <xdr:sp macro="" textlink="">
      <xdr:nvSpPr>
        <xdr:cNvPr id="521" name="n_3mainValue【消防施設】&#10;一人当たり面積">
          <a:extLst>
            <a:ext uri="{FF2B5EF4-FFF2-40B4-BE49-F238E27FC236}">
              <a16:creationId xmlns:a16="http://schemas.microsoft.com/office/drawing/2014/main" id="{73B3E13C-CD4C-4941-87EE-FF66A618A9A2}"/>
            </a:ext>
          </a:extLst>
        </xdr:cNvPr>
        <xdr:cNvSpPr txBox="1"/>
      </xdr:nvSpPr>
      <xdr:spPr>
        <a:xfrm>
          <a:off x="19310427" y="14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5DC18673-5597-4938-8F43-713AC0770D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2A635E3E-E92F-4777-AC2C-4D32E5EC55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68845D51-1DFA-4DDC-91CE-2F727E80FE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C63468F4-4E1C-4F53-BAC7-1A364F60F4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F903C124-C16D-446B-89F3-52D27F542B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7F81785C-C688-4B62-873F-24DF0DDCD7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D17F56B4-7E66-4260-8752-9C38C3C886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B93DBDCE-407E-4B53-A939-FE5E6410CD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E46DFD59-CA2A-4AAB-AC9A-7E4D5E1E3E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BD5F3036-563B-41C7-9E74-97975AD087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a:extLst>
            <a:ext uri="{FF2B5EF4-FFF2-40B4-BE49-F238E27FC236}">
              <a16:creationId xmlns:a16="http://schemas.microsoft.com/office/drawing/2014/main" id="{549115D4-545D-47B4-A25D-3876BA70DA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a:extLst>
            <a:ext uri="{FF2B5EF4-FFF2-40B4-BE49-F238E27FC236}">
              <a16:creationId xmlns:a16="http://schemas.microsoft.com/office/drawing/2014/main" id="{B87D3378-5261-48F2-ADAD-2FDCAD2781D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4" name="テキスト ボックス 533">
          <a:extLst>
            <a:ext uri="{FF2B5EF4-FFF2-40B4-BE49-F238E27FC236}">
              <a16:creationId xmlns:a16="http://schemas.microsoft.com/office/drawing/2014/main" id="{009F3B7D-BCFC-48B2-AA2F-A55C703C17A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a:extLst>
            <a:ext uri="{FF2B5EF4-FFF2-40B4-BE49-F238E27FC236}">
              <a16:creationId xmlns:a16="http://schemas.microsoft.com/office/drawing/2014/main" id="{B37F8707-0F70-44E1-9F81-820F4D2BCA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a:extLst>
            <a:ext uri="{FF2B5EF4-FFF2-40B4-BE49-F238E27FC236}">
              <a16:creationId xmlns:a16="http://schemas.microsoft.com/office/drawing/2014/main" id="{8D0A35FD-8D8D-48BF-94A2-63DAA41C1A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a:extLst>
            <a:ext uri="{FF2B5EF4-FFF2-40B4-BE49-F238E27FC236}">
              <a16:creationId xmlns:a16="http://schemas.microsoft.com/office/drawing/2014/main" id="{62C6C3F6-ECA8-4622-9461-0A26AA28F5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a:extLst>
            <a:ext uri="{FF2B5EF4-FFF2-40B4-BE49-F238E27FC236}">
              <a16:creationId xmlns:a16="http://schemas.microsoft.com/office/drawing/2014/main" id="{89626F70-0386-4204-98C3-B2EBFA983D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a:extLst>
            <a:ext uri="{FF2B5EF4-FFF2-40B4-BE49-F238E27FC236}">
              <a16:creationId xmlns:a16="http://schemas.microsoft.com/office/drawing/2014/main" id="{14032338-A90F-44B5-913D-BA9AB744F2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a:extLst>
            <a:ext uri="{FF2B5EF4-FFF2-40B4-BE49-F238E27FC236}">
              <a16:creationId xmlns:a16="http://schemas.microsoft.com/office/drawing/2014/main" id="{8E694169-B058-4842-A939-3CDD8707A0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a:extLst>
            <a:ext uri="{FF2B5EF4-FFF2-40B4-BE49-F238E27FC236}">
              <a16:creationId xmlns:a16="http://schemas.microsoft.com/office/drawing/2014/main" id="{CD37AE54-079A-41AA-A2DD-178F250118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a:extLst>
            <a:ext uri="{FF2B5EF4-FFF2-40B4-BE49-F238E27FC236}">
              <a16:creationId xmlns:a16="http://schemas.microsoft.com/office/drawing/2014/main" id="{C35F683D-4300-4DE3-A852-4EBADF6880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a:extLst>
            <a:ext uri="{FF2B5EF4-FFF2-40B4-BE49-F238E27FC236}">
              <a16:creationId xmlns:a16="http://schemas.microsoft.com/office/drawing/2014/main" id="{507DFDF4-E3FF-4F43-AA21-BB273DE40A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4" name="テキスト ボックス 543">
          <a:extLst>
            <a:ext uri="{FF2B5EF4-FFF2-40B4-BE49-F238E27FC236}">
              <a16:creationId xmlns:a16="http://schemas.microsoft.com/office/drawing/2014/main" id="{C05E59FC-1412-4573-A023-4ECB165237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20054D75-C686-44C6-A98F-6311C3A3DA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FE39B0F6-1049-4149-86AB-265EA3C6BA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47" name="直線コネクタ 546">
          <a:extLst>
            <a:ext uri="{FF2B5EF4-FFF2-40B4-BE49-F238E27FC236}">
              <a16:creationId xmlns:a16="http://schemas.microsoft.com/office/drawing/2014/main" id="{92154C2F-5DEB-42D2-B2D9-5EA0A94097AE}"/>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8" name="【庁舎】&#10;有形固定資産減価償却率最小値テキスト">
          <a:extLst>
            <a:ext uri="{FF2B5EF4-FFF2-40B4-BE49-F238E27FC236}">
              <a16:creationId xmlns:a16="http://schemas.microsoft.com/office/drawing/2014/main" id="{C05E0DAB-AE58-4C4B-8A61-C8B94107359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9" name="直線コネクタ 548">
          <a:extLst>
            <a:ext uri="{FF2B5EF4-FFF2-40B4-BE49-F238E27FC236}">
              <a16:creationId xmlns:a16="http://schemas.microsoft.com/office/drawing/2014/main" id="{DDD69042-2DBC-493E-A903-F5CF951858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50" name="【庁舎】&#10;有形固定資産減価償却率最大値テキスト">
          <a:extLst>
            <a:ext uri="{FF2B5EF4-FFF2-40B4-BE49-F238E27FC236}">
              <a16:creationId xmlns:a16="http://schemas.microsoft.com/office/drawing/2014/main" id="{B5375E4A-39F6-48C0-AA17-0B4B9F171C42}"/>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51" name="直線コネクタ 550">
          <a:extLst>
            <a:ext uri="{FF2B5EF4-FFF2-40B4-BE49-F238E27FC236}">
              <a16:creationId xmlns:a16="http://schemas.microsoft.com/office/drawing/2014/main" id="{A2845684-9177-4359-891B-83D6A6E90C61}"/>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552" name="【庁舎】&#10;有形固定資産減価償却率平均値テキスト">
          <a:extLst>
            <a:ext uri="{FF2B5EF4-FFF2-40B4-BE49-F238E27FC236}">
              <a16:creationId xmlns:a16="http://schemas.microsoft.com/office/drawing/2014/main" id="{0CBDADA0-FF4B-4E06-9545-58CE51F4250C}"/>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53" name="フローチャート: 判断 552">
          <a:extLst>
            <a:ext uri="{FF2B5EF4-FFF2-40B4-BE49-F238E27FC236}">
              <a16:creationId xmlns:a16="http://schemas.microsoft.com/office/drawing/2014/main" id="{1AE7EEC6-2960-43F2-8D93-069FA1239FFB}"/>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54" name="フローチャート: 判断 553">
          <a:extLst>
            <a:ext uri="{FF2B5EF4-FFF2-40B4-BE49-F238E27FC236}">
              <a16:creationId xmlns:a16="http://schemas.microsoft.com/office/drawing/2014/main" id="{FF20EFF3-65B0-4B7C-8DA8-67EE2DAB505D}"/>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5" name="フローチャート: 判断 554">
          <a:extLst>
            <a:ext uri="{FF2B5EF4-FFF2-40B4-BE49-F238E27FC236}">
              <a16:creationId xmlns:a16="http://schemas.microsoft.com/office/drawing/2014/main" id="{DC771983-F8A9-4783-925F-62E3DE9A5239}"/>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56" name="フローチャート: 判断 555">
          <a:extLst>
            <a:ext uri="{FF2B5EF4-FFF2-40B4-BE49-F238E27FC236}">
              <a16:creationId xmlns:a16="http://schemas.microsoft.com/office/drawing/2014/main" id="{88FE673B-EFE5-4DF2-A4DD-489884F6B41F}"/>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57" name="フローチャート: 判断 556">
          <a:extLst>
            <a:ext uri="{FF2B5EF4-FFF2-40B4-BE49-F238E27FC236}">
              <a16:creationId xmlns:a16="http://schemas.microsoft.com/office/drawing/2014/main" id="{D10C06EE-977C-41F8-BEF3-FE7AB4FFC8F0}"/>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7363E470-C03F-46E6-A929-C8F556F76E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9DCF8BA7-7002-4470-8401-545F70D6C4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8989B03D-04CA-4EE8-8123-F50A68B56F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51BF1BB4-50F7-49E1-A7BF-26EAACFE1D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56934AEC-7B45-44A9-8768-E52BF9B4631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563" name="楕円 562">
          <a:extLst>
            <a:ext uri="{FF2B5EF4-FFF2-40B4-BE49-F238E27FC236}">
              <a16:creationId xmlns:a16="http://schemas.microsoft.com/office/drawing/2014/main" id="{87EA391D-E31C-4E5A-B37D-C7845EA6C3CF}"/>
            </a:ext>
          </a:extLst>
        </xdr:cNvPr>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27050</xdr:rowOff>
    </xdr:from>
    <xdr:ext cx="405111" cy="259045"/>
    <xdr:sp macro="" textlink="">
      <xdr:nvSpPr>
        <xdr:cNvPr id="564" name="【庁舎】&#10;有形固定資産減価償却率該当値テキスト">
          <a:extLst>
            <a:ext uri="{FF2B5EF4-FFF2-40B4-BE49-F238E27FC236}">
              <a16:creationId xmlns:a16="http://schemas.microsoft.com/office/drawing/2014/main" id="{5B46A344-F16E-42F5-81A9-A594C216458F}"/>
            </a:ext>
          </a:extLst>
        </xdr:cNvPr>
        <xdr:cNvSpPr txBox="1"/>
      </xdr:nvSpPr>
      <xdr:spPr>
        <a:xfrm>
          <a:off x="16357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40095</xdr:rowOff>
    </xdr:from>
    <xdr:to>
      <xdr:col>81</xdr:col>
      <xdr:colOff>101600</xdr:colOff>
      <xdr:row>103</xdr:row>
      <xdr:rowOff>141695</xdr:rowOff>
    </xdr:to>
    <xdr:sp macro="" textlink="">
      <xdr:nvSpPr>
        <xdr:cNvPr id="565" name="楕円 564">
          <a:extLst>
            <a:ext uri="{FF2B5EF4-FFF2-40B4-BE49-F238E27FC236}">
              <a16:creationId xmlns:a16="http://schemas.microsoft.com/office/drawing/2014/main" id="{8BAF4002-7201-47D4-B8B9-D45DD807DA27}"/>
            </a:ext>
          </a:extLst>
        </xdr:cNvPr>
        <xdr:cNvSpPr/>
      </xdr:nvSpPr>
      <xdr:spPr>
        <a:xfrm>
          <a:off x="15430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54973</xdr:rowOff>
    </xdr:from>
    <xdr:to>
      <xdr:col>85</xdr:col>
      <xdr:colOff>127000</xdr:colOff>
      <xdr:row>103</xdr:row>
      <xdr:rowOff>90895</xdr:rowOff>
    </xdr:to>
    <xdr:cxnSp macro="">
      <xdr:nvCxnSpPr>
        <xdr:cNvPr id="566" name="直線コネクタ 565">
          <a:extLst>
            <a:ext uri="{FF2B5EF4-FFF2-40B4-BE49-F238E27FC236}">
              <a16:creationId xmlns:a16="http://schemas.microsoft.com/office/drawing/2014/main" id="{F1625BD1-F251-43A8-801B-9AA008504F60}"/>
            </a:ext>
          </a:extLst>
        </xdr:cNvPr>
        <xdr:cNvCxnSpPr/>
      </xdr:nvCxnSpPr>
      <xdr:spPr>
        <a:xfrm flipV="1">
          <a:off x="15481300" y="177143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567" name="楕円 566">
          <a:extLst>
            <a:ext uri="{FF2B5EF4-FFF2-40B4-BE49-F238E27FC236}">
              <a16:creationId xmlns:a16="http://schemas.microsoft.com/office/drawing/2014/main" id="{F076E822-BE79-4D4D-8133-F1650EA0F3E7}"/>
            </a:ext>
          </a:extLst>
        </xdr:cNvPr>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90895</xdr:rowOff>
    </xdr:to>
    <xdr:cxnSp macro="">
      <xdr:nvCxnSpPr>
        <xdr:cNvPr id="568" name="直線コネクタ 567">
          <a:extLst>
            <a:ext uri="{FF2B5EF4-FFF2-40B4-BE49-F238E27FC236}">
              <a16:creationId xmlns:a16="http://schemas.microsoft.com/office/drawing/2014/main" id="{CA1EDBB4-165C-4EC5-9403-108CAF40F78E}"/>
            </a:ext>
          </a:extLst>
        </xdr:cNvPr>
        <xdr:cNvCxnSpPr/>
      </xdr:nvCxnSpPr>
      <xdr:spPr>
        <a:xfrm>
          <a:off x="14592300" y="177159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569" name="楕円 568">
          <a:extLst>
            <a:ext uri="{FF2B5EF4-FFF2-40B4-BE49-F238E27FC236}">
              <a16:creationId xmlns:a16="http://schemas.microsoft.com/office/drawing/2014/main" id="{2B0AD96B-BBF3-4442-875C-75B8883277CF}"/>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56606</xdr:rowOff>
    </xdr:to>
    <xdr:cxnSp macro="">
      <xdr:nvCxnSpPr>
        <xdr:cNvPr id="570" name="直線コネクタ 569">
          <a:extLst>
            <a:ext uri="{FF2B5EF4-FFF2-40B4-BE49-F238E27FC236}">
              <a16:creationId xmlns:a16="http://schemas.microsoft.com/office/drawing/2014/main" id="{512118FB-6FDC-40A3-B6A8-0D89945170ED}"/>
            </a:ext>
          </a:extLst>
        </xdr:cNvPr>
        <xdr:cNvCxnSpPr/>
      </xdr:nvCxnSpPr>
      <xdr:spPr>
        <a:xfrm>
          <a:off x="13703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571" name="n_1aveValue【庁舎】&#10;有形固定資産減価償却率">
          <a:extLst>
            <a:ext uri="{FF2B5EF4-FFF2-40B4-BE49-F238E27FC236}">
              <a16:creationId xmlns:a16="http://schemas.microsoft.com/office/drawing/2014/main" id="{7EED9E99-102D-467E-A6AF-CC11A59DB8E9}"/>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572" name="n_2aveValue【庁舎】&#10;有形固定資産減価償却率">
          <a:extLst>
            <a:ext uri="{FF2B5EF4-FFF2-40B4-BE49-F238E27FC236}">
              <a16:creationId xmlns:a16="http://schemas.microsoft.com/office/drawing/2014/main" id="{B29C0F17-476E-43BC-B3F2-013476883CA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573" name="n_3aveValue【庁舎】&#10;有形固定資産減価償却率">
          <a:extLst>
            <a:ext uri="{FF2B5EF4-FFF2-40B4-BE49-F238E27FC236}">
              <a16:creationId xmlns:a16="http://schemas.microsoft.com/office/drawing/2014/main" id="{920B0D63-C52B-469A-9F40-104CEBB1778C}"/>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74" name="n_4aveValue【庁舎】&#10;有形固定資産減価償却率">
          <a:extLst>
            <a:ext uri="{FF2B5EF4-FFF2-40B4-BE49-F238E27FC236}">
              <a16:creationId xmlns:a16="http://schemas.microsoft.com/office/drawing/2014/main" id="{EFD4E55F-9BBB-4349-B573-F39E0DFEBE5B}"/>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158222</xdr:rowOff>
    </xdr:from>
    <xdr:ext cx="405111" cy="259045"/>
    <xdr:sp macro="" textlink="">
      <xdr:nvSpPr>
        <xdr:cNvPr id="575" name="n_1mainValue【庁舎】&#10;有形固定資産減価償却率">
          <a:extLst>
            <a:ext uri="{FF2B5EF4-FFF2-40B4-BE49-F238E27FC236}">
              <a16:creationId xmlns:a16="http://schemas.microsoft.com/office/drawing/2014/main" id="{C14F7994-AA2A-4FE5-BFDD-65067A2F6A76}"/>
            </a:ext>
          </a:extLst>
        </xdr:cNvPr>
        <xdr:cNvSpPr txBox="1"/>
      </xdr:nvSpPr>
      <xdr:spPr>
        <a:xfrm>
          <a:off x="15266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576" name="n_2mainValue【庁舎】&#10;有形固定資産減価償却率">
          <a:extLst>
            <a:ext uri="{FF2B5EF4-FFF2-40B4-BE49-F238E27FC236}">
              <a16:creationId xmlns:a16="http://schemas.microsoft.com/office/drawing/2014/main" id="{4A6F544C-6816-4385-AEA0-DB6A6FC6C922}"/>
            </a:ext>
          </a:extLst>
        </xdr:cNvPr>
        <xdr:cNvSpPr txBox="1"/>
      </xdr:nvSpPr>
      <xdr:spPr>
        <a:xfrm>
          <a:off x="14389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577" name="n_3mainValue【庁舎】&#10;有形固定資産減価償却率">
          <a:extLst>
            <a:ext uri="{FF2B5EF4-FFF2-40B4-BE49-F238E27FC236}">
              <a16:creationId xmlns:a16="http://schemas.microsoft.com/office/drawing/2014/main" id="{C01BDF0E-43A9-4E14-A598-CC4BC910F619}"/>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F30C8AD3-A11B-41D9-AE66-7502010A50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0F812DDA-4C25-4625-B27C-75E0B07955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A66507C5-0663-4438-A4A7-7CEC631645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FAB6C44C-D800-4867-92EE-D497ACE05E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43115956-E0F4-4F97-8C0D-96DC742938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0AE2E004-C6AC-4CD4-9EBF-9D9F74972D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DA92EEE8-1808-44C6-A1E7-8511E4A70B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4DF39554-C7E1-4441-BB88-2E99A9FA17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02F131E5-B523-4E6E-B6C0-6DAE565D75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34E020D6-39A7-43DA-8E68-E05FE51C6A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a:extLst>
            <a:ext uri="{FF2B5EF4-FFF2-40B4-BE49-F238E27FC236}">
              <a16:creationId xmlns:a16="http://schemas.microsoft.com/office/drawing/2014/main" id="{1C5B3985-E87D-44BA-A797-72B1F9D64C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5148DB34-094B-4B2A-AD22-CD93F962F4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a:extLst>
            <a:ext uri="{FF2B5EF4-FFF2-40B4-BE49-F238E27FC236}">
              <a16:creationId xmlns:a16="http://schemas.microsoft.com/office/drawing/2014/main" id="{4869DC21-52A1-49FD-99C9-5700152BD2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a:extLst>
            <a:ext uri="{FF2B5EF4-FFF2-40B4-BE49-F238E27FC236}">
              <a16:creationId xmlns:a16="http://schemas.microsoft.com/office/drawing/2014/main" id="{2DE89EC4-6D5C-4023-A492-2542F088365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a:extLst>
            <a:ext uri="{FF2B5EF4-FFF2-40B4-BE49-F238E27FC236}">
              <a16:creationId xmlns:a16="http://schemas.microsoft.com/office/drawing/2014/main" id="{333EA6AA-DDF6-471C-8BA1-91A258235DA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3" name="テキスト ボックス 592">
          <a:extLst>
            <a:ext uri="{FF2B5EF4-FFF2-40B4-BE49-F238E27FC236}">
              <a16:creationId xmlns:a16="http://schemas.microsoft.com/office/drawing/2014/main" id="{7C37B568-6676-45DA-94FB-C5B3342F884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a:extLst>
            <a:ext uri="{FF2B5EF4-FFF2-40B4-BE49-F238E27FC236}">
              <a16:creationId xmlns:a16="http://schemas.microsoft.com/office/drawing/2014/main" id="{F8722DC1-A946-4C02-AA67-5F93C429E6D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5" name="テキスト ボックス 594">
          <a:extLst>
            <a:ext uri="{FF2B5EF4-FFF2-40B4-BE49-F238E27FC236}">
              <a16:creationId xmlns:a16="http://schemas.microsoft.com/office/drawing/2014/main" id="{491C223D-D567-4D67-95CE-0E5A5FFCBF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a:extLst>
            <a:ext uri="{FF2B5EF4-FFF2-40B4-BE49-F238E27FC236}">
              <a16:creationId xmlns:a16="http://schemas.microsoft.com/office/drawing/2014/main" id="{F7EB23EE-B715-4B8D-A546-AA91CDEBA18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7" name="テキスト ボックス 596">
          <a:extLst>
            <a:ext uri="{FF2B5EF4-FFF2-40B4-BE49-F238E27FC236}">
              <a16:creationId xmlns:a16="http://schemas.microsoft.com/office/drawing/2014/main" id="{447C30C0-5D59-48CC-9C58-7DBA0F1A8AE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6B1AFAA2-6F16-478B-BA93-27E67316AE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9" name="テキスト ボックス 598">
          <a:extLst>
            <a:ext uri="{FF2B5EF4-FFF2-40B4-BE49-F238E27FC236}">
              <a16:creationId xmlns:a16="http://schemas.microsoft.com/office/drawing/2014/main" id="{537F9671-1C81-457E-8BE9-5219B481EEB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a:extLst>
            <a:ext uri="{FF2B5EF4-FFF2-40B4-BE49-F238E27FC236}">
              <a16:creationId xmlns:a16="http://schemas.microsoft.com/office/drawing/2014/main" id="{9C3F3339-D1F0-4B3A-9A82-159BD05C5C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01" name="直線コネクタ 600">
          <a:extLst>
            <a:ext uri="{FF2B5EF4-FFF2-40B4-BE49-F238E27FC236}">
              <a16:creationId xmlns:a16="http://schemas.microsoft.com/office/drawing/2014/main" id="{BD7CD161-49AE-42BC-AA18-E3A68090936B}"/>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02" name="【庁舎】&#10;一人当たり面積最小値テキスト">
          <a:extLst>
            <a:ext uri="{FF2B5EF4-FFF2-40B4-BE49-F238E27FC236}">
              <a16:creationId xmlns:a16="http://schemas.microsoft.com/office/drawing/2014/main" id="{DE439929-EB96-4897-99B7-1B20B4EBA562}"/>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03" name="直線コネクタ 602">
          <a:extLst>
            <a:ext uri="{FF2B5EF4-FFF2-40B4-BE49-F238E27FC236}">
              <a16:creationId xmlns:a16="http://schemas.microsoft.com/office/drawing/2014/main" id="{D267BA12-8FF8-43F9-A00D-1287E0B83931}"/>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04" name="【庁舎】&#10;一人当たり面積最大値テキスト">
          <a:extLst>
            <a:ext uri="{FF2B5EF4-FFF2-40B4-BE49-F238E27FC236}">
              <a16:creationId xmlns:a16="http://schemas.microsoft.com/office/drawing/2014/main" id="{BD8AA085-8E84-441F-83D1-FB2E883B4207}"/>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05" name="直線コネクタ 604">
          <a:extLst>
            <a:ext uri="{FF2B5EF4-FFF2-40B4-BE49-F238E27FC236}">
              <a16:creationId xmlns:a16="http://schemas.microsoft.com/office/drawing/2014/main" id="{888DC8F4-3E68-4652-B408-9C6D4C9E5CD9}"/>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06" name="【庁舎】&#10;一人当たり面積平均値テキスト">
          <a:extLst>
            <a:ext uri="{FF2B5EF4-FFF2-40B4-BE49-F238E27FC236}">
              <a16:creationId xmlns:a16="http://schemas.microsoft.com/office/drawing/2014/main" id="{A64E705C-D6F3-4B22-8687-FEA9F388957B}"/>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07" name="フローチャート: 判断 606">
          <a:extLst>
            <a:ext uri="{FF2B5EF4-FFF2-40B4-BE49-F238E27FC236}">
              <a16:creationId xmlns:a16="http://schemas.microsoft.com/office/drawing/2014/main" id="{E9715F00-30AD-4188-8E63-DB714D6AAC16}"/>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08" name="フローチャート: 判断 607">
          <a:extLst>
            <a:ext uri="{FF2B5EF4-FFF2-40B4-BE49-F238E27FC236}">
              <a16:creationId xmlns:a16="http://schemas.microsoft.com/office/drawing/2014/main" id="{5F5A6CFE-73E2-49DD-B02B-452ABD0C5396}"/>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09" name="フローチャート: 判断 608">
          <a:extLst>
            <a:ext uri="{FF2B5EF4-FFF2-40B4-BE49-F238E27FC236}">
              <a16:creationId xmlns:a16="http://schemas.microsoft.com/office/drawing/2014/main" id="{986A5758-75A7-41C8-8E20-1ECF2CB80F1E}"/>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10" name="フローチャート: 判断 609">
          <a:extLst>
            <a:ext uri="{FF2B5EF4-FFF2-40B4-BE49-F238E27FC236}">
              <a16:creationId xmlns:a16="http://schemas.microsoft.com/office/drawing/2014/main" id="{21E4BAB8-9599-4C67-923C-5937AE0C7E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11" name="フローチャート: 判断 610">
          <a:extLst>
            <a:ext uri="{FF2B5EF4-FFF2-40B4-BE49-F238E27FC236}">
              <a16:creationId xmlns:a16="http://schemas.microsoft.com/office/drawing/2014/main" id="{476BD7C7-4F71-446C-A34F-0EF58DE5316D}"/>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F0FB93BF-9830-4347-9104-46C2EFEC5C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0418626-C339-40F0-8365-7F5C1A07EE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97B96A9E-7350-4AF4-ABF9-C0A873B4CF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49822B32-6271-439E-A422-5FDC233C092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235D931D-452B-4576-A62F-EF96F55464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23368</xdr:rowOff>
    </xdr:from>
    <xdr:to>
      <xdr:col>116</xdr:col>
      <xdr:colOff>114300</xdr:colOff>
      <xdr:row>107</xdr:row>
      <xdr:rowOff>124968</xdr:rowOff>
    </xdr:to>
    <xdr:sp macro="" textlink="">
      <xdr:nvSpPr>
        <xdr:cNvPr id="617" name="楕円 616">
          <a:extLst>
            <a:ext uri="{FF2B5EF4-FFF2-40B4-BE49-F238E27FC236}">
              <a16:creationId xmlns:a16="http://schemas.microsoft.com/office/drawing/2014/main" id="{B2FAB615-9227-4080-840A-ED9346D95B00}"/>
            </a:ext>
          </a:extLst>
        </xdr:cNvPr>
        <xdr:cNvSpPr/>
      </xdr:nvSpPr>
      <xdr:spPr>
        <a:xfrm>
          <a:off x="22110700" y="183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46245</xdr:rowOff>
    </xdr:from>
    <xdr:ext cx="469744" cy="259045"/>
    <xdr:sp macro="" textlink="">
      <xdr:nvSpPr>
        <xdr:cNvPr id="618" name="【庁舎】&#10;一人当たり面積該当値テキスト">
          <a:extLst>
            <a:ext uri="{FF2B5EF4-FFF2-40B4-BE49-F238E27FC236}">
              <a16:creationId xmlns:a16="http://schemas.microsoft.com/office/drawing/2014/main" id="{AC0E33D7-7171-4760-9077-6508B5606B56}"/>
            </a:ext>
          </a:extLst>
        </xdr:cNvPr>
        <xdr:cNvSpPr txBox="1"/>
      </xdr:nvSpPr>
      <xdr:spPr>
        <a:xfrm>
          <a:off x="22199600" y="182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33782</xdr:rowOff>
    </xdr:from>
    <xdr:to>
      <xdr:col>112</xdr:col>
      <xdr:colOff>38100</xdr:colOff>
      <xdr:row>107</xdr:row>
      <xdr:rowOff>135382</xdr:rowOff>
    </xdr:to>
    <xdr:sp macro="" textlink="">
      <xdr:nvSpPr>
        <xdr:cNvPr id="619" name="楕円 618">
          <a:extLst>
            <a:ext uri="{FF2B5EF4-FFF2-40B4-BE49-F238E27FC236}">
              <a16:creationId xmlns:a16="http://schemas.microsoft.com/office/drawing/2014/main" id="{6F53A39B-5ED1-4EFB-B66D-BAFB45B6C3AC}"/>
            </a:ext>
          </a:extLst>
        </xdr:cNvPr>
        <xdr:cNvSpPr/>
      </xdr:nvSpPr>
      <xdr:spPr>
        <a:xfrm>
          <a:off x="212725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74168</xdr:rowOff>
    </xdr:from>
    <xdr:to>
      <xdr:col>116</xdr:col>
      <xdr:colOff>63500</xdr:colOff>
      <xdr:row>107</xdr:row>
      <xdr:rowOff>84582</xdr:rowOff>
    </xdr:to>
    <xdr:cxnSp macro="">
      <xdr:nvCxnSpPr>
        <xdr:cNvPr id="620" name="直線コネクタ 619">
          <a:extLst>
            <a:ext uri="{FF2B5EF4-FFF2-40B4-BE49-F238E27FC236}">
              <a16:creationId xmlns:a16="http://schemas.microsoft.com/office/drawing/2014/main" id="{C6FC91A4-41BF-41CB-B294-60C7CEE6623C}"/>
            </a:ext>
          </a:extLst>
        </xdr:cNvPr>
        <xdr:cNvCxnSpPr/>
      </xdr:nvCxnSpPr>
      <xdr:spPr>
        <a:xfrm flipV="1">
          <a:off x="21323300" y="18419318"/>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17145</xdr:rowOff>
    </xdr:from>
    <xdr:to>
      <xdr:col>107</xdr:col>
      <xdr:colOff>101600</xdr:colOff>
      <xdr:row>107</xdr:row>
      <xdr:rowOff>118745</xdr:rowOff>
    </xdr:to>
    <xdr:sp macro="" textlink="">
      <xdr:nvSpPr>
        <xdr:cNvPr id="621" name="楕円 620">
          <a:extLst>
            <a:ext uri="{FF2B5EF4-FFF2-40B4-BE49-F238E27FC236}">
              <a16:creationId xmlns:a16="http://schemas.microsoft.com/office/drawing/2014/main" id="{6D7F1429-91A8-4F1A-8649-C310B7DAF76E}"/>
            </a:ext>
          </a:extLst>
        </xdr:cNvPr>
        <xdr:cNvSpPr/>
      </xdr:nvSpPr>
      <xdr:spPr>
        <a:xfrm>
          <a:off x="20383500" y="183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67945</xdr:rowOff>
    </xdr:from>
    <xdr:to>
      <xdr:col>111</xdr:col>
      <xdr:colOff>177800</xdr:colOff>
      <xdr:row>107</xdr:row>
      <xdr:rowOff>84582</xdr:rowOff>
    </xdr:to>
    <xdr:cxnSp macro="">
      <xdr:nvCxnSpPr>
        <xdr:cNvPr id="622" name="直線コネクタ 621">
          <a:extLst>
            <a:ext uri="{FF2B5EF4-FFF2-40B4-BE49-F238E27FC236}">
              <a16:creationId xmlns:a16="http://schemas.microsoft.com/office/drawing/2014/main" id="{E9EB59F5-A0FE-49BE-B7E9-2D853E8695DA}"/>
            </a:ext>
          </a:extLst>
        </xdr:cNvPr>
        <xdr:cNvCxnSpPr/>
      </xdr:nvCxnSpPr>
      <xdr:spPr>
        <a:xfrm>
          <a:off x="20434300" y="18413095"/>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38608</xdr:rowOff>
    </xdr:from>
    <xdr:to>
      <xdr:col>102</xdr:col>
      <xdr:colOff>165100</xdr:colOff>
      <xdr:row>107</xdr:row>
      <xdr:rowOff>140208</xdr:rowOff>
    </xdr:to>
    <xdr:sp macro="" textlink="">
      <xdr:nvSpPr>
        <xdr:cNvPr id="623" name="楕円 622">
          <a:extLst>
            <a:ext uri="{FF2B5EF4-FFF2-40B4-BE49-F238E27FC236}">
              <a16:creationId xmlns:a16="http://schemas.microsoft.com/office/drawing/2014/main" id="{13ADBA83-5885-4489-A75B-BE58E0864AF4}"/>
            </a:ext>
          </a:extLst>
        </xdr:cNvPr>
        <xdr:cNvSpPr/>
      </xdr:nvSpPr>
      <xdr:spPr>
        <a:xfrm>
          <a:off x="19494500" y="183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67945</xdr:rowOff>
    </xdr:from>
    <xdr:to>
      <xdr:col>107</xdr:col>
      <xdr:colOff>50800</xdr:colOff>
      <xdr:row>107</xdr:row>
      <xdr:rowOff>89408</xdr:rowOff>
    </xdr:to>
    <xdr:cxnSp macro="">
      <xdr:nvCxnSpPr>
        <xdr:cNvPr id="624" name="直線コネクタ 623">
          <a:extLst>
            <a:ext uri="{FF2B5EF4-FFF2-40B4-BE49-F238E27FC236}">
              <a16:creationId xmlns:a16="http://schemas.microsoft.com/office/drawing/2014/main" id="{55470C5E-9CDD-420F-A1F5-3D2059247678}"/>
            </a:ext>
          </a:extLst>
        </xdr:cNvPr>
        <xdr:cNvCxnSpPr/>
      </xdr:nvCxnSpPr>
      <xdr:spPr>
        <a:xfrm flipV="1">
          <a:off x="19545300" y="1841309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25" name="n_1aveValue【庁舎】&#10;一人当たり面積">
          <a:extLst>
            <a:ext uri="{FF2B5EF4-FFF2-40B4-BE49-F238E27FC236}">
              <a16:creationId xmlns:a16="http://schemas.microsoft.com/office/drawing/2014/main" id="{CC185590-BD39-470D-AFC2-C9B2906A5431}"/>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26" name="n_2aveValue【庁舎】&#10;一人当たり面積">
          <a:extLst>
            <a:ext uri="{FF2B5EF4-FFF2-40B4-BE49-F238E27FC236}">
              <a16:creationId xmlns:a16="http://schemas.microsoft.com/office/drawing/2014/main" id="{7D9CDC2C-A9E9-4DA0-98B2-D4A157D693A8}"/>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27" name="n_3aveValue【庁舎】&#10;一人当たり面積">
          <a:extLst>
            <a:ext uri="{FF2B5EF4-FFF2-40B4-BE49-F238E27FC236}">
              <a16:creationId xmlns:a16="http://schemas.microsoft.com/office/drawing/2014/main" id="{1E1C8D9D-897B-4BE6-A722-FE80622AE129}"/>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28" name="n_4aveValue【庁舎】&#10;一人当たり面積">
          <a:extLst>
            <a:ext uri="{FF2B5EF4-FFF2-40B4-BE49-F238E27FC236}">
              <a16:creationId xmlns:a16="http://schemas.microsoft.com/office/drawing/2014/main" id="{CE5B280E-AADE-451C-B7A9-323535A3849B}"/>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151909</xdr:rowOff>
    </xdr:from>
    <xdr:ext cx="469744" cy="259045"/>
    <xdr:sp macro="" textlink="">
      <xdr:nvSpPr>
        <xdr:cNvPr id="629" name="n_1mainValue【庁舎】&#10;一人当たり面積">
          <a:extLst>
            <a:ext uri="{FF2B5EF4-FFF2-40B4-BE49-F238E27FC236}">
              <a16:creationId xmlns:a16="http://schemas.microsoft.com/office/drawing/2014/main" id="{2DF25163-8E4B-4EB6-AE1A-5B4B90A75251}"/>
            </a:ext>
          </a:extLst>
        </xdr:cNvPr>
        <xdr:cNvSpPr txBox="1"/>
      </xdr:nvSpPr>
      <xdr:spPr>
        <a:xfrm>
          <a:off x="210757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630" name="n_2mainValue【庁舎】&#10;一人当たり面積">
          <a:extLst>
            <a:ext uri="{FF2B5EF4-FFF2-40B4-BE49-F238E27FC236}">
              <a16:creationId xmlns:a16="http://schemas.microsoft.com/office/drawing/2014/main" id="{4CCA82E9-ABE1-4FC8-BE3C-D58AF4F230E6}"/>
            </a:ext>
          </a:extLst>
        </xdr:cNvPr>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156735</xdr:rowOff>
    </xdr:from>
    <xdr:ext cx="469744" cy="259045"/>
    <xdr:sp macro="" textlink="">
      <xdr:nvSpPr>
        <xdr:cNvPr id="631" name="n_3mainValue【庁舎】&#10;一人当たり面積">
          <a:extLst>
            <a:ext uri="{FF2B5EF4-FFF2-40B4-BE49-F238E27FC236}">
              <a16:creationId xmlns:a16="http://schemas.microsoft.com/office/drawing/2014/main" id="{C458A475-7F71-4282-BD46-3C11E37049CF}"/>
            </a:ext>
          </a:extLst>
        </xdr:cNvPr>
        <xdr:cNvSpPr txBox="1"/>
      </xdr:nvSpPr>
      <xdr:spPr>
        <a:xfrm>
          <a:off x="19310427" y="181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5B134A6F-3765-4F40-8C07-1887FD8A1C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5A937933-1F0B-4DC0-B803-A019147B30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5274E531-DA16-4932-B37A-76648EC035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一般廃棄物処理施設：有形固定資産減価償却率が高い傾向にあるが、令和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月よりゴミ処理の広域化を推進し、大町市・白馬村・小谷村の広域で白馬リサイクルセンターを運営していくため、今後減価償却率は減少する見込みである。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体育館・プール：小学校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校に統合した際、閉校した</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校の跡地利用として平成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年度にプール施設を改良、平成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年度に体育館を新設したため、有形固定資産減価償却率は低くなっている。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消防施設：消防団小屋等の待機施設の新築・更新を随時行っているが、平成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年度分は一部事務組合の台帳を見直したため、増加している。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年度に庁舎の半分を改築しているため、類似団体と比べて有形固定資産減価償却率は低くなっている。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37.99</a:t>
          </a:r>
          <a:r>
            <a:rPr kumimoji="1" lang="ja-JP" altLang="en-US" sz="1300">
              <a:latin typeface="ＭＳ Ｐゴシック" panose="020B0600070205080204" pitchFamily="50" charset="-128"/>
              <a:ea typeface="ＭＳ Ｐゴシック" panose="020B0600070205080204" pitchFamily="50" charset="-128"/>
            </a:rPr>
            <a:t>％）に加え、村内に中信となる産業がないこと等により、財政基盤が弱く、類似団体平均を下回っている。物件費等を昨年度ベース以下とするなど、歳出予算の徹底的な見直しと小谷村総合計画及び小谷村総合戦略に沿った施策の重点化の両立に努め、活力ある村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114554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86.8</a:t>
          </a:r>
          <a:r>
            <a:rPr kumimoji="1" lang="ja-JP" altLang="en-US" sz="1300">
              <a:latin typeface="ＭＳ Ｐゴシック" panose="020B0600070205080204" pitchFamily="50" charset="-128"/>
              <a:ea typeface="ＭＳ Ｐゴシック" panose="020B0600070205080204" pitchFamily="50" charset="-128"/>
            </a:rPr>
            <a:t>％）を下回っている。地理的な条件等から維持管理が必要な施設数や道路等の補修・除雪費など、施設の長寿命化・維持管理にかかる投資が多くなる傾向にあり、経常的なコストを圧縮することが困難な状況である。そのため、大きな改善は見込めないが、今後も効率的な行政運営に努めて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年度除雪費　</a:t>
          </a:r>
          <a:r>
            <a:rPr kumimoji="1" lang="en-US" altLang="ja-JP" sz="1300">
              <a:latin typeface="ＭＳ Ｐゴシック" panose="020B0600070205080204" pitchFamily="50" charset="-128"/>
              <a:ea typeface="ＭＳ Ｐゴシック" panose="020B0600070205080204" pitchFamily="50" charset="-128"/>
            </a:rPr>
            <a:t>265,614</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年度除雪費　</a:t>
          </a:r>
          <a:r>
            <a:rPr kumimoji="1" lang="en-US" altLang="ja-JP" sz="1300">
              <a:latin typeface="ＭＳ Ｐゴシック" panose="020B0600070205080204" pitchFamily="50" charset="-128"/>
              <a:ea typeface="ＭＳ Ｐゴシック" panose="020B0600070205080204" pitchFamily="50" charset="-128"/>
            </a:rPr>
            <a:t>243,697</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令和元年度除雪費　</a:t>
          </a:r>
          <a:r>
            <a:rPr kumimoji="1" lang="en-US" altLang="ja-JP" sz="1300">
              <a:latin typeface="ＭＳ Ｐゴシック" panose="020B0600070205080204" pitchFamily="50" charset="-128"/>
              <a:ea typeface="ＭＳ Ｐゴシック" panose="020B0600070205080204" pitchFamily="50" charset="-128"/>
            </a:rPr>
            <a:t>176,212</a:t>
          </a:r>
          <a:r>
            <a:rPr kumimoji="1" lang="ja-JP" altLang="en-US" sz="1300">
              <a:latin typeface="ＭＳ Ｐゴシック" panose="020B0600070205080204" pitchFamily="50" charset="-128"/>
              <a:ea typeface="ＭＳ Ｐゴシック" panose="020B0600070205080204" pitchFamily="50" charset="-128"/>
            </a:rPr>
            <a:t>千円（少雪のため例年より減）</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151024</xdr:rowOff>
    </xdr:from>
    <xdr:to>
      <xdr:col>23</xdr:col>
      <xdr:colOff>133350</xdr:colOff>
      <xdr:row>63</xdr:row>
      <xdr:rowOff>15769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8092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138959</xdr:rowOff>
    </xdr:from>
    <xdr:to>
      <xdr:col>19</xdr:col>
      <xdr:colOff>133350</xdr:colOff>
      <xdr:row>63</xdr:row>
      <xdr:rowOff>15769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6885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138959</xdr:rowOff>
    </xdr:from>
    <xdr:to>
      <xdr:col>15</xdr:col>
      <xdr:colOff>82550</xdr:colOff>
      <xdr:row>62</xdr:row>
      <xdr:rowOff>163089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88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163089</xdr:rowOff>
    </xdr:from>
    <xdr:to>
      <xdr:col>11</xdr:col>
      <xdr:colOff>31750</xdr:colOff>
      <xdr:row>63</xdr:row>
      <xdr:rowOff>13758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9298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100224</xdr:rowOff>
    </xdr:from>
    <xdr:to>
      <xdr:col>23</xdr:col>
      <xdr:colOff>184150</xdr:colOff>
      <xdr:row>63</xdr:row>
      <xdr:rowOff>30374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116751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136419</xdr:rowOff>
    </xdr:from>
    <xdr:to>
      <xdr:col>19</xdr:col>
      <xdr:colOff>184150</xdr:colOff>
      <xdr:row>63</xdr:row>
      <xdr:rowOff>66569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76746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35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88159</xdr:rowOff>
    </xdr:from>
    <xdr:to>
      <xdr:col>15</xdr:col>
      <xdr:colOff>133350</xdr:colOff>
      <xdr:row>63</xdr:row>
      <xdr:rowOff>18309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28486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112289</xdr:rowOff>
    </xdr:from>
    <xdr:to>
      <xdr:col>11</xdr:col>
      <xdr:colOff>82550</xdr:colOff>
      <xdr:row>63</xdr:row>
      <xdr:rowOff>42439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52616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49335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落支援員・地域おこし協力隊員を採用しているため、類似団体平均値を上回っている。その経費は特別交付税で措置されているため、実質的な負担は軽減されているが、物件費等の見直しを行い、経費削減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年度から大幅に減少しているのは、ふるさと納税制度の見直しによる返礼品等の物件費減少が主な要因となっている。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88125</xdr:rowOff>
    </xdr:from>
    <xdr:to>
      <xdr:col>23</xdr:col>
      <xdr:colOff>133350</xdr:colOff>
      <xdr:row>84</xdr:row>
      <xdr:rowOff>10623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47025"/>
          <a:ext cx="838200" cy="2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118064</xdr:rowOff>
    </xdr:from>
    <xdr:to>
      <xdr:col>19</xdr:col>
      <xdr:colOff>133350</xdr:colOff>
      <xdr:row>84</xdr:row>
      <xdr:rowOff>10623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4841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118064</xdr:rowOff>
    </xdr:from>
    <xdr:to>
      <xdr:col>15</xdr:col>
      <xdr:colOff>82550</xdr:colOff>
      <xdr:row>83</xdr:row>
      <xdr:rowOff>124332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34841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95915</xdr:rowOff>
    </xdr:from>
    <xdr:to>
      <xdr:col>11</xdr:col>
      <xdr:colOff>31750</xdr:colOff>
      <xdr:row>83</xdr:row>
      <xdr:rowOff>124332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54815"/>
          <a:ext cx="889000" cy="19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37325</xdr:rowOff>
    </xdr:from>
    <xdr:to>
      <xdr:col>23</xdr:col>
      <xdr:colOff>184150</xdr:colOff>
      <xdr:row>82</xdr:row>
      <xdr:rowOff>138925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9402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6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131273</xdr:rowOff>
    </xdr:from>
    <xdr:to>
      <xdr:col>19</xdr:col>
      <xdr:colOff>184150</xdr:colOff>
      <xdr:row>84</xdr:row>
      <xdr:rowOff>61423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46200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4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67264</xdr:rowOff>
    </xdr:from>
    <xdr:to>
      <xdr:col>15</xdr:col>
      <xdr:colOff>133350</xdr:colOff>
      <xdr:row>83</xdr:row>
      <xdr:rowOff>168864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153641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8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73532</xdr:rowOff>
    </xdr:from>
    <xdr:to>
      <xdr:col>11</xdr:col>
      <xdr:colOff>82550</xdr:colOff>
      <xdr:row>84</xdr:row>
      <xdr:rowOff>3682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159909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45115</xdr:rowOff>
    </xdr:from>
    <xdr:to>
      <xdr:col>7</xdr:col>
      <xdr:colOff>31750</xdr:colOff>
      <xdr:row>82</xdr:row>
      <xdr:rowOff>146715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131492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号俸抑制措置をとっており、類似団体と同等程度の水準になっている。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今後も民間の状況等を踏まえバランスの取れた水準を保つように努める。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108713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991080"/>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79756</xdr:rowOff>
    </xdr:from>
    <xdr:to>
      <xdr:col>77</xdr:col>
      <xdr:colOff>44450</xdr:colOff>
      <xdr:row>87</xdr:row>
      <xdr:rowOff>108713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9590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79756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910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108713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910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57913</xdr:rowOff>
    </xdr:from>
    <xdr:to>
      <xdr:col>77</xdr:col>
      <xdr:colOff>95250</xdr:colOff>
      <xdr:row>87</xdr:row>
      <xdr:rowOff>159513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28956</xdr:rowOff>
    </xdr:from>
    <xdr:to>
      <xdr:col>73</xdr:col>
      <xdr:colOff>44450</xdr:colOff>
      <xdr:row>87</xdr:row>
      <xdr:rowOff>130556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140733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135907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57913</xdr:rowOff>
    </xdr:from>
    <xdr:to>
      <xdr:col>64</xdr:col>
      <xdr:colOff>152400</xdr:colOff>
      <xdr:row>87</xdr:row>
      <xdr:rowOff>159513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169690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行政事務分担の見直しや、人員の適正配置に努めているため、類似団体平均を下回っている。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48968</xdr:rowOff>
    </xdr:from>
    <xdr:to>
      <xdr:col>81</xdr:col>
      <xdr:colOff>44450</xdr:colOff>
      <xdr:row>59</xdr:row>
      <xdr:rowOff>54023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64518"/>
          <a:ext cx="8382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37133</xdr:rowOff>
    </xdr:from>
    <xdr:to>
      <xdr:col>77</xdr:col>
      <xdr:colOff>44450</xdr:colOff>
      <xdr:row>59</xdr:row>
      <xdr:rowOff>48968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52683"/>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32996</xdr:rowOff>
    </xdr:from>
    <xdr:to>
      <xdr:col>72</xdr:col>
      <xdr:colOff>203200</xdr:colOff>
      <xdr:row>59</xdr:row>
      <xdr:rowOff>37133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4854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29434</xdr:rowOff>
    </xdr:from>
    <xdr:to>
      <xdr:col>68</xdr:col>
      <xdr:colOff>152400</xdr:colOff>
      <xdr:row>59</xdr:row>
      <xdr:rowOff>32996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44984"/>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3223</xdr:rowOff>
    </xdr:from>
    <xdr:to>
      <xdr:col>81</xdr:col>
      <xdr:colOff>95250</xdr:colOff>
      <xdr:row>59</xdr:row>
      <xdr:rowOff>104823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19750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169618</xdr:rowOff>
    </xdr:from>
    <xdr:to>
      <xdr:col>77</xdr:col>
      <xdr:colOff>95250</xdr:colOff>
      <xdr:row>59</xdr:row>
      <xdr:rowOff>99768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109945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8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157783</xdr:rowOff>
    </xdr:from>
    <xdr:to>
      <xdr:col>73</xdr:col>
      <xdr:colOff>44450</xdr:colOff>
      <xdr:row>59</xdr:row>
      <xdr:rowOff>87933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98110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7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153646</xdr:rowOff>
    </xdr:from>
    <xdr:to>
      <xdr:col>68</xdr:col>
      <xdr:colOff>203200</xdr:colOff>
      <xdr:row>59</xdr:row>
      <xdr:rowOff>83796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93973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150084</xdr:rowOff>
    </xdr:from>
    <xdr:to>
      <xdr:col>64</xdr:col>
      <xdr:colOff>152400</xdr:colOff>
      <xdr:row>59</xdr:row>
      <xdr:rowOff>80234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90411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6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類似団体平均を上回っているが、大規模施設の改修・建設に要した過疎対策事業債の償還が終了してきていることにより、負担比率は改善傾向にある。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しかしながら、道路改良や施設の建設・補修工事等は地方債を活用しなければ実行できないことから、起債の適正管理に努める必要がある。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43</xdr:row>
      <xdr:rowOff>159596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4997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4233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20320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交付税算入率の高い起債借入（過疎対策事業債）を優先的に実行している。また、ふるさと応援寄付事業による寄付積立金により、将来負担比率が算定されない状況を維持している。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今後も、保有する基金取崩を抑制するとともに、真に必要な事業に予算を投じることで健全な財政運営を推進する。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年度末基金現在高　</a:t>
          </a:r>
          <a:r>
            <a:rPr kumimoji="1" lang="en-US" altLang="ja-JP" sz="1300">
              <a:latin typeface="ＭＳ Ｐゴシック" panose="020B0600070205080204" pitchFamily="50" charset="-128"/>
              <a:ea typeface="ＭＳ Ｐゴシック" panose="020B0600070205080204" pitchFamily="50" charset="-128"/>
            </a:rPr>
            <a:t>5,676,210</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年度末基金現在高　</a:t>
          </a:r>
          <a:r>
            <a:rPr kumimoji="1" lang="en-US" altLang="ja-JP" sz="1300">
              <a:latin typeface="ＭＳ Ｐゴシック" panose="020B0600070205080204" pitchFamily="50" charset="-128"/>
              <a:ea typeface="ＭＳ Ｐゴシック" panose="020B0600070205080204" pitchFamily="50" charset="-128"/>
            </a:rPr>
            <a:t>6,709,848</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令和元年度末基金現在高　</a:t>
          </a:r>
          <a:r>
            <a:rPr kumimoji="1" lang="en-US" altLang="ja-JP" sz="1300">
              <a:latin typeface="ＭＳ Ｐゴシック" panose="020B0600070205080204" pitchFamily="50" charset="-128"/>
              <a:ea typeface="ＭＳ Ｐゴシック" panose="020B0600070205080204" pitchFamily="50" charset="-128"/>
            </a:rPr>
            <a:t>6,127,628</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平均を下回っている。人口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人あたり職員数についても平均を下回っていることから、今後も適正な人員配置等を推進し、適切な定員管理に努める。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95567</xdr:rowOff>
    </xdr:from>
    <xdr:to>
      <xdr:col>24</xdr:col>
      <xdr:colOff>25400</xdr:colOff>
      <xdr:row>34</xdr:row>
      <xdr:rowOff>106997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9248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49847</xdr:rowOff>
    </xdr:from>
    <xdr:to>
      <xdr:col>19</xdr:col>
      <xdr:colOff>187325</xdr:colOff>
      <xdr:row>34</xdr:row>
      <xdr:rowOff>95567</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791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21272</xdr:rowOff>
    </xdr:from>
    <xdr:to>
      <xdr:col>15</xdr:col>
      <xdr:colOff>98425</xdr:colOff>
      <xdr:row>34</xdr:row>
      <xdr:rowOff>49847</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505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141288</xdr:rowOff>
    </xdr:from>
    <xdr:to>
      <xdr:col>11</xdr:col>
      <xdr:colOff>9525</xdr:colOff>
      <xdr:row>34</xdr:row>
      <xdr:rowOff>21272</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99138"/>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56197</xdr:rowOff>
    </xdr:from>
    <xdr:to>
      <xdr:col>24</xdr:col>
      <xdr:colOff>76200</xdr:colOff>
      <xdr:row>34</xdr:row>
      <xdr:rowOff>157797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72724</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3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44767</xdr:rowOff>
    </xdr:from>
    <xdr:to>
      <xdr:col>20</xdr:col>
      <xdr:colOff>38100</xdr:colOff>
      <xdr:row>34</xdr:row>
      <xdr:rowOff>146367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156544</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4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170497</xdr:rowOff>
    </xdr:from>
    <xdr:to>
      <xdr:col>15</xdr:col>
      <xdr:colOff>149225</xdr:colOff>
      <xdr:row>34</xdr:row>
      <xdr:rowOff>100647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110824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9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141922</xdr:rowOff>
    </xdr:from>
    <xdr:to>
      <xdr:col>11</xdr:col>
      <xdr:colOff>60325</xdr:colOff>
      <xdr:row>34</xdr:row>
      <xdr:rowOff>72072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82249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6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90488</xdr:rowOff>
    </xdr:from>
    <xdr:to>
      <xdr:col>6</xdr:col>
      <xdr:colOff>171450</xdr:colOff>
      <xdr:row>34</xdr:row>
      <xdr:rowOff>20638</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30815</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1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物件費として大きな割合を占める一般廃棄物処理等の委託料は、業者と協議する中で低い委託料に抑えている。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また、物件費を補助事業等の臨時的な特定財源を活用することにより賄、経常経費の抑制に努めている。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xdr:rowOff>
    </xdr:from>
    <xdr:to>
      <xdr:col>82</xdr:col>
      <xdr:colOff>107950</xdr:colOff>
      <xdr:row>15</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5867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5501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161290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2573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163068</xdr:rowOff>
    </xdr:from>
    <xdr:to>
      <xdr:col>82</xdr:col>
      <xdr:colOff>158750</xdr:colOff>
      <xdr:row>15</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8145</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135636</xdr:rowOff>
    </xdr:from>
    <xdr:to>
      <xdr:col>78</xdr:col>
      <xdr:colOff>120650</xdr:colOff>
      <xdr:row>15</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75963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30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児童手当や福祉医療費等が主な扶助費となるが、その他は大きな扶助費支出がないため、低い水準に留まる傾向にある。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道路除雪にかかる維持管理経費や、収益を見込むことができない下水道事業会計への操出金等、小谷村の地区が散在していることに伴うデメリットが現れている。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121285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482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121285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796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52705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853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70485</xdr:rowOff>
    </xdr:from>
    <xdr:to>
      <xdr:col>78</xdr:col>
      <xdr:colOff>120650</xdr:colOff>
      <xdr:row>59</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156862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0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xdr:rowOff>
    </xdr:from>
    <xdr:to>
      <xdr:col>65</xdr:col>
      <xdr:colOff>53975</xdr:colOff>
      <xdr:row>58</xdr:row>
      <xdr:rowOff>103505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88282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各種団体等への補助金等については、毎年見直しを行い、適正な支出に努めている。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843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711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公債費については、償還が進み改善傾向にあるが、類似団体平均を大きく上回り、順位も下位に位置している。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普通建設事業費の財源として過疎対策事業債を主とした起債に依存しているためである。高い割合で交付税措置される起債を優先しているが、プライマリーバランスを考慮しながら、適正な起債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148227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3172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49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171087</xdr:rowOff>
    </xdr:from>
    <xdr:to>
      <xdr:col>15</xdr:col>
      <xdr:colOff>98425</xdr:colOff>
      <xdr:row>78</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727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151493</xdr:rowOff>
    </xdr:from>
    <xdr:to>
      <xdr:col>11</xdr:col>
      <xdr:colOff>9525</xdr:colOff>
      <xdr:row>77</xdr:row>
      <xdr:rowOff>171087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531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120287</xdr:rowOff>
    </xdr:from>
    <xdr:to>
      <xdr:col>11</xdr:col>
      <xdr:colOff>60325</xdr:colOff>
      <xdr:row>78</xdr:row>
      <xdr:rowOff>50437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35214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100693</xdr:rowOff>
    </xdr:from>
    <xdr:to>
      <xdr:col>6</xdr:col>
      <xdr:colOff>171450</xdr:colOff>
      <xdr:row>78</xdr:row>
      <xdr:rowOff>30843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15620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村道除雪経費が昨年度と比較して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百万円ほど下回ったことや、過疎対策事業債ソフト事業の活用により、一般財源の投入がすくなくなっていると考えられる。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21844</xdr:rowOff>
    </xdr:from>
    <xdr:to>
      <xdr:col>82</xdr:col>
      <xdr:colOff>107950</xdr:colOff>
      <xdr:row>75</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805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75</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81887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131572</xdr:rowOff>
    </xdr:from>
    <xdr:to>
      <xdr:col>73</xdr:col>
      <xdr:colOff>180975</xdr:colOff>
      <xdr:row>74</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35560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8554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142494</xdr:rowOff>
    </xdr:from>
    <xdr:to>
      <xdr:col>82</xdr:col>
      <xdr:colOff>158750</xdr:colOff>
      <xdr:row>75</xdr:row>
      <xdr:rowOff>72644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159021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160782</xdr:rowOff>
    </xdr:from>
    <xdr:to>
      <xdr:col>78</xdr:col>
      <xdr:colOff>120650</xdr:colOff>
      <xdr:row>75</xdr:row>
      <xdr:rowOff>90932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101109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80772</xdr:rowOff>
    </xdr:from>
    <xdr:to>
      <xdr:col>74</xdr:col>
      <xdr:colOff>31750</xdr:colOff>
      <xdr:row>75</xdr:row>
      <xdr:rowOff>10922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21099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36280</xdr:rowOff>
    </xdr:from>
    <xdr:to>
      <xdr:col>29</xdr:col>
      <xdr:colOff>127000</xdr:colOff>
      <xdr:row>18</xdr:row>
      <xdr:rowOff>51544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0005"/>
          <a:ext cx="647700" cy="1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51544</xdr:rowOff>
    </xdr:from>
    <xdr:to>
      <xdr:col>26</xdr:col>
      <xdr:colOff>50800</xdr:colOff>
      <xdr:row>18</xdr:row>
      <xdr:rowOff>66241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85269"/>
          <a:ext cx="698500" cy="1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66241</xdr:rowOff>
    </xdr:from>
    <xdr:to>
      <xdr:col>22</xdr:col>
      <xdr:colOff>114300</xdr:colOff>
      <xdr:row>18</xdr:row>
      <xdr:rowOff>79109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9966"/>
          <a:ext cx="698500" cy="1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79109</xdr:rowOff>
    </xdr:from>
    <xdr:to>
      <xdr:col>18</xdr:col>
      <xdr:colOff>177800</xdr:colOff>
      <xdr:row>18</xdr:row>
      <xdr:rowOff>92171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12834"/>
          <a:ext cx="698500" cy="13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156930</xdr:rowOff>
    </xdr:from>
    <xdr:to>
      <xdr:col>29</xdr:col>
      <xdr:colOff>177800</xdr:colOff>
      <xdr:row>18</xdr:row>
      <xdr:rowOff>87080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129007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9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744</xdr:rowOff>
    </xdr:from>
    <xdr:to>
      <xdr:col>26</xdr:col>
      <xdr:colOff>101600</xdr:colOff>
      <xdr:row>18</xdr:row>
      <xdr:rowOff>102344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3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87120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15441</xdr:rowOff>
    </xdr:from>
    <xdr:to>
      <xdr:col>22</xdr:col>
      <xdr:colOff>165100</xdr:colOff>
      <xdr:row>18</xdr:row>
      <xdr:rowOff>117041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101818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28309</xdr:rowOff>
    </xdr:from>
    <xdr:to>
      <xdr:col>19</xdr:col>
      <xdr:colOff>38100</xdr:colOff>
      <xdr:row>18</xdr:row>
      <xdr:rowOff>129909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114687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41371</xdr:rowOff>
    </xdr:from>
    <xdr:to>
      <xdr:col>15</xdr:col>
      <xdr:colOff>101600</xdr:colOff>
      <xdr:row>18</xdr:row>
      <xdr:rowOff>142970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750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127748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24988</xdr:rowOff>
    </xdr:from>
    <xdr:to>
      <xdr:col>29</xdr:col>
      <xdr:colOff>127000</xdr:colOff>
      <xdr:row>36</xdr:row>
      <xdr:rowOff>41772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78238"/>
          <a:ext cx="647700" cy="1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330563</xdr:rowOff>
    </xdr:from>
    <xdr:to>
      <xdr:col>26</xdr:col>
      <xdr:colOff>50800</xdr:colOff>
      <xdr:row>36</xdr:row>
      <xdr:rowOff>41772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40913"/>
          <a:ext cx="698500" cy="5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314766</xdr:rowOff>
    </xdr:from>
    <xdr:to>
      <xdr:col>22</xdr:col>
      <xdr:colOff>114300</xdr:colOff>
      <xdr:row>35</xdr:row>
      <xdr:rowOff>330563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25116"/>
          <a:ext cx="698500" cy="1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314766</xdr:rowOff>
    </xdr:from>
    <xdr:to>
      <xdr:col>18</xdr:col>
      <xdr:colOff>177800</xdr:colOff>
      <xdr:row>36</xdr:row>
      <xdr:rowOff>1790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25116"/>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317088</xdr:rowOff>
    </xdr:from>
    <xdr:to>
      <xdr:col>29</xdr:col>
      <xdr:colOff>177800</xdr:colOff>
      <xdr:row>36</xdr:row>
      <xdr:rowOff>75788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2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162165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7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333872</xdr:rowOff>
    </xdr:from>
    <xdr:to>
      <xdr:col>26</xdr:col>
      <xdr:colOff>101600</xdr:colOff>
      <xdr:row>36</xdr:row>
      <xdr:rowOff>92572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102749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1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279763</xdr:rowOff>
    </xdr:from>
    <xdr:to>
      <xdr:col>22</xdr:col>
      <xdr:colOff>165100</xdr:colOff>
      <xdr:row>36</xdr:row>
      <xdr:rowOff>38463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9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48640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263966</xdr:rowOff>
    </xdr:from>
    <xdr:to>
      <xdr:col>19</xdr:col>
      <xdr:colOff>38100</xdr:colOff>
      <xdr:row>36</xdr:row>
      <xdr:rowOff>22666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293890</xdr:rowOff>
    </xdr:from>
    <xdr:to>
      <xdr:col>15</xdr:col>
      <xdr:colOff>101600</xdr:colOff>
      <xdr:row>36</xdr:row>
      <xdr:rowOff>52590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4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62767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76521</xdr:rowOff>
    </xdr:from>
    <xdr:to>
      <xdr:col>24</xdr:col>
      <xdr:colOff>63500</xdr:colOff>
      <xdr:row>37</xdr:row>
      <xdr:rowOff>81842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0171"/>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81842</xdr:rowOff>
    </xdr:from>
    <xdr:to>
      <xdr:col>19</xdr:col>
      <xdr:colOff>177800</xdr:colOff>
      <xdr:row>37</xdr:row>
      <xdr:rowOff>95043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25492"/>
          <a:ext cx="8890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95043</xdr:rowOff>
    </xdr:from>
    <xdr:to>
      <xdr:col>15</xdr:col>
      <xdr:colOff>50800</xdr:colOff>
      <xdr:row>37</xdr:row>
      <xdr:rowOff>105065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38693"/>
          <a:ext cx="889000" cy="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105065</xdr:rowOff>
    </xdr:from>
    <xdr:to>
      <xdr:col>10</xdr:col>
      <xdr:colOff>114300</xdr:colOff>
      <xdr:row>37</xdr:row>
      <xdr:rowOff>119799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48715"/>
          <a:ext cx="8890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25721</xdr:rowOff>
    </xdr:from>
    <xdr:to>
      <xdr:col>24</xdr:col>
      <xdr:colOff>114300</xdr:colOff>
      <xdr:row>37</xdr:row>
      <xdr:rowOff>127321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48598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31042</xdr:rowOff>
    </xdr:from>
    <xdr:to>
      <xdr:col>20</xdr:col>
      <xdr:colOff>38100</xdr:colOff>
      <xdr:row>37</xdr:row>
      <xdr:rowOff>132642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149169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4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44243</xdr:rowOff>
    </xdr:from>
    <xdr:to>
      <xdr:col>15</xdr:col>
      <xdr:colOff>101600</xdr:colOff>
      <xdr:row>37</xdr:row>
      <xdr:rowOff>145843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136970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8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54265</xdr:rowOff>
    </xdr:from>
    <xdr:to>
      <xdr:col>10</xdr:col>
      <xdr:colOff>165100</xdr:colOff>
      <xdr:row>37</xdr:row>
      <xdr:rowOff>155865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146993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49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68999</xdr:rowOff>
    </xdr:from>
    <xdr:to>
      <xdr:col>6</xdr:col>
      <xdr:colOff>38100</xdr:colOff>
      <xdr:row>37</xdr:row>
      <xdr:rowOff>170599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161726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0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140208</xdr:rowOff>
    </xdr:from>
    <xdr:to>
      <xdr:col>24</xdr:col>
      <xdr:colOff>63500</xdr:colOff>
      <xdr:row>58</xdr:row>
      <xdr:rowOff>28178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69958"/>
          <a:ext cx="838200" cy="40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140208</xdr:rowOff>
    </xdr:from>
    <xdr:to>
      <xdr:col>19</xdr:col>
      <xdr:colOff>177800</xdr:colOff>
      <xdr:row>56</xdr:row>
      <xdr:rowOff>60384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69958"/>
          <a:ext cx="889000" cy="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38619</xdr:rowOff>
    </xdr:from>
    <xdr:to>
      <xdr:col>15</xdr:col>
      <xdr:colOff>50800</xdr:colOff>
      <xdr:row>56</xdr:row>
      <xdr:rowOff>60384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39819"/>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38619</xdr:rowOff>
    </xdr:from>
    <xdr:to>
      <xdr:col>10</xdr:col>
      <xdr:colOff>114300</xdr:colOff>
      <xdr:row>57</xdr:row>
      <xdr:rowOff>157602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9819"/>
          <a:ext cx="889000" cy="2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148828</xdr:rowOff>
    </xdr:from>
    <xdr:to>
      <xdr:col>24</xdr:col>
      <xdr:colOff>114300</xdr:colOff>
      <xdr:row>58</xdr:row>
      <xdr:rowOff>78978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89408</xdr:rowOff>
    </xdr:from>
    <xdr:to>
      <xdr:col>20</xdr:col>
      <xdr:colOff>38100</xdr:colOff>
      <xdr:row>56</xdr:row>
      <xdr:rowOff>19558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36085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9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9584</xdr:rowOff>
    </xdr:from>
    <xdr:to>
      <xdr:col>15</xdr:col>
      <xdr:colOff>101600</xdr:colOff>
      <xdr:row>56</xdr:row>
      <xdr:rowOff>111184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127711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159269</xdr:rowOff>
    </xdr:from>
    <xdr:to>
      <xdr:col>10</xdr:col>
      <xdr:colOff>165100</xdr:colOff>
      <xdr:row>56</xdr:row>
      <xdr:rowOff>89419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105946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6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106802</xdr:rowOff>
    </xdr:from>
    <xdr:to>
      <xdr:col>6</xdr:col>
      <xdr:colOff>38100</xdr:colOff>
      <xdr:row>58</xdr:row>
      <xdr:rowOff>36952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53479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5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136797</xdr:rowOff>
    </xdr:from>
    <xdr:to>
      <xdr:col>24</xdr:col>
      <xdr:colOff>63500</xdr:colOff>
      <xdr:row>76</xdr:row>
      <xdr:rowOff>84000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95547"/>
          <a:ext cx="838200" cy="1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136797</xdr:rowOff>
    </xdr:from>
    <xdr:to>
      <xdr:col>19</xdr:col>
      <xdr:colOff>177800</xdr:colOff>
      <xdr:row>75</xdr:row>
      <xdr:rowOff>162633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95547"/>
          <a:ext cx="889000" cy="2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162633</xdr:rowOff>
    </xdr:from>
    <xdr:to>
      <xdr:col>15</xdr:col>
      <xdr:colOff>50800</xdr:colOff>
      <xdr:row>76</xdr:row>
      <xdr:rowOff>34996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21383"/>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34996</xdr:rowOff>
    </xdr:from>
    <xdr:to>
      <xdr:col>10</xdr:col>
      <xdr:colOff>114300</xdr:colOff>
      <xdr:row>76</xdr:row>
      <xdr:rowOff>149397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65196"/>
          <a:ext cx="8890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33200</xdr:rowOff>
    </xdr:from>
    <xdr:to>
      <xdr:col>24</xdr:col>
      <xdr:colOff>114300</xdr:colOff>
      <xdr:row>76</xdr:row>
      <xdr:rowOff>134800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56077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85997</xdr:rowOff>
    </xdr:from>
    <xdr:to>
      <xdr:col>20</xdr:col>
      <xdr:colOff>38100</xdr:colOff>
      <xdr:row>76</xdr:row>
      <xdr:rowOff>16148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44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32674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71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111833</xdr:rowOff>
    </xdr:from>
    <xdr:to>
      <xdr:col>15</xdr:col>
      <xdr:colOff>101600</xdr:colOff>
      <xdr:row>76</xdr:row>
      <xdr:rowOff>41983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58510</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74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155646</xdr:rowOff>
    </xdr:from>
    <xdr:to>
      <xdr:col>10</xdr:col>
      <xdr:colOff>165100</xdr:colOff>
      <xdr:row>76</xdr:row>
      <xdr:rowOff>85796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102323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7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98597</xdr:rowOff>
    </xdr:from>
    <xdr:to>
      <xdr:col>6</xdr:col>
      <xdr:colOff>38100</xdr:colOff>
      <xdr:row>77</xdr:row>
      <xdr:rowOff>28747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45274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158173</xdr:rowOff>
    </xdr:from>
    <xdr:to>
      <xdr:col>24</xdr:col>
      <xdr:colOff>63500</xdr:colOff>
      <xdr:row>97</xdr:row>
      <xdr:rowOff>3563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7373"/>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3563</xdr:rowOff>
    </xdr:from>
    <xdr:to>
      <xdr:col>19</xdr:col>
      <xdr:colOff>177800</xdr:colOff>
      <xdr:row>97</xdr:row>
      <xdr:rowOff>13154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34213"/>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13154</xdr:rowOff>
    </xdr:from>
    <xdr:to>
      <xdr:col>15</xdr:col>
      <xdr:colOff>50800</xdr:colOff>
      <xdr:row>97</xdr:row>
      <xdr:rowOff>42382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4380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41413</xdr:rowOff>
    </xdr:from>
    <xdr:to>
      <xdr:col>10</xdr:col>
      <xdr:colOff>114300</xdr:colOff>
      <xdr:row>97</xdr:row>
      <xdr:rowOff>42382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2063"/>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107373</xdr:rowOff>
    </xdr:from>
    <xdr:to>
      <xdr:col>24</xdr:col>
      <xdr:colOff>114300</xdr:colOff>
      <xdr:row>97</xdr:row>
      <xdr:rowOff>37523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85800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124213</xdr:rowOff>
    </xdr:from>
    <xdr:to>
      <xdr:col>20</xdr:col>
      <xdr:colOff>38100</xdr:colOff>
      <xdr:row>97</xdr:row>
      <xdr:rowOff>54363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45490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133804</xdr:rowOff>
    </xdr:from>
    <xdr:to>
      <xdr:col>15</xdr:col>
      <xdr:colOff>101600</xdr:colOff>
      <xdr:row>97</xdr:row>
      <xdr:rowOff>63954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55081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163032</xdr:rowOff>
    </xdr:from>
    <xdr:to>
      <xdr:col>10</xdr:col>
      <xdr:colOff>165100</xdr:colOff>
      <xdr:row>97</xdr:row>
      <xdr:rowOff>93182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84309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162063</xdr:rowOff>
    </xdr:from>
    <xdr:to>
      <xdr:col>6</xdr:col>
      <xdr:colOff>38100</xdr:colOff>
      <xdr:row>97</xdr:row>
      <xdr:rowOff>92213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83340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115952</xdr:rowOff>
    </xdr:from>
    <xdr:to>
      <xdr:col>55</xdr:col>
      <xdr:colOff>0</xdr:colOff>
      <xdr:row>37</xdr:row>
      <xdr:rowOff>7950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88152"/>
          <a:ext cx="838200" cy="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163524</xdr:rowOff>
    </xdr:from>
    <xdr:to>
      <xdr:col>50</xdr:col>
      <xdr:colOff>114300</xdr:colOff>
      <xdr:row>36</xdr:row>
      <xdr:rowOff>115952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64274"/>
          <a:ext cx="889000" cy="1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163524</xdr:rowOff>
    </xdr:from>
    <xdr:to>
      <xdr:col>45</xdr:col>
      <xdr:colOff>177800</xdr:colOff>
      <xdr:row>37</xdr:row>
      <xdr:rowOff>21192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64274"/>
          <a:ext cx="889000" cy="2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21192</xdr:rowOff>
    </xdr:from>
    <xdr:to>
      <xdr:col>41</xdr:col>
      <xdr:colOff>50800</xdr:colOff>
      <xdr:row>37</xdr:row>
      <xdr:rowOff>43459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4842"/>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128600</xdr:rowOff>
    </xdr:from>
    <xdr:to>
      <xdr:col>55</xdr:col>
      <xdr:colOff>50800</xdr:colOff>
      <xdr:row>37</xdr:row>
      <xdr:rowOff>58750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151477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5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65152</xdr:rowOff>
    </xdr:from>
    <xdr:to>
      <xdr:col>50</xdr:col>
      <xdr:colOff>165100</xdr:colOff>
      <xdr:row>36</xdr:row>
      <xdr:rowOff>166752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11829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112724</xdr:rowOff>
    </xdr:from>
    <xdr:to>
      <xdr:col>46</xdr:col>
      <xdr:colOff>38100</xdr:colOff>
      <xdr:row>36</xdr:row>
      <xdr:rowOff>42874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59401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8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141842</xdr:rowOff>
    </xdr:from>
    <xdr:to>
      <xdr:col>41</xdr:col>
      <xdr:colOff>101600</xdr:colOff>
      <xdr:row>37</xdr:row>
      <xdr:rowOff>71992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88519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164109</xdr:rowOff>
    </xdr:from>
    <xdr:to>
      <xdr:col>36</xdr:col>
      <xdr:colOff>165100</xdr:colOff>
      <xdr:row>37</xdr:row>
      <xdr:rowOff>94259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110786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1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166075</xdr:rowOff>
    </xdr:from>
    <xdr:to>
      <xdr:col>55</xdr:col>
      <xdr:colOff>0</xdr:colOff>
      <xdr:row>58</xdr:row>
      <xdr:rowOff>22964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8725"/>
          <a:ext cx="838200" cy="2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22964</xdr:rowOff>
    </xdr:from>
    <xdr:to>
      <xdr:col>50</xdr:col>
      <xdr:colOff>114300</xdr:colOff>
      <xdr:row>58</xdr:row>
      <xdr:rowOff>46341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67064"/>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37304</xdr:rowOff>
    </xdr:from>
    <xdr:to>
      <xdr:col>45</xdr:col>
      <xdr:colOff>177800</xdr:colOff>
      <xdr:row>58</xdr:row>
      <xdr:rowOff>46341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81404"/>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17211</xdr:rowOff>
    </xdr:from>
    <xdr:to>
      <xdr:col>41</xdr:col>
      <xdr:colOff>50800</xdr:colOff>
      <xdr:row>58</xdr:row>
      <xdr:rowOff>37304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131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115275</xdr:rowOff>
    </xdr:from>
    <xdr:to>
      <xdr:col>55</xdr:col>
      <xdr:colOff>50800</xdr:colOff>
      <xdr:row>58</xdr:row>
      <xdr:rowOff>45425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138152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143614</xdr:rowOff>
    </xdr:from>
    <xdr:to>
      <xdr:col>50</xdr:col>
      <xdr:colOff>165100</xdr:colOff>
      <xdr:row>58</xdr:row>
      <xdr:rowOff>73764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64891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0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166991</xdr:rowOff>
    </xdr:from>
    <xdr:to>
      <xdr:col>46</xdr:col>
      <xdr:colOff>38100</xdr:colOff>
      <xdr:row>58</xdr:row>
      <xdr:rowOff>97141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88268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3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157954</xdr:rowOff>
    </xdr:from>
    <xdr:to>
      <xdr:col>41</xdr:col>
      <xdr:colOff>101600</xdr:colOff>
      <xdr:row>58</xdr:row>
      <xdr:rowOff>88104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79231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2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137861</xdr:rowOff>
    </xdr:from>
    <xdr:to>
      <xdr:col>36</xdr:col>
      <xdr:colOff>165100</xdr:colOff>
      <xdr:row>58</xdr:row>
      <xdr:rowOff>68011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59138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6989</xdr:rowOff>
    </xdr:from>
    <xdr:to>
      <xdr:col>55</xdr:col>
      <xdr:colOff>0</xdr:colOff>
      <xdr:row>78</xdr:row>
      <xdr:rowOff>163285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80089"/>
          <a:ext cx="8382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163285</xdr:rowOff>
    </xdr:from>
    <xdr:to>
      <xdr:col>50</xdr:col>
      <xdr:colOff>114300</xdr:colOff>
      <xdr:row>79</xdr:row>
      <xdr:rowOff>32468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36385"/>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122748</xdr:rowOff>
    </xdr:from>
    <xdr:to>
      <xdr:col>45</xdr:col>
      <xdr:colOff>177800</xdr:colOff>
      <xdr:row>79</xdr:row>
      <xdr:rowOff>32468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5848"/>
          <a:ext cx="889000" cy="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163830</xdr:rowOff>
    </xdr:from>
    <xdr:to>
      <xdr:col>41</xdr:col>
      <xdr:colOff>50800</xdr:colOff>
      <xdr:row>78</xdr:row>
      <xdr:rowOff>122748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65480"/>
          <a:ext cx="889000" cy="13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127639</xdr:rowOff>
    </xdr:from>
    <xdr:to>
      <xdr:col>55</xdr:col>
      <xdr:colOff>50800</xdr:colOff>
      <xdr:row>78</xdr:row>
      <xdr:rowOff>57789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150516</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112485</xdr:rowOff>
    </xdr:from>
    <xdr:to>
      <xdr:col>50</xdr:col>
      <xdr:colOff>165100</xdr:colOff>
      <xdr:row>79</xdr:row>
      <xdr:rowOff>42635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33762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153118</xdr:rowOff>
    </xdr:from>
    <xdr:to>
      <xdr:col>46</xdr:col>
      <xdr:colOff>38100</xdr:colOff>
      <xdr:row>79</xdr:row>
      <xdr:rowOff>83268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71948</xdr:rowOff>
    </xdr:from>
    <xdr:to>
      <xdr:col>41</xdr:col>
      <xdr:colOff>101600</xdr:colOff>
      <xdr:row>79</xdr:row>
      <xdr:rowOff>2098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164675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113030</xdr:rowOff>
    </xdr:from>
    <xdr:to>
      <xdr:col>36</xdr:col>
      <xdr:colOff>165100</xdr:colOff>
      <xdr:row>78</xdr:row>
      <xdr:rowOff>43180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59707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8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43754</xdr:rowOff>
    </xdr:from>
    <xdr:to>
      <xdr:col>55</xdr:col>
      <xdr:colOff>0</xdr:colOff>
      <xdr:row>98</xdr:row>
      <xdr:rowOff>72255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5854"/>
          <a:ext cx="8382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43754</xdr:rowOff>
    </xdr:from>
    <xdr:to>
      <xdr:col>50</xdr:col>
      <xdr:colOff>114300</xdr:colOff>
      <xdr:row>98</xdr:row>
      <xdr:rowOff>57111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45854"/>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57111</xdr:rowOff>
    </xdr:from>
    <xdr:to>
      <xdr:col>45</xdr:col>
      <xdr:colOff>177800</xdr:colOff>
      <xdr:row>98</xdr:row>
      <xdr:rowOff>77929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9211"/>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77929</xdr:rowOff>
    </xdr:from>
    <xdr:to>
      <xdr:col>41</xdr:col>
      <xdr:colOff>50800</xdr:colOff>
      <xdr:row>98</xdr:row>
      <xdr:rowOff>105800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80029"/>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21455</xdr:rowOff>
    </xdr:from>
    <xdr:to>
      <xdr:col>55</xdr:col>
      <xdr:colOff>50800</xdr:colOff>
      <xdr:row>98</xdr:row>
      <xdr:rowOff>123055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164404</xdr:rowOff>
    </xdr:from>
    <xdr:to>
      <xdr:col>50</xdr:col>
      <xdr:colOff>165100</xdr:colOff>
      <xdr:row>98</xdr:row>
      <xdr:rowOff>94554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111081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6311</xdr:rowOff>
    </xdr:from>
    <xdr:to>
      <xdr:col>46</xdr:col>
      <xdr:colOff>38100</xdr:colOff>
      <xdr:row>98</xdr:row>
      <xdr:rowOff>107911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124438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27129</xdr:rowOff>
    </xdr:from>
    <xdr:to>
      <xdr:col>41</xdr:col>
      <xdr:colOff>101600</xdr:colOff>
      <xdr:row>98</xdr:row>
      <xdr:rowOff>128729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119856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2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55000</xdr:rowOff>
    </xdr:from>
    <xdr:to>
      <xdr:col>36</xdr:col>
      <xdr:colOff>165100</xdr:colOff>
      <xdr:row>98</xdr:row>
      <xdr:rowOff>156600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147727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141081</xdr:rowOff>
    </xdr:from>
    <xdr:to>
      <xdr:col>85</xdr:col>
      <xdr:colOff>127000</xdr:colOff>
      <xdr:row>38</xdr:row>
      <xdr:rowOff>106889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84731"/>
          <a:ext cx="838200" cy="1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153076</xdr:rowOff>
    </xdr:from>
    <xdr:to>
      <xdr:col>81</xdr:col>
      <xdr:colOff>50800</xdr:colOff>
      <xdr:row>37</xdr:row>
      <xdr:rowOff>141081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153826"/>
          <a:ext cx="889000" cy="3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153076</xdr:rowOff>
    </xdr:from>
    <xdr:to>
      <xdr:col>76</xdr:col>
      <xdr:colOff>114300</xdr:colOff>
      <xdr:row>36</xdr:row>
      <xdr:rowOff>145367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153826"/>
          <a:ext cx="889000" cy="1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109388</xdr:rowOff>
    </xdr:from>
    <xdr:to>
      <xdr:col>71</xdr:col>
      <xdr:colOff>177800</xdr:colOff>
      <xdr:row>36</xdr:row>
      <xdr:rowOff>145367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110138"/>
          <a:ext cx="889000" cy="20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56089</xdr:rowOff>
    </xdr:from>
    <xdr:to>
      <xdr:col>85</xdr:col>
      <xdr:colOff>177800</xdr:colOff>
      <xdr:row>38</xdr:row>
      <xdr:rowOff>157689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90281</xdr:rowOff>
    </xdr:from>
    <xdr:to>
      <xdr:col>81</xdr:col>
      <xdr:colOff>101600</xdr:colOff>
      <xdr:row>38</xdr:row>
      <xdr:rowOff>20431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36958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102276</xdr:rowOff>
    </xdr:from>
    <xdr:to>
      <xdr:col>76</xdr:col>
      <xdr:colOff>165100</xdr:colOff>
      <xdr:row>36</xdr:row>
      <xdr:rowOff>32426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48953</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587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94567</xdr:rowOff>
    </xdr:from>
    <xdr:to>
      <xdr:col>72</xdr:col>
      <xdr:colOff>38100</xdr:colOff>
      <xdr:row>37</xdr:row>
      <xdr:rowOff>24717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2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41244</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03795" y="604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58588</xdr:rowOff>
    </xdr:from>
    <xdr:to>
      <xdr:col>67</xdr:col>
      <xdr:colOff>101600</xdr:colOff>
      <xdr:row>35</xdr:row>
      <xdr:rowOff>160188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5265</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58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134186</xdr:rowOff>
    </xdr:from>
    <xdr:to>
      <xdr:col>85</xdr:col>
      <xdr:colOff>127000</xdr:colOff>
      <xdr:row>76</xdr:row>
      <xdr:rowOff>142312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64386"/>
          <a:ext cx="8382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97569</xdr:rowOff>
    </xdr:from>
    <xdr:to>
      <xdr:col>81</xdr:col>
      <xdr:colOff>50800</xdr:colOff>
      <xdr:row>76</xdr:row>
      <xdr:rowOff>134186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27769"/>
          <a:ext cx="889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96186</xdr:rowOff>
    </xdr:from>
    <xdr:to>
      <xdr:col>76</xdr:col>
      <xdr:colOff>114300</xdr:colOff>
      <xdr:row>76</xdr:row>
      <xdr:rowOff>97569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2638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96186</xdr:rowOff>
    </xdr:from>
    <xdr:to>
      <xdr:col>71</xdr:col>
      <xdr:colOff>177800</xdr:colOff>
      <xdr:row>76</xdr:row>
      <xdr:rowOff>106132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26386"/>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91512</xdr:rowOff>
    </xdr:from>
    <xdr:to>
      <xdr:col>85</xdr:col>
      <xdr:colOff>177800</xdr:colOff>
      <xdr:row>77</xdr:row>
      <xdr:rowOff>21662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114389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83386</xdr:rowOff>
    </xdr:from>
    <xdr:to>
      <xdr:col>81</xdr:col>
      <xdr:colOff>101600</xdr:colOff>
      <xdr:row>77</xdr:row>
      <xdr:rowOff>13536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30062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88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46769</xdr:rowOff>
    </xdr:from>
    <xdr:to>
      <xdr:col>76</xdr:col>
      <xdr:colOff>165100</xdr:colOff>
      <xdr:row>76</xdr:row>
      <xdr:rowOff>148369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164896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8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45386</xdr:rowOff>
    </xdr:from>
    <xdr:to>
      <xdr:col>72</xdr:col>
      <xdr:colOff>38100</xdr:colOff>
      <xdr:row>76</xdr:row>
      <xdr:rowOff>146986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163513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8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55332</xdr:rowOff>
    </xdr:from>
    <xdr:to>
      <xdr:col>67</xdr:col>
      <xdr:colOff>101600</xdr:colOff>
      <xdr:row>76</xdr:row>
      <xdr:rowOff>156932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2009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8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98540</xdr:rowOff>
    </xdr:from>
    <xdr:to>
      <xdr:col>85</xdr:col>
      <xdr:colOff>127000</xdr:colOff>
      <xdr:row>98</xdr:row>
      <xdr:rowOff>81976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214840"/>
          <a:ext cx="838200" cy="66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98540</xdr:rowOff>
    </xdr:from>
    <xdr:to>
      <xdr:col>81</xdr:col>
      <xdr:colOff>50800</xdr:colOff>
      <xdr:row>96</xdr:row>
      <xdr:rowOff>104268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214840"/>
          <a:ext cx="889000" cy="3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141749</xdr:rowOff>
    </xdr:from>
    <xdr:to>
      <xdr:col>76</xdr:col>
      <xdr:colOff>114300</xdr:colOff>
      <xdr:row>96</xdr:row>
      <xdr:rowOff>104268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429499"/>
          <a:ext cx="889000" cy="13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141749</xdr:rowOff>
    </xdr:from>
    <xdr:to>
      <xdr:col>71</xdr:col>
      <xdr:colOff>177800</xdr:colOff>
      <xdr:row>98</xdr:row>
      <xdr:rowOff>96498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429499"/>
          <a:ext cx="889000" cy="46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31176</xdr:rowOff>
    </xdr:from>
    <xdr:to>
      <xdr:col>85</xdr:col>
      <xdr:colOff>177800</xdr:colOff>
      <xdr:row>98</xdr:row>
      <xdr:rowOff>132776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47740</xdr:rowOff>
    </xdr:from>
    <xdr:to>
      <xdr:col>81</xdr:col>
      <xdr:colOff>101600</xdr:colOff>
      <xdr:row>94</xdr:row>
      <xdr:rowOff>149340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1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165867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59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53468</xdr:rowOff>
    </xdr:from>
    <xdr:to>
      <xdr:col>76</xdr:col>
      <xdr:colOff>165100</xdr:colOff>
      <xdr:row>96</xdr:row>
      <xdr:rowOff>155068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2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90949</xdr:rowOff>
    </xdr:from>
    <xdr:to>
      <xdr:col>72</xdr:col>
      <xdr:colOff>38100</xdr:colOff>
      <xdr:row>96</xdr:row>
      <xdr:rowOff>21099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3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37626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15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45698</xdr:rowOff>
    </xdr:from>
    <xdr:to>
      <xdr:col>67</xdr:col>
      <xdr:colOff>101600</xdr:colOff>
      <xdr:row>98</xdr:row>
      <xdr:rowOff>147298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138425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151988</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67088"/>
          <a:ext cx="8382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151988</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67088"/>
          <a:ext cx="8890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101188</xdr:rowOff>
    </xdr:from>
    <xdr:to>
      <xdr:col>112</xdr:col>
      <xdr:colOff>38100</xdr:colOff>
      <xdr:row>39</xdr:row>
      <xdr:rowOff>31338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47864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9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24051</xdr:rowOff>
    </xdr:from>
    <xdr:to>
      <xdr:col>116</xdr:col>
      <xdr:colOff>63500</xdr:colOff>
      <xdr:row>58</xdr:row>
      <xdr:rowOff>24668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68151"/>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24668</xdr:rowOff>
    </xdr:from>
    <xdr:to>
      <xdr:col>111</xdr:col>
      <xdr:colOff>177800</xdr:colOff>
      <xdr:row>58</xdr:row>
      <xdr:rowOff>24829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68768"/>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24829</xdr:rowOff>
    </xdr:from>
    <xdr:to>
      <xdr:col>107</xdr:col>
      <xdr:colOff>50800</xdr:colOff>
      <xdr:row>58</xdr:row>
      <xdr:rowOff>26977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6892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26977</xdr:rowOff>
    </xdr:from>
    <xdr:to>
      <xdr:col>102</xdr:col>
      <xdr:colOff>114300</xdr:colOff>
      <xdr:row>58</xdr:row>
      <xdr:rowOff>28806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7107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144701</xdr:rowOff>
    </xdr:from>
    <xdr:to>
      <xdr:col>116</xdr:col>
      <xdr:colOff>114300</xdr:colOff>
      <xdr:row>58</xdr:row>
      <xdr:rowOff>74851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1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145318</xdr:rowOff>
    </xdr:from>
    <xdr:to>
      <xdr:col>112</xdr:col>
      <xdr:colOff>38100</xdr:colOff>
      <xdr:row>58</xdr:row>
      <xdr:rowOff>75468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91995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9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145479</xdr:rowOff>
    </xdr:from>
    <xdr:to>
      <xdr:col>107</xdr:col>
      <xdr:colOff>101600</xdr:colOff>
      <xdr:row>58</xdr:row>
      <xdr:rowOff>75629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92156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9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147627</xdr:rowOff>
    </xdr:from>
    <xdr:to>
      <xdr:col>102</xdr:col>
      <xdr:colOff>165100</xdr:colOff>
      <xdr:row>58</xdr:row>
      <xdr:rowOff>77777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68904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149456</xdr:rowOff>
    </xdr:from>
    <xdr:to>
      <xdr:col>98</xdr:col>
      <xdr:colOff>38100</xdr:colOff>
      <xdr:row>58</xdr:row>
      <xdr:rowOff>79606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70733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149171</xdr:rowOff>
    </xdr:from>
    <xdr:to>
      <xdr:col>116</xdr:col>
      <xdr:colOff>63500</xdr:colOff>
      <xdr:row>77</xdr:row>
      <xdr:rowOff>159457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350821"/>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159457</xdr:rowOff>
    </xdr:from>
    <xdr:to>
      <xdr:col>111</xdr:col>
      <xdr:colOff>177800</xdr:colOff>
      <xdr:row>77</xdr:row>
      <xdr:rowOff>159569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6110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142241</xdr:rowOff>
    </xdr:from>
    <xdr:to>
      <xdr:col>107</xdr:col>
      <xdr:colOff>50800</xdr:colOff>
      <xdr:row>77</xdr:row>
      <xdr:rowOff>159569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34389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142241</xdr:rowOff>
    </xdr:from>
    <xdr:to>
      <xdr:col>102</xdr:col>
      <xdr:colOff>114300</xdr:colOff>
      <xdr:row>78</xdr:row>
      <xdr:rowOff>4660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43891"/>
          <a:ext cx="889000" cy="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98371</xdr:rowOff>
    </xdr:from>
    <xdr:to>
      <xdr:col>116</xdr:col>
      <xdr:colOff>114300</xdr:colOff>
      <xdr:row>78</xdr:row>
      <xdr:rowOff>28521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76798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108657</xdr:rowOff>
    </xdr:from>
    <xdr:to>
      <xdr:col>112</xdr:col>
      <xdr:colOff>38100</xdr:colOff>
      <xdr:row>78</xdr:row>
      <xdr:rowOff>38807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3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29934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4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108769</xdr:rowOff>
    </xdr:from>
    <xdr:to>
      <xdr:col>107</xdr:col>
      <xdr:colOff>101600</xdr:colOff>
      <xdr:row>78</xdr:row>
      <xdr:rowOff>38919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3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30046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4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91441</xdr:rowOff>
    </xdr:from>
    <xdr:to>
      <xdr:col>102</xdr:col>
      <xdr:colOff>165100</xdr:colOff>
      <xdr:row>78</xdr:row>
      <xdr:rowOff>21591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12718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125310</xdr:rowOff>
    </xdr:from>
    <xdr:to>
      <xdr:col>98</xdr:col>
      <xdr:colOff>38100</xdr:colOff>
      <xdr:row>78</xdr:row>
      <xdr:rowOff>55460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46587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1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○地域的・地形的な状況から住民が生活する地区が点在しているため、維持補修費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や普通建設事業費及び普通建設事業費の特定財源として活用した公債費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過疎対策事業債等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の比率が恒常的に高くなっている。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年神城断層地震の災害復旧工事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が完了した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ふるさと応援寄附事業による返礼品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増加していたが、令和元年度はふるさと納税制度の見直しにより減少している。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ふるさと応援寄附事業による寄附金の増加により「信州小谷村ふるさと応援基金」の積立額が増加したもの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であるが、令和元年度は寄付金の減により減少している。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　信州小谷村ふるさと応援基金現在高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2,430,909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　信州小谷村ふるさと応援基金現在高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3,266,567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令和元年度末　信州小谷村ふるさと応援基金現在高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2,779,603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2,965
2,759
267.91
4,642,126
4,466,103
76,134
2,358,375
4,940,518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161137</xdr:rowOff>
    </xdr:from>
    <xdr:to>
      <xdr:col>24</xdr:col>
      <xdr:colOff>63500</xdr:colOff>
      <xdr:row>38</xdr:row>
      <xdr:rowOff>36525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4787"/>
          <a:ext cx="8382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25883</xdr:rowOff>
    </xdr:from>
    <xdr:to>
      <xdr:col>19</xdr:col>
      <xdr:colOff>177800</xdr:colOff>
      <xdr:row>38</xdr:row>
      <xdr:rowOff>36525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40983"/>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25883</xdr:rowOff>
    </xdr:from>
    <xdr:to>
      <xdr:col>15</xdr:col>
      <xdr:colOff>50800</xdr:colOff>
      <xdr:row>38</xdr:row>
      <xdr:rowOff>29718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0983"/>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16078</xdr:rowOff>
    </xdr:from>
    <xdr:to>
      <xdr:col>10</xdr:col>
      <xdr:colOff>114300</xdr:colOff>
      <xdr:row>38</xdr:row>
      <xdr:rowOff>29718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117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110337</xdr:rowOff>
    </xdr:from>
    <xdr:to>
      <xdr:col>24</xdr:col>
      <xdr:colOff>114300</xdr:colOff>
      <xdr:row>38</xdr:row>
      <xdr:rowOff>40487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157175</xdr:rowOff>
    </xdr:from>
    <xdr:to>
      <xdr:col>20</xdr:col>
      <xdr:colOff>38100</xdr:colOff>
      <xdr:row>38</xdr:row>
      <xdr:rowOff>87325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78452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146533</xdr:rowOff>
    </xdr:from>
    <xdr:to>
      <xdr:col>15</xdr:col>
      <xdr:colOff>101600</xdr:colOff>
      <xdr:row>38</xdr:row>
      <xdr:rowOff>76682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0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67810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150368</xdr:rowOff>
    </xdr:from>
    <xdr:to>
      <xdr:col>10</xdr:col>
      <xdr:colOff>165100</xdr:colOff>
      <xdr:row>38</xdr:row>
      <xdr:rowOff>80518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71645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136728</xdr:rowOff>
    </xdr:from>
    <xdr:to>
      <xdr:col>6</xdr:col>
      <xdr:colOff>38100</xdr:colOff>
      <xdr:row>38</xdr:row>
      <xdr:rowOff>66878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58005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137714</xdr:rowOff>
    </xdr:from>
    <xdr:to>
      <xdr:col>24</xdr:col>
      <xdr:colOff>63500</xdr:colOff>
      <xdr:row>58</xdr:row>
      <xdr:rowOff>21138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96014"/>
          <a:ext cx="838200" cy="5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137714</xdr:rowOff>
    </xdr:from>
    <xdr:to>
      <xdr:col>19</xdr:col>
      <xdr:colOff>177800</xdr:colOff>
      <xdr:row>56</xdr:row>
      <xdr:rowOff>45064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96014"/>
          <a:ext cx="889000" cy="25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114526</xdr:rowOff>
    </xdr:from>
    <xdr:to>
      <xdr:col>15</xdr:col>
      <xdr:colOff>50800</xdr:colOff>
      <xdr:row>56</xdr:row>
      <xdr:rowOff>45064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544276"/>
          <a:ext cx="8890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114526</xdr:rowOff>
    </xdr:from>
    <xdr:to>
      <xdr:col>10</xdr:col>
      <xdr:colOff>114300</xdr:colOff>
      <xdr:row>58</xdr:row>
      <xdr:rowOff>47349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544276"/>
          <a:ext cx="889000" cy="4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141788</xdr:rowOff>
    </xdr:from>
    <xdr:to>
      <xdr:col>24</xdr:col>
      <xdr:colOff>114300</xdr:colOff>
      <xdr:row>58</xdr:row>
      <xdr:rowOff>71938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86914</xdr:rowOff>
    </xdr:from>
    <xdr:to>
      <xdr:col>20</xdr:col>
      <xdr:colOff>38100</xdr:colOff>
      <xdr:row>55</xdr:row>
      <xdr:rowOff>17064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33591</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1204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165714</xdr:rowOff>
    </xdr:from>
    <xdr:to>
      <xdr:col>15</xdr:col>
      <xdr:colOff>101600</xdr:colOff>
      <xdr:row>56</xdr:row>
      <xdr:rowOff>95864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112391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3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63726</xdr:rowOff>
    </xdr:from>
    <xdr:to>
      <xdr:col>10</xdr:col>
      <xdr:colOff>165100</xdr:colOff>
      <xdr:row>55</xdr:row>
      <xdr:rowOff>165326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4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10403</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268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167999</xdr:rowOff>
    </xdr:from>
    <xdr:to>
      <xdr:col>6</xdr:col>
      <xdr:colOff>38100</xdr:colOff>
      <xdr:row>58</xdr:row>
      <xdr:rowOff>98149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89276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33534</xdr:rowOff>
    </xdr:from>
    <xdr:to>
      <xdr:col>24</xdr:col>
      <xdr:colOff>63500</xdr:colOff>
      <xdr:row>77</xdr:row>
      <xdr:rowOff>68493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35184"/>
          <a:ext cx="8382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61871</xdr:rowOff>
    </xdr:from>
    <xdr:to>
      <xdr:col>19</xdr:col>
      <xdr:colOff>177800</xdr:colOff>
      <xdr:row>77</xdr:row>
      <xdr:rowOff>68493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63521"/>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61871</xdr:rowOff>
    </xdr:from>
    <xdr:to>
      <xdr:col>15</xdr:col>
      <xdr:colOff>50800</xdr:colOff>
      <xdr:row>77</xdr:row>
      <xdr:rowOff>63557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63521"/>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63557</xdr:rowOff>
    </xdr:from>
    <xdr:to>
      <xdr:col>10</xdr:col>
      <xdr:colOff>114300</xdr:colOff>
      <xdr:row>77</xdr:row>
      <xdr:rowOff>93666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65207"/>
          <a:ext cx="8890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154184</xdr:rowOff>
    </xdr:from>
    <xdr:to>
      <xdr:col>24</xdr:col>
      <xdr:colOff>114300</xdr:colOff>
      <xdr:row>77</xdr:row>
      <xdr:rowOff>84334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69111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17693</xdr:rowOff>
    </xdr:from>
    <xdr:to>
      <xdr:col>20</xdr:col>
      <xdr:colOff>38100</xdr:colOff>
      <xdr:row>77</xdr:row>
      <xdr:rowOff>119293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110420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11071</xdr:rowOff>
    </xdr:from>
    <xdr:to>
      <xdr:col>15</xdr:col>
      <xdr:colOff>101600</xdr:colOff>
      <xdr:row>77</xdr:row>
      <xdr:rowOff>112671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103798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0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12757</xdr:rowOff>
    </xdr:from>
    <xdr:to>
      <xdr:col>10</xdr:col>
      <xdr:colOff>165100</xdr:colOff>
      <xdr:row>77</xdr:row>
      <xdr:rowOff>114357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105484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42866</xdr:rowOff>
    </xdr:from>
    <xdr:to>
      <xdr:col>6</xdr:col>
      <xdr:colOff>38100</xdr:colOff>
      <xdr:row>77</xdr:row>
      <xdr:rowOff>144466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135593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115351</xdr:rowOff>
    </xdr:from>
    <xdr:to>
      <xdr:col>24</xdr:col>
      <xdr:colOff>63500</xdr:colOff>
      <xdr:row>98</xdr:row>
      <xdr:rowOff>5350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46001"/>
          <a:ext cx="8382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128064</xdr:rowOff>
    </xdr:from>
    <xdr:to>
      <xdr:col>19</xdr:col>
      <xdr:colOff>177800</xdr:colOff>
      <xdr:row>97</xdr:row>
      <xdr:rowOff>115351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87264"/>
          <a:ext cx="889000" cy="1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128064</xdr:rowOff>
    </xdr:from>
    <xdr:to>
      <xdr:col>15</xdr:col>
      <xdr:colOff>50800</xdr:colOff>
      <xdr:row>97</xdr:row>
      <xdr:rowOff>137464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87264"/>
          <a:ext cx="889000" cy="18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44210</xdr:rowOff>
    </xdr:from>
    <xdr:to>
      <xdr:col>10</xdr:col>
      <xdr:colOff>114300</xdr:colOff>
      <xdr:row>97</xdr:row>
      <xdr:rowOff>137464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03410"/>
          <a:ext cx="889000" cy="26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126000</xdr:rowOff>
    </xdr:from>
    <xdr:to>
      <xdr:col>24</xdr:col>
      <xdr:colOff>114300</xdr:colOff>
      <xdr:row>98</xdr:row>
      <xdr:rowOff>56150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40927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64551</xdr:rowOff>
    </xdr:from>
    <xdr:to>
      <xdr:col>20</xdr:col>
      <xdr:colOff>38100</xdr:colOff>
      <xdr:row>97</xdr:row>
      <xdr:rowOff>166151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157278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77264</xdr:rowOff>
    </xdr:from>
    <xdr:to>
      <xdr:col>15</xdr:col>
      <xdr:colOff>101600</xdr:colOff>
      <xdr:row>97</xdr:row>
      <xdr:rowOff>7414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23941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1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86664</xdr:rowOff>
    </xdr:from>
    <xdr:to>
      <xdr:col>10</xdr:col>
      <xdr:colOff>165100</xdr:colOff>
      <xdr:row>98</xdr:row>
      <xdr:rowOff>16814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164860</xdr:rowOff>
    </xdr:from>
    <xdr:to>
      <xdr:col>6</xdr:col>
      <xdr:colOff>38100</xdr:colOff>
      <xdr:row>96</xdr:row>
      <xdr:rowOff>95010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111537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2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127437</xdr:rowOff>
    </xdr:from>
    <xdr:to>
      <xdr:col>55</xdr:col>
      <xdr:colOff>0</xdr:colOff>
      <xdr:row>57</xdr:row>
      <xdr:rowOff>170257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00087"/>
          <a:ext cx="838200" cy="4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122078</xdr:rowOff>
    </xdr:from>
    <xdr:to>
      <xdr:col>50</xdr:col>
      <xdr:colOff>114300</xdr:colOff>
      <xdr:row>57</xdr:row>
      <xdr:rowOff>127437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94728"/>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122078</xdr:rowOff>
    </xdr:from>
    <xdr:to>
      <xdr:col>45</xdr:col>
      <xdr:colOff>177800</xdr:colOff>
      <xdr:row>58</xdr:row>
      <xdr:rowOff>56421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94728"/>
          <a:ext cx="889000" cy="10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56421</xdr:rowOff>
    </xdr:from>
    <xdr:to>
      <xdr:col>41</xdr:col>
      <xdr:colOff>50800</xdr:colOff>
      <xdr:row>58</xdr:row>
      <xdr:rowOff>66738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00521"/>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119457</xdr:rowOff>
    </xdr:from>
    <xdr:to>
      <xdr:col>55</xdr:col>
      <xdr:colOff>50800</xdr:colOff>
      <xdr:row>58</xdr:row>
      <xdr:rowOff>49607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142334</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76637</xdr:rowOff>
    </xdr:from>
    <xdr:to>
      <xdr:col>50</xdr:col>
      <xdr:colOff>165100</xdr:colOff>
      <xdr:row>58</xdr:row>
      <xdr:rowOff>6787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23314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6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71278</xdr:rowOff>
    </xdr:from>
    <xdr:to>
      <xdr:col>46</xdr:col>
      <xdr:colOff>38100</xdr:colOff>
      <xdr:row>58</xdr:row>
      <xdr:rowOff>1428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17955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1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5621</xdr:rowOff>
    </xdr:from>
    <xdr:to>
      <xdr:col>41</xdr:col>
      <xdr:colOff>101600</xdr:colOff>
      <xdr:row>58</xdr:row>
      <xdr:rowOff>107221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123748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72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15938</xdr:rowOff>
    </xdr:from>
    <xdr:to>
      <xdr:col>36</xdr:col>
      <xdr:colOff>165100</xdr:colOff>
      <xdr:row>58</xdr:row>
      <xdr:rowOff>117538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134065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73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165202</xdr:rowOff>
    </xdr:from>
    <xdr:to>
      <xdr:col>55</xdr:col>
      <xdr:colOff>0</xdr:colOff>
      <xdr:row>77</xdr:row>
      <xdr:rowOff>33063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95402"/>
          <a:ext cx="8382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165202</xdr:rowOff>
    </xdr:from>
    <xdr:to>
      <xdr:col>50</xdr:col>
      <xdr:colOff>114300</xdr:colOff>
      <xdr:row>77</xdr:row>
      <xdr:rowOff>12472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95402"/>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11849</xdr:rowOff>
    </xdr:from>
    <xdr:to>
      <xdr:col>45</xdr:col>
      <xdr:colOff>177800</xdr:colOff>
      <xdr:row>77</xdr:row>
      <xdr:rowOff>12472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13499"/>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11849</xdr:rowOff>
    </xdr:from>
    <xdr:to>
      <xdr:col>41</xdr:col>
      <xdr:colOff>50800</xdr:colOff>
      <xdr:row>77</xdr:row>
      <xdr:rowOff>61142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13499"/>
          <a:ext cx="889000" cy="4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153713</xdr:rowOff>
    </xdr:from>
    <xdr:to>
      <xdr:col>55</xdr:col>
      <xdr:colOff>50800</xdr:colOff>
      <xdr:row>77</xdr:row>
      <xdr:rowOff>83863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5140</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3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114402</xdr:rowOff>
    </xdr:from>
    <xdr:to>
      <xdr:col>50</xdr:col>
      <xdr:colOff>165100</xdr:colOff>
      <xdr:row>77</xdr:row>
      <xdr:rowOff>44552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61079</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133122</xdr:rowOff>
    </xdr:from>
    <xdr:to>
      <xdr:col>46</xdr:col>
      <xdr:colOff>38100</xdr:colOff>
      <xdr:row>77</xdr:row>
      <xdr:rowOff>63272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79800</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3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132499</xdr:rowOff>
    </xdr:from>
    <xdr:to>
      <xdr:col>41</xdr:col>
      <xdr:colOff>101600</xdr:colOff>
      <xdr:row>77</xdr:row>
      <xdr:rowOff>62649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79176</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3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10342</xdr:rowOff>
    </xdr:from>
    <xdr:to>
      <xdr:col>36</xdr:col>
      <xdr:colOff>165100</xdr:colOff>
      <xdr:row>77</xdr:row>
      <xdr:rowOff>111942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128469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17114</xdr:rowOff>
    </xdr:from>
    <xdr:to>
      <xdr:col>55</xdr:col>
      <xdr:colOff>0</xdr:colOff>
      <xdr:row>97</xdr:row>
      <xdr:rowOff>93188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47764"/>
          <a:ext cx="8382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93188</xdr:rowOff>
    </xdr:from>
    <xdr:to>
      <xdr:col>50</xdr:col>
      <xdr:colOff>114300</xdr:colOff>
      <xdr:row>97</xdr:row>
      <xdr:rowOff>131245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3838"/>
          <a:ext cx="8890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77543</xdr:rowOff>
    </xdr:from>
    <xdr:to>
      <xdr:col>45</xdr:col>
      <xdr:colOff>177800</xdr:colOff>
      <xdr:row>97</xdr:row>
      <xdr:rowOff>131245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08193"/>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76414</xdr:rowOff>
    </xdr:from>
    <xdr:to>
      <xdr:col>41</xdr:col>
      <xdr:colOff>50800</xdr:colOff>
      <xdr:row>97</xdr:row>
      <xdr:rowOff>77543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7064"/>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137764</xdr:rowOff>
    </xdr:from>
    <xdr:to>
      <xdr:col>55</xdr:col>
      <xdr:colOff>50800</xdr:colOff>
      <xdr:row>97</xdr:row>
      <xdr:rowOff>67914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160641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42388</xdr:rowOff>
    </xdr:from>
    <xdr:to>
      <xdr:col>50</xdr:col>
      <xdr:colOff>165100</xdr:colOff>
      <xdr:row>97</xdr:row>
      <xdr:rowOff>143988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160515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4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80445</xdr:rowOff>
    </xdr:from>
    <xdr:to>
      <xdr:col>46</xdr:col>
      <xdr:colOff>38100</xdr:colOff>
      <xdr:row>98</xdr:row>
      <xdr:rowOff>10595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27122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8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26743</xdr:rowOff>
    </xdr:from>
    <xdr:to>
      <xdr:col>41</xdr:col>
      <xdr:colOff>101600</xdr:colOff>
      <xdr:row>97</xdr:row>
      <xdr:rowOff>128343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144870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25614</xdr:rowOff>
    </xdr:from>
    <xdr:to>
      <xdr:col>36</xdr:col>
      <xdr:colOff>165100</xdr:colOff>
      <xdr:row>97</xdr:row>
      <xdr:rowOff>127214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143741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76224</xdr:rowOff>
    </xdr:from>
    <xdr:to>
      <xdr:col>85</xdr:col>
      <xdr:colOff>127000</xdr:colOff>
      <xdr:row>38</xdr:row>
      <xdr:rowOff>109260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91324"/>
          <a:ext cx="838200" cy="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42388</xdr:rowOff>
    </xdr:from>
    <xdr:to>
      <xdr:col>81</xdr:col>
      <xdr:colOff>50800</xdr:colOff>
      <xdr:row>38</xdr:row>
      <xdr:rowOff>76224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57488"/>
          <a:ext cx="889000" cy="3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42388</xdr:rowOff>
    </xdr:from>
    <xdr:to>
      <xdr:col>76</xdr:col>
      <xdr:colOff>114300</xdr:colOff>
      <xdr:row>38</xdr:row>
      <xdr:rowOff>57900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5748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31961</xdr:rowOff>
    </xdr:from>
    <xdr:to>
      <xdr:col>71</xdr:col>
      <xdr:colOff>177800</xdr:colOff>
      <xdr:row>38</xdr:row>
      <xdr:rowOff>57900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7061"/>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58460</xdr:rowOff>
    </xdr:from>
    <xdr:to>
      <xdr:col>85</xdr:col>
      <xdr:colOff>177800</xdr:colOff>
      <xdr:row>38</xdr:row>
      <xdr:rowOff>160060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144837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25424</xdr:rowOff>
    </xdr:from>
    <xdr:to>
      <xdr:col>81</xdr:col>
      <xdr:colOff>101600</xdr:colOff>
      <xdr:row>38</xdr:row>
      <xdr:rowOff>127024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118151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163038</xdr:rowOff>
    </xdr:from>
    <xdr:to>
      <xdr:col>76</xdr:col>
      <xdr:colOff>165100</xdr:colOff>
      <xdr:row>38</xdr:row>
      <xdr:rowOff>93188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7100</xdr:rowOff>
    </xdr:from>
    <xdr:to>
      <xdr:col>72</xdr:col>
      <xdr:colOff>38100</xdr:colOff>
      <xdr:row>38</xdr:row>
      <xdr:rowOff>108700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99827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152611</xdr:rowOff>
    </xdr:from>
    <xdr:to>
      <xdr:col>67</xdr:col>
      <xdr:colOff>101600</xdr:colOff>
      <xdr:row>38</xdr:row>
      <xdr:rowOff>82761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99288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54970</xdr:rowOff>
    </xdr:from>
    <xdr:to>
      <xdr:col>85</xdr:col>
      <xdr:colOff>127000</xdr:colOff>
      <xdr:row>58</xdr:row>
      <xdr:rowOff>69686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99070"/>
          <a:ext cx="838200" cy="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54970</xdr:rowOff>
    </xdr:from>
    <xdr:to>
      <xdr:col>81</xdr:col>
      <xdr:colOff>50800</xdr:colOff>
      <xdr:row>58</xdr:row>
      <xdr:rowOff>67231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99070"/>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67231</xdr:rowOff>
    </xdr:from>
    <xdr:to>
      <xdr:col>76</xdr:col>
      <xdr:colOff>114300</xdr:colOff>
      <xdr:row>58</xdr:row>
      <xdr:rowOff>131624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011331"/>
          <a:ext cx="889000" cy="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131624</xdr:rowOff>
    </xdr:from>
    <xdr:to>
      <xdr:col>71</xdr:col>
      <xdr:colOff>177800</xdr:colOff>
      <xdr:row>58</xdr:row>
      <xdr:rowOff>148358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07572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18886</xdr:rowOff>
    </xdr:from>
    <xdr:to>
      <xdr:col>85</xdr:col>
      <xdr:colOff>177800</xdr:colOff>
      <xdr:row>58</xdr:row>
      <xdr:rowOff>120486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4170</xdr:rowOff>
    </xdr:from>
    <xdr:to>
      <xdr:col>81</xdr:col>
      <xdr:colOff>101600</xdr:colOff>
      <xdr:row>58</xdr:row>
      <xdr:rowOff>105770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122297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72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16431</xdr:rowOff>
    </xdr:from>
    <xdr:to>
      <xdr:col>76</xdr:col>
      <xdr:colOff>165100</xdr:colOff>
      <xdr:row>58</xdr:row>
      <xdr:rowOff>118031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6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109158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1005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80824</xdr:rowOff>
    </xdr:from>
    <xdr:to>
      <xdr:col>72</xdr:col>
      <xdr:colOff>38100</xdr:colOff>
      <xdr:row>59</xdr:row>
      <xdr:rowOff>10974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97558</xdr:rowOff>
    </xdr:from>
    <xdr:to>
      <xdr:col>67</xdr:col>
      <xdr:colOff>101600</xdr:colOff>
      <xdr:row>59</xdr:row>
      <xdr:rowOff>27708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18835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141081</xdr:rowOff>
    </xdr:from>
    <xdr:to>
      <xdr:col>85</xdr:col>
      <xdr:colOff>127000</xdr:colOff>
      <xdr:row>78</xdr:row>
      <xdr:rowOff>106890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42731"/>
          <a:ext cx="838200" cy="1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153076</xdr:rowOff>
    </xdr:from>
    <xdr:to>
      <xdr:col>81</xdr:col>
      <xdr:colOff>50800</xdr:colOff>
      <xdr:row>77</xdr:row>
      <xdr:rowOff>141081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011826"/>
          <a:ext cx="889000" cy="3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153076</xdr:rowOff>
    </xdr:from>
    <xdr:to>
      <xdr:col>76</xdr:col>
      <xdr:colOff>114300</xdr:colOff>
      <xdr:row>76</xdr:row>
      <xdr:rowOff>145366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011826"/>
          <a:ext cx="889000" cy="16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109388</xdr:rowOff>
    </xdr:from>
    <xdr:to>
      <xdr:col>71</xdr:col>
      <xdr:colOff>177800</xdr:colOff>
      <xdr:row>76</xdr:row>
      <xdr:rowOff>145366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2968138"/>
          <a:ext cx="889000" cy="20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56090</xdr:rowOff>
    </xdr:from>
    <xdr:to>
      <xdr:col>85</xdr:col>
      <xdr:colOff>177800</xdr:colOff>
      <xdr:row>78</xdr:row>
      <xdr:rowOff>157690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90281</xdr:rowOff>
    </xdr:from>
    <xdr:to>
      <xdr:col>81</xdr:col>
      <xdr:colOff>101600</xdr:colOff>
      <xdr:row>78</xdr:row>
      <xdr:rowOff>20431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0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102275</xdr:rowOff>
    </xdr:from>
    <xdr:to>
      <xdr:col>76</xdr:col>
      <xdr:colOff>165100</xdr:colOff>
      <xdr:row>76</xdr:row>
      <xdr:rowOff>32426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2961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48952</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273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94566</xdr:rowOff>
    </xdr:from>
    <xdr:to>
      <xdr:col>72</xdr:col>
      <xdr:colOff>38100</xdr:colOff>
      <xdr:row>77</xdr:row>
      <xdr:rowOff>24716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1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41244</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8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58588</xdr:rowOff>
    </xdr:from>
    <xdr:to>
      <xdr:col>67</xdr:col>
      <xdr:colOff>101600</xdr:colOff>
      <xdr:row>75</xdr:row>
      <xdr:rowOff>160189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2917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5265</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26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134186</xdr:rowOff>
    </xdr:from>
    <xdr:to>
      <xdr:col>85</xdr:col>
      <xdr:colOff>127000</xdr:colOff>
      <xdr:row>96</xdr:row>
      <xdr:rowOff>142312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593386"/>
          <a:ext cx="8382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97569</xdr:rowOff>
    </xdr:from>
    <xdr:to>
      <xdr:col>81</xdr:col>
      <xdr:colOff>50800</xdr:colOff>
      <xdr:row>96</xdr:row>
      <xdr:rowOff>134186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56769"/>
          <a:ext cx="889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96186</xdr:rowOff>
    </xdr:from>
    <xdr:to>
      <xdr:col>76</xdr:col>
      <xdr:colOff>114300</xdr:colOff>
      <xdr:row>96</xdr:row>
      <xdr:rowOff>97569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5538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96186</xdr:rowOff>
    </xdr:from>
    <xdr:to>
      <xdr:col>71</xdr:col>
      <xdr:colOff>177800</xdr:colOff>
      <xdr:row>96</xdr:row>
      <xdr:rowOff>106132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55386"/>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91512</xdr:rowOff>
    </xdr:from>
    <xdr:to>
      <xdr:col>85</xdr:col>
      <xdr:colOff>177800</xdr:colOff>
      <xdr:row>97</xdr:row>
      <xdr:rowOff>21662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114389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0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83386</xdr:rowOff>
    </xdr:from>
    <xdr:to>
      <xdr:col>81</xdr:col>
      <xdr:colOff>101600</xdr:colOff>
      <xdr:row>97</xdr:row>
      <xdr:rowOff>13536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30063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46769</xdr:rowOff>
    </xdr:from>
    <xdr:to>
      <xdr:col>76</xdr:col>
      <xdr:colOff>165100</xdr:colOff>
      <xdr:row>96</xdr:row>
      <xdr:rowOff>148369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164896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45386</xdr:rowOff>
    </xdr:from>
    <xdr:to>
      <xdr:col>72</xdr:col>
      <xdr:colOff>38100</xdr:colOff>
      <xdr:row>96</xdr:row>
      <xdr:rowOff>146986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163513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55332</xdr:rowOff>
    </xdr:from>
    <xdr:to>
      <xdr:col>67</xdr:col>
      <xdr:colOff>101600</xdr:colOff>
      <xdr:row>96</xdr:row>
      <xdr:rowOff>156932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2009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ふるさと応援寄附事業により寄附金が増加したことによる返礼品や事務費の増によるもの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であるが、令和元年度はふるさと納税制度の見直しにより減少している。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○農林水産業費については、地域おこし協力隊・集落支援員に関する活動に要する経費が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○民生費については、診療所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装置や老人福祉センター床暖房改修工事を行ったため増加したもの。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○商工費については、観光振興を主産業としていることから、山岳観光の観光誘客・国立公園や登山道等の整備に要する経費が多くなっているため、類似団体平均と比較して高くなる傾向となる。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年神城断層地震の災害復旧工事が長引き、増加したもの。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○土木費については、村営住宅新規建設事業により増加したもの。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○公債費については、大型施設建設や道路等インフラの改良事業等の補助裏に過疎対策事業債を活用している経過があるため、恒常的に高い傾向にある。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職員定数管理等の行政効率化等による効果により、大きな地震災害の影響下においても財政調整基金等の取崩しを最小限に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抑え、完了することができた。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財政規模に対する基金残高も高い水準を維持していることから良好な状況を維持している。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会計では人口の減少等による収支の悪化があり、一般会計からの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を行っているところであるが、これを含めて、全ての会計において黒字となっている。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年度から簡易水道事業特別会計・公共下水道事業特別会計・農業集落排水事業特別会計の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企業会計に移行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これに併せて一層の経営努力をすすめていく。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4642126</v>
      </c>
      <c r="BO4" s="431"/>
      <c r="BP4" s="431"/>
      <c r="BQ4" s="431"/>
      <c r="BR4" s="431"/>
      <c r="BS4" s="431"/>
      <c r="BT4" s="431"/>
      <c r="BU4" s="432"/>
      <c r="BV4" s="430">
        <v>8531252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3.2</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4466103</v>
      </c>
      <c r="BO5" s="468"/>
      <c r="BP5" s="468"/>
      <c r="BQ5" s="468"/>
      <c r="BR5" s="468"/>
      <c r="BS5" s="468"/>
      <c r="BT5" s="468"/>
      <c r="BU5" s="469"/>
      <c r="BV5" s="467">
        <v>8415648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79.3</v>
      </c>
      <c r="CU5" s="465"/>
      <c r="CV5" s="465"/>
      <c r="CW5" s="465"/>
      <c r="CX5" s="465"/>
      <c r="CY5" s="465"/>
      <c r="CZ5" s="465"/>
      <c r="DA5" s="466"/>
      <c r="DB5" s="464">
        <v>81.099999999999994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176023</v>
      </c>
      <c r="BO6" s="468"/>
      <c r="BP6" s="468"/>
      <c r="BQ6" s="468"/>
      <c r="BR6" s="468"/>
      <c r="BS6" s="468"/>
      <c r="BT6" s="468"/>
      <c r="BU6" s="469"/>
      <c r="BV6" s="467">
        <v>115604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81.7</v>
      </c>
      <c r="CU6" s="505"/>
      <c r="CV6" s="505"/>
      <c r="CW6" s="505"/>
      <c r="CX6" s="505"/>
      <c r="CY6" s="505"/>
      <c r="CZ6" s="505"/>
      <c r="DA6" s="506"/>
      <c r="DB6" s="504">
        <v>84.4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99889</v>
      </c>
      <c r="BO7" s="468"/>
      <c r="BP7" s="468"/>
      <c r="BQ7" s="468"/>
      <c r="BR7" s="468"/>
      <c r="BS7" s="468"/>
      <c r="BT7" s="468"/>
      <c r="BU7" s="469"/>
      <c r="BV7" s="467">
        <v>16357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2358375</v>
      </c>
      <c r="CU7" s="468"/>
      <c r="CV7" s="468"/>
      <c r="CW7" s="468"/>
      <c r="CX7" s="468"/>
      <c r="CY7" s="468"/>
      <c r="CZ7" s="468"/>
      <c r="DA7" s="469"/>
      <c r="DB7" s="467">
        <v>2365266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76134</v>
      </c>
      <c r="BO8" s="468"/>
      <c r="BP8" s="468"/>
      <c r="BQ8" s="468"/>
      <c r="BR8" s="468"/>
      <c r="BS8" s="468"/>
      <c r="BT8" s="468"/>
      <c r="BU8" s="469"/>
      <c r="BV8" s="467">
        <v>99247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2904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-23113</v>
      </c>
      <c r="BO9" s="468"/>
      <c r="BP9" s="468"/>
      <c r="BQ9" s="468"/>
      <c r="BR9" s="468"/>
      <c r="BS9" s="468"/>
      <c r="BT9" s="468"/>
      <c r="BU9" s="469"/>
      <c r="BV9" s="467">
        <v>-3608</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22.1</v>
      </c>
      <c r="CU9" s="465"/>
      <c r="CV9" s="465"/>
      <c r="CW9" s="465"/>
      <c r="CX9" s="465"/>
      <c r="CY9" s="465"/>
      <c r="CZ9" s="465"/>
      <c r="DA9" s="466"/>
      <c r="DB9" s="464">
        <v>21.3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3221</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20376</v>
      </c>
      <c r="BO10" s="468"/>
      <c r="BP10" s="468"/>
      <c r="BQ10" s="468"/>
      <c r="BR10" s="468"/>
      <c r="BS10" s="468"/>
      <c r="BT10" s="468"/>
      <c r="BU10" s="469"/>
      <c r="BV10" s="467">
        <v>222552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2965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2759</v>
      </c>
      <c r="S13" s="552"/>
      <c r="T13" s="552"/>
      <c r="U13" s="552"/>
      <c r="V13" s="553"/>
      <c r="W13" s="483" t="s">
        <v>141</v>
      </c>
      <c r="X13" s="484"/>
      <c r="Y13" s="484"/>
      <c r="Z13" s="484"/>
      <c r="AA13" s="484"/>
      <c r="AB13" s="474"/>
      <c r="AC13" s="518">
        <v>170</v>
      </c>
      <c r="AD13" s="519"/>
      <c r="AE13" s="519"/>
      <c r="AF13" s="519"/>
      <c r="AG13" s="561"/>
      <c r="AH13" s="518">
        <v>252</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-2737</v>
      </c>
      <c r="BO13" s="468"/>
      <c r="BP13" s="468"/>
      <c r="BQ13" s="468"/>
      <c r="BR13" s="468"/>
      <c r="BS13" s="468"/>
      <c r="BT13" s="468"/>
      <c r="BU13" s="469"/>
      <c r="BV13" s="467">
        <v>218944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11.4</v>
      </c>
      <c r="CU13" s="465"/>
      <c r="CV13" s="465"/>
      <c r="CW13" s="465"/>
      <c r="CX13" s="465"/>
      <c r="CY13" s="465"/>
      <c r="CZ13" s="465"/>
      <c r="DA13" s="466"/>
      <c r="DB13" s="464">
        <v>11.8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2981</v>
      </c>
      <c r="S14" s="552"/>
      <c r="T14" s="552"/>
      <c r="U14" s="552"/>
      <c r="V14" s="553"/>
      <c r="W14" s="457"/>
      <c r="X14" s="458"/>
      <c r="Y14" s="458"/>
      <c r="Z14" s="458"/>
      <c r="AA14" s="458"/>
      <c r="AB14" s="447"/>
      <c r="AC14" s="554">
        <v>10.6</v>
      </c>
      <c r="AD14" s="555"/>
      <c r="AE14" s="555"/>
      <c r="AF14" s="555"/>
      <c r="AG14" s="556"/>
      <c r="AH14" s="554">
        <v>14.5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2843</v>
      </c>
      <c r="S15" s="552"/>
      <c r="T15" s="552"/>
      <c r="U15" s="552"/>
      <c r="V15" s="553"/>
      <c r="W15" s="483" t="s">
        <v>149</v>
      </c>
      <c r="X15" s="484"/>
      <c r="Y15" s="484"/>
      <c r="Z15" s="484"/>
      <c r="AA15" s="484"/>
      <c r="AB15" s="474"/>
      <c r="AC15" s="518">
        <v>342</v>
      </c>
      <c r="AD15" s="519"/>
      <c r="AE15" s="519"/>
      <c r="AF15" s="519"/>
      <c r="AG15" s="561"/>
      <c r="AH15" s="518">
        <v>322</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508519</v>
      </c>
      <c r="BO15" s="431"/>
      <c r="BP15" s="431"/>
      <c r="BQ15" s="431"/>
      <c r="BR15" s="431"/>
      <c r="BS15" s="431"/>
      <c r="BT15" s="431"/>
      <c r="BU15" s="432"/>
      <c r="BV15" s="430">
        <v>504806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21.4</v>
      </c>
      <c r="AD16" s="555"/>
      <c r="AE16" s="555"/>
      <c r="AF16" s="555"/>
      <c r="AG16" s="556"/>
      <c r="AH16" s="554">
        <v>18.5</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2152676</v>
      </c>
      <c r="BO16" s="468"/>
      <c r="BP16" s="468"/>
      <c r="BQ16" s="468"/>
      <c r="BR16" s="468"/>
      <c r="BS16" s="468"/>
      <c r="BT16" s="468"/>
      <c r="BU16" s="469"/>
      <c r="BV16" s="467">
        <v>2134250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1088</v>
      </c>
      <c r="AD17" s="519"/>
      <c r="AE17" s="519"/>
      <c r="AF17" s="519"/>
      <c r="AG17" s="561"/>
      <c r="AH17" s="518">
        <v>1169</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646495</v>
      </c>
      <c r="BO17" s="468"/>
      <c r="BP17" s="468"/>
      <c r="BQ17" s="468"/>
      <c r="BR17" s="468"/>
      <c r="BS17" s="468"/>
      <c r="BT17" s="468"/>
      <c r="BU17" s="469"/>
      <c r="BV17" s="467">
        <v>641327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267.91000000000003</v>
      </c>
      <c r="M18" s="583"/>
      <c r="N18" s="583"/>
      <c r="O18" s="583"/>
      <c r="P18" s="583"/>
      <c r="Q18" s="583"/>
      <c r="R18" s="584"/>
      <c r="S18" s="584"/>
      <c r="T18" s="584"/>
      <c r="U18" s="584"/>
      <c r="V18" s="585"/>
      <c r="W18" s="485"/>
      <c r="X18" s="486"/>
      <c r="Y18" s="486"/>
      <c r="Z18" s="486"/>
      <c r="AA18" s="486"/>
      <c r="AB18" s="477"/>
      <c r="AC18" s="586">
        <v>68</v>
      </c>
      <c r="AD18" s="587"/>
      <c r="AE18" s="587"/>
      <c r="AF18" s="587"/>
      <c r="AG18" s="588"/>
      <c r="AH18" s="586">
        <v>67.099999999999994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1905067</v>
      </c>
      <c r="BO18" s="468"/>
      <c r="BP18" s="468"/>
      <c r="BQ18" s="468"/>
      <c r="BR18" s="468"/>
      <c r="BS18" s="468"/>
      <c r="BT18" s="468"/>
      <c r="BU18" s="469"/>
      <c r="BV18" s="467">
        <v>1952412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2871347</v>
      </c>
      <c r="BO19" s="468"/>
      <c r="BP19" s="468"/>
      <c r="BQ19" s="468"/>
      <c r="BR19" s="468"/>
      <c r="BS19" s="468"/>
      <c r="BT19" s="468"/>
      <c r="BU19" s="469"/>
      <c r="BV19" s="467">
        <v>3097169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1195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4940518</v>
      </c>
      <c r="BO23" s="468"/>
      <c r="BP23" s="468"/>
      <c r="BQ23" s="468"/>
      <c r="BR23" s="468"/>
      <c r="BS23" s="468"/>
      <c r="BT23" s="468"/>
      <c r="BU23" s="469"/>
      <c r="BV23" s="467">
        <v>5268855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6200</v>
      </c>
      <c r="R24" s="519"/>
      <c r="S24" s="519"/>
      <c r="T24" s="519"/>
      <c r="U24" s="519"/>
      <c r="V24" s="561"/>
      <c r="W24" s="620"/>
      <c r="X24" s="608"/>
      <c r="Y24" s="609"/>
      <c r="Z24" s="517" t="s">
        <v>173</v>
      </c>
      <c r="AA24" s="497"/>
      <c r="AB24" s="497"/>
      <c r="AC24" s="497"/>
      <c r="AD24" s="497"/>
      <c r="AE24" s="497"/>
      <c r="AF24" s="497"/>
      <c r="AG24" s="498"/>
      <c r="AH24" s="518">
        <v>60</v>
      </c>
      <c r="AI24" s="519"/>
      <c r="AJ24" s="519"/>
      <c r="AK24" s="519"/>
      <c r="AL24" s="561"/>
      <c r="AM24" s="518">
        <v>170040</v>
      </c>
      <c r="AN24" s="519"/>
      <c r="AO24" s="519"/>
      <c r="AP24" s="519"/>
      <c r="AQ24" s="519"/>
      <c r="AR24" s="561"/>
      <c r="AS24" s="518">
        <v>2834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4427466</v>
      </c>
      <c r="BO24" s="468"/>
      <c r="BP24" s="468"/>
      <c r="BQ24" s="468"/>
      <c r="BR24" s="468"/>
      <c r="BS24" s="468"/>
      <c r="BT24" s="468"/>
      <c r="BU24" s="469"/>
      <c r="BV24" s="467">
        <v>4718984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5500</v>
      </c>
      <c r="R25" s="519"/>
      <c r="S25" s="519"/>
      <c r="T25" s="519"/>
      <c r="U25" s="519"/>
      <c r="V25" s="561"/>
      <c r="W25" s="620"/>
      <c r="X25" s="608"/>
      <c r="Y25" s="609"/>
      <c r="Z25" s="517" t="s">
        <v>176</v>
      </c>
      <c r="AA25" s="497"/>
      <c r="AB25" s="497"/>
      <c r="AC25" s="497"/>
      <c r="AD25" s="497"/>
      <c r="AE25" s="497"/>
      <c r="AF25" s="497"/>
      <c r="AG25" s="498"/>
      <c r="AH25" s="518" t="s">
        <v>139</v>
      </c>
      <c r="AI25" s="519"/>
      <c r="AJ25" s="519"/>
      <c r="AK25" s="519"/>
      <c r="AL25" s="561"/>
      <c r="AM25" s="518" t="s">
        <v>130</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2889</v>
      </c>
      <c r="BO25" s="431"/>
      <c r="BP25" s="431"/>
      <c r="BQ25" s="431"/>
      <c r="BR25" s="431"/>
      <c r="BS25" s="431"/>
      <c r="BT25" s="431"/>
      <c r="BU25" s="432"/>
      <c r="BV25" s="430">
        <v>364079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5000</v>
      </c>
      <c r="R26" s="519"/>
      <c r="S26" s="519"/>
      <c r="T26" s="519"/>
      <c r="U26" s="519"/>
      <c r="V26" s="561"/>
      <c r="W26" s="620"/>
      <c r="X26" s="608"/>
      <c r="Y26" s="609"/>
      <c r="Z26" s="517" t="s">
        <v>179</v>
      </c>
      <c r="AA26" s="630"/>
      <c r="AB26" s="630"/>
      <c r="AC26" s="630"/>
      <c r="AD26" s="630"/>
      <c r="AE26" s="630"/>
      <c r="AF26" s="630"/>
      <c r="AG26" s="631"/>
      <c r="AH26" s="518">
        <v>4</v>
      </c>
      <c r="AI26" s="519"/>
      <c r="AJ26" s="519"/>
      <c r="AK26" s="519"/>
      <c r="AL26" s="561"/>
      <c r="AM26" s="518">
        <v>10456</v>
      </c>
      <c r="AN26" s="519"/>
      <c r="AO26" s="519"/>
      <c r="AP26" s="519"/>
      <c r="AQ26" s="519"/>
      <c r="AR26" s="561"/>
      <c r="AS26" s="518">
        <v>2614</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2600</v>
      </c>
      <c r="R27" s="519"/>
      <c r="S27" s="519"/>
      <c r="T27" s="519"/>
      <c r="U27" s="519"/>
      <c r="V27" s="561"/>
      <c r="W27" s="620"/>
      <c r="X27" s="608"/>
      <c r="Y27" s="609"/>
      <c r="Z27" s="517" t="s">
        <v>183</v>
      </c>
      <c r="AA27" s="497"/>
      <c r="AB27" s="497"/>
      <c r="AC27" s="497"/>
      <c r="AD27" s="497"/>
      <c r="AE27" s="497"/>
      <c r="AF27" s="497"/>
      <c r="AG27" s="498"/>
      <c r="AH27" s="518" t="s">
        <v>130</v>
      </c>
      <c r="AI27" s="519"/>
      <c r="AJ27" s="519"/>
      <c r="AK27" s="519"/>
      <c r="AL27" s="561"/>
      <c r="AM27" s="518" t="s">
        <v>130</v>
      </c>
      <c r="AN27" s="519"/>
      <c r="AO27" s="519"/>
      <c r="AP27" s="519"/>
      <c r="AQ27" s="519"/>
      <c r="AR27" s="561"/>
      <c r="AS27" s="518" t="s">
        <v>130</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26267</v>
      </c>
      <c r="BO27" s="644"/>
      <c r="BP27" s="644"/>
      <c r="BQ27" s="644"/>
      <c r="BR27" s="644"/>
      <c r="BS27" s="644"/>
      <c r="BT27" s="644"/>
      <c r="BU27" s="645"/>
      <c r="BV27" s="643">
        <v>28302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2040</v>
      </c>
      <c r="R28" s="519"/>
      <c r="S28" s="519"/>
      <c r="T28" s="519"/>
      <c r="U28" s="519"/>
      <c r="V28" s="561"/>
      <c r="W28" s="620"/>
      <c r="X28" s="608"/>
      <c r="Y28" s="609"/>
      <c r="Z28" s="517" t="s">
        <v>186</v>
      </c>
      <c r="AA28" s="497"/>
      <c r="AB28" s="497"/>
      <c r="AC28" s="497"/>
      <c r="AD28" s="497"/>
      <c r="AE28" s="497"/>
      <c r="AF28" s="497"/>
      <c r="AG28" s="498"/>
      <c r="AH28" s="518">
        <v>1</v>
      </c>
      <c r="AI28" s="519"/>
      <c r="AJ28" s="519"/>
      <c r="AK28" s="519"/>
      <c r="AL28" s="561"/>
      <c r="AM28" s="518" t="s">
        <v>187</v>
      </c>
      <c r="AN28" s="519"/>
      <c r="AO28" s="519"/>
      <c r="AP28" s="519"/>
      <c r="AQ28" s="519"/>
      <c r="AR28" s="561"/>
      <c r="AS28" s="518" t="s">
        <v>188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2231146</v>
      </c>
      <c r="BO28" s="431"/>
      <c r="BP28" s="431"/>
      <c r="BQ28" s="431"/>
      <c r="BR28" s="431"/>
      <c r="BS28" s="431"/>
      <c r="BT28" s="431"/>
      <c r="BU28" s="432"/>
      <c r="BV28" s="430">
        <v>2210770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8</v>
      </c>
      <c r="M29" s="519"/>
      <c r="N29" s="519"/>
      <c r="O29" s="519"/>
      <c r="P29" s="561"/>
      <c r="Q29" s="518">
        <v>1850</v>
      </c>
      <c r="R29" s="519"/>
      <c r="S29" s="519"/>
      <c r="T29" s="519"/>
      <c r="U29" s="519"/>
      <c r="V29" s="561"/>
      <c r="W29" s="621"/>
      <c r="X29" s="622"/>
      <c r="Y29" s="623"/>
      <c r="Z29" s="517" t="s">
        <v>191</v>
      </c>
      <c r="AA29" s="497"/>
      <c r="AB29" s="497"/>
      <c r="AC29" s="497"/>
      <c r="AD29" s="497"/>
      <c r="AE29" s="497"/>
      <c r="AF29" s="497"/>
      <c r="AG29" s="498"/>
      <c r="AH29" s="518">
        <v>61</v>
      </c>
      <c r="AI29" s="519"/>
      <c r="AJ29" s="519"/>
      <c r="AK29" s="519"/>
      <c r="AL29" s="561"/>
      <c r="AM29" s="518">
        <v>172129</v>
      </c>
      <c r="AN29" s="519"/>
      <c r="AO29" s="519"/>
      <c r="AP29" s="519"/>
      <c r="AQ29" s="519"/>
      <c r="AR29" s="561"/>
      <c r="AS29" s="518">
        <v>2822</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64768</v>
      </c>
      <c r="BO29" s="468"/>
      <c r="BP29" s="468"/>
      <c r="BQ29" s="468"/>
      <c r="BR29" s="468"/>
      <c r="BS29" s="468"/>
      <c r="BT29" s="468"/>
      <c r="BU29" s="469"/>
      <c r="BV29" s="467">
        <v>64716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3742559</v>
      </c>
      <c r="BO30" s="644"/>
      <c r="BP30" s="644"/>
      <c r="BQ30" s="644"/>
      <c r="BR30" s="644"/>
      <c r="BS30" s="644"/>
      <c r="BT30" s="644"/>
      <c r="BU30" s="645"/>
      <c r="BV30" s="643">
        <v>4343172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201</v>
      </c>
      <c r="X33" s="456"/>
      <c r="Y33" s="456"/>
      <c r="Z33" s="456"/>
      <c r="AA33" s="456"/>
      <c r="AB33" s="456"/>
      <c r="AC33" s="456"/>
      <c r="AD33" s="456"/>
      <c r="AE33" s="456"/>
      <c r="AF33" s="456"/>
      <c r="AG33" s="456"/>
      <c r="AH33" s="456"/>
      <c r="AI33" s="456"/>
      <c r="AJ33" s="456"/>
      <c r="AK33" s="456"/>
      <c r="AL33" s="216"/>
      <c r="AM33" s="491" t="s">
        <v>203</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202</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北アルプス広域連合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道の駅おたり</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国民健康保険診療施設特別会計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おたり振興公社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農業集落排水事業特別会計</v>
      </c>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（介護保険事業特別会計）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白馬山麓事務組合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長野県後期高齢者医療広域連合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（後期高齢者医療事業会計）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長野県市町村総合事務組合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（非常勤職員公務災害補償特別会計）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Hrlz7IO2PJbndg+lYIiMGPWiFvlGRSR/CVtpc1PGVbtKh0M2/KS3Sd+myVCiBpKX1XJ9Utt4TjMCwOBNJsG24g==" saltValue="9H4D2LvTQvmeGiLvlMML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48" t="s">
        <v>584</v>
      </c>
      <c r="D34" s="1248"/>
      <c r="E34" s="1249"/>
      <c r="F34" s="32">
        <v>2.33</v>
      </c>
      <c r="G34" s="33">
        <v>2.5</v>
      </c>
      <c r="H34" s="33">
        <v>4.1900000000000004</v>
      </c>
      <c r="I34" s="33">
        <v>4.1900000000000004</v>
      </c>
      <c r="J34" s="34">
        <v>3.22</v>
      </c>
      <c r="K34" s="22"/>
      <c r="L34" s="22"/>
      <c r="M34" s="22"/>
      <c r="N34" s="22"/>
      <c r="O34" s="22"/>
      <c r="P34" s="22"/>
    </row>
    <row r="35" spans="1:16" ht="39" customHeight="1" x14ac:dyDescent="0.15">
      <c r="A35" s="22"/>
      <c r="B35" s="35"/>
      <c r="C35" s="1242" t="s">
        <v>585</v>
      </c>
      <c r="D35" s="1243"/>
      <c r="E35" s="1244"/>
      <c r="F35" s="36">
        <v>0</v>
      </c>
      <c r="G35" s="37">
        <v>0</v>
      </c>
      <c r="H35" s="37">
        <v>0.05</v>
      </c>
      <c r="I35" s="37">
        <v>0.02</v>
      </c>
      <c r="J35" s="38">
        <v>0.48</v>
      </c>
      <c r="K35" s="22"/>
      <c r="L35" s="22"/>
      <c r="M35" s="22"/>
      <c r="N35" s="22"/>
      <c r="O35" s="22"/>
      <c r="P35" s="22"/>
    </row>
    <row r="36" spans="1:16" ht="39" customHeight="1" x14ac:dyDescent="0.15">
      <c r="A36" s="22"/>
      <c r="B36" s="35"/>
      <c r="C36" s="1242" t="s">
        <v>586</v>
      </c>
      <c r="D36" s="1243"/>
      <c r="E36" s="1244"/>
      <c r="F36" s="36">
        <v>0.01</v>
      </c>
      <c r="G36" s="37">
        <v>0</v>
      </c>
      <c r="H36" s="37">
        <v>0</v>
      </c>
      <c r="I36" s="37">
        <v>0</v>
      </c>
      <c r="J36" s="38">
        <v>0.05</v>
      </c>
      <c r="K36" s="22"/>
      <c r="L36" s="22"/>
      <c r="M36" s="22"/>
      <c r="N36" s="22"/>
      <c r="O36" s="22"/>
      <c r="P36" s="22"/>
    </row>
    <row r="37" spans="1:16" ht="39" customHeight="1" x14ac:dyDescent="0.15">
      <c r="A37" s="22"/>
      <c r="B37" s="35"/>
      <c r="C37" s="1242" t="s">
        <v>587</v>
      </c>
      <c r="D37" s="1243"/>
      <c r="E37" s="1244"/>
      <c r="F37" s="36">
        <v>0.01</v>
      </c>
      <c r="G37" s="37">
        <v>0.01</v>
      </c>
      <c r="H37" s="37">
        <v>0.01</v>
      </c>
      <c r="I37" s="37">
        <v>0.01</v>
      </c>
      <c r="J37" s="38">
        <v>0.03</v>
      </c>
      <c r="K37" s="22"/>
      <c r="L37" s="22"/>
      <c r="M37" s="22"/>
      <c r="N37" s="22"/>
      <c r="O37" s="22"/>
      <c r="P37" s="22"/>
    </row>
    <row r="38" spans="1:16" ht="39" customHeight="1" x14ac:dyDescent="0.15">
      <c r="A38" s="22"/>
      <c r="B38" s="35"/>
      <c r="C38" s="1242" t="s">
        <v>588</v>
      </c>
      <c r="D38" s="1243"/>
      <c r="E38" s="1244"/>
      <c r="F38" s="36">
        <v>0.4</v>
      </c>
      <c r="G38" s="37">
        <v>0.38</v>
      </c>
      <c r="H38" s="37">
        <v>0.01</v>
      </c>
      <c r="I38" s="37">
        <v>0.02</v>
      </c>
      <c r="J38" s="38">
        <v>0.03</v>
      </c>
      <c r="K38" s="22"/>
      <c r="L38" s="22"/>
      <c r="M38" s="22"/>
      <c r="N38" s="22"/>
      <c r="O38" s="22"/>
      <c r="P38" s="22"/>
    </row>
    <row r="39" spans="1:16" ht="39" customHeight="1" x14ac:dyDescent="0.15">
      <c r="A39" s="22"/>
      <c r="B39" s="35"/>
      <c r="C39" s="1242" t="s">
        <v>589</v>
      </c>
      <c r="D39" s="1243"/>
      <c r="E39" s="1244"/>
      <c r="F39" s="36">
        <v>0</v>
      </c>
      <c r="G39" s="37">
        <v>0</v>
      </c>
      <c r="H39" s="37">
        <v>0</v>
      </c>
      <c r="I39" s="37">
        <v>0</v>
      </c>
      <c r="J39" s="38">
        <v>0</v>
      </c>
      <c r="K39" s="22"/>
      <c r="L39" s="22"/>
      <c r="M39" s="22"/>
      <c r="N39" s="22"/>
      <c r="O39" s="22"/>
      <c r="P39" s="22"/>
    </row>
    <row r="40" spans="1:16" ht="39" customHeight="1" x14ac:dyDescent="0.15">
      <c r="A40" s="22"/>
      <c r="B40" s="35"/>
      <c r="C40" s="1242" t="s">
        <v>590</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591</v>
      </c>
      <c r="D42" s="1243"/>
      <c r="E42" s="1244"/>
      <c r="F42" s="36" t="s">
        <v>534</v>
      </c>
      <c r="G42" s="37" t="s">
        <v>534</v>
      </c>
      <c r="H42" s="37" t="s">
        <v>534</v>
      </c>
      <c r="I42" s="37" t="s">
        <v>534</v>
      </c>
      <c r="J42" s="38" t="s">
        <v>534</v>
      </c>
      <c r="K42" s="22"/>
      <c r="L42" s="22"/>
      <c r="M42" s="22"/>
      <c r="N42" s="22"/>
      <c r="O42" s="22"/>
      <c r="P42" s="22"/>
    </row>
    <row r="43" spans="1:16" ht="39" customHeight="1" thickBot="1" x14ac:dyDescent="0.2">
      <c r="A43" s="22"/>
      <c r="B43" s="40"/>
      <c r="C43" s="1245" t="s">
        <v>592</v>
      </c>
      <c r="D43" s="1246"/>
      <c r="E43" s="1247"/>
      <c r="F43" s="41" t="s">
        <v>534</v>
      </c>
      <c r="G43" s="42" t="s">
        <v>534</v>
      </c>
      <c r="H43" s="42" t="s">
        <v>534</v>
      </c>
      <c r="I43" s="42" t="s">
        <v>534</v>
      </c>
      <c r="J43" s="43" t="s">
        <v>534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row r="52" ht="12.95" hidden="1" customHeight="1" x14ac:dyDescent="0.15"/>
    <row r="53" ht="12.95" hidden="1" customHeight="1" x14ac:dyDescent="0.15"/>
    <row r="54" ht="12.95" hidden="1" customHeight="1" x14ac:dyDescent="0.15"/>
    <row r="55" ht="12.95" hidden="1" customHeight="1" x14ac:dyDescent="0.15"/>
  </sheetData>
  <sheetProtection algorithmName="SHA-512" hashValue="f/sOESj1e+wYjnWaQ1LoryckqC7jHEKyVYMC+pqz/xHbtSBZumqhXWKI2NHtNnNBYsiYZJZWVfmpjNslgCrHGg==" saltValue="fb27Pgl9FFRcGX9BALWQ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5"/>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734</v>
      </c>
      <c r="L45" s="60">
        <v>739</v>
      </c>
      <c r="M45" s="60">
        <v>723</v>
      </c>
      <c r="N45" s="60">
        <v>664</v>
      </c>
      <c r="O45" s="61">
        <v>648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534</v>
      </c>
      <c r="L46" s="64" t="s">
        <v>534</v>
      </c>
      <c r="M46" s="64" t="s">
        <v>534</v>
      </c>
      <c r="N46" s="64" t="s">
        <v>534</v>
      </c>
      <c r="O46" s="65" t="s">
        <v>534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534</v>
      </c>
      <c r="L47" s="64" t="s">
        <v>534</v>
      </c>
      <c r="M47" s="64" t="s">
        <v>534</v>
      </c>
      <c r="N47" s="64" t="s">
        <v>534</v>
      </c>
      <c r="O47" s="65" t="s">
        <v>534</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122</v>
      </c>
      <c r="L48" s="64">
        <v>134</v>
      </c>
      <c r="M48" s="64">
        <v>125</v>
      </c>
      <c r="N48" s="64">
        <v>122</v>
      </c>
      <c r="O48" s="65">
        <v>123</v>
      </c>
      <c r="P48" s="48"/>
      <c r="Q48" s="48"/>
      <c r="R48" s="48"/>
      <c r="S48" s="48"/>
      <c r="T48" s="48"/>
      <c r="U48" s="48"/>
    </row>
    <row r="49" spans="1:21" ht="30.75" customHeight="1" x14ac:dyDescent="0.15">
      <c r="A49" s="48"/>
      <c r="B49" s="1252"/>
      <c r="C49" s="1253"/>
      <c r="D49" s="62"/>
      <c r="E49" s="1258" t="s">
        <v>16</v>
      </c>
      <c r="F49" s="1258"/>
      <c r="G49" s="1258"/>
      <c r="H49" s="1258"/>
      <c r="I49" s="1258"/>
      <c r="J49" s="1259"/>
      <c r="K49" s="63">
        <v>8</v>
      </c>
      <c r="L49" s="64">
        <v>7</v>
      </c>
      <c r="M49" s="64">
        <v>4</v>
      </c>
      <c r="N49" s="64">
        <v>1</v>
      </c>
      <c r="O49" s="65">
        <v>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534</v>
      </c>
      <c r="L50" s="64" t="s">
        <v>534</v>
      </c>
      <c r="M50" s="64" t="s">
        <v>534</v>
      </c>
      <c r="N50" s="64" t="s">
        <v>534</v>
      </c>
      <c r="O50" s="65" t="s">
        <v>534</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t="s">
        <v>534</v>
      </c>
      <c r="M51" s="64" t="s">
        <v>534</v>
      </c>
      <c r="N51" s="64" t="s">
        <v>534</v>
      </c>
      <c r="O51" s="65" t="s">
        <v>534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642</v>
      </c>
      <c r="L52" s="64">
        <v>646</v>
      </c>
      <c r="M52" s="64">
        <v>631</v>
      </c>
      <c r="N52" s="64">
        <v>594</v>
      </c>
      <c r="O52" s="65">
        <v>571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223</v>
      </c>
      <c r="L53" s="69">
        <v>234</v>
      </c>
      <c r="M53" s="69">
        <v>221</v>
      </c>
      <c r="N53" s="69">
        <v>193</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620</v>
      </c>
      <c r="L57" s="84" t="s">
        <v>621</v>
      </c>
      <c r="M57" s="84" t="s">
        <v>620</v>
      </c>
      <c r="N57" s="84" t="s">
        <v>620</v>
      </c>
      <c r="O57" s="85" t="s">
        <v>620</v>
      </c>
    </row>
    <row r="58" spans="1:21" ht="31.5" customHeight="1" thickBot="1" x14ac:dyDescent="0.2">
      <c r="B58" s="1268"/>
      <c r="C58" s="1269"/>
      <c r="D58" s="1273" t="s">
        <v>27</v>
      </c>
      <c r="E58" s="1274"/>
      <c r="F58" s="1274"/>
      <c r="G58" s="1274"/>
      <c r="H58" s="1274"/>
      <c r="I58" s="1274"/>
      <c r="J58" s="1275"/>
      <c r="K58" s="86" t="s">
        <v>620</v>
      </c>
      <c r="L58" s="87" t="s">
        <v>620</v>
      </c>
      <c r="M58" s="87" t="s">
        <v>620</v>
      </c>
      <c r="N58" s="87" t="s">
        <v>620</v>
      </c>
      <c r="O58" s="88" t="s">
        <v>620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sheetData>
  <sheetProtection algorithmName="SHA-512" hashValue="oQKjpMV1Q4grHVq5/KHmvs9DKOUje7+4t39AIKmK1WJiozZwi33V9PF5YO49cxzYgfENX8qMztkQQsuP1aoCUQ==" saltValue="7vBtHwNyq7afgdfdfTTB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8"/>
  <sheetViews>
    <sheetView showGridLines="0" topLeftCell="A19"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76" t="s">
        <v>30</v>
      </c>
      <c r="C41" s="1277"/>
      <c r="D41" s="102"/>
      <c r="E41" s="1282" t="s">
        <v>31</v>
      </c>
      <c r="F41" s="1282"/>
      <c r="G41" s="1282"/>
      <c r="H41" s="1283"/>
      <c r="I41" s="103">
        <v>5687</v>
      </c>
      <c r="J41" s="104">
        <v>5602</v>
      </c>
      <c r="K41" s="104">
        <v>5554</v>
      </c>
      <c r="L41" s="104">
        <v>5269</v>
      </c>
      <c r="M41" s="105">
        <v>4941</v>
      </c>
    </row>
    <row r="42" spans="2:13" ht="27.75" customHeight="1" x14ac:dyDescent="0.15">
      <c r="B42" s="1278"/>
      <c r="C42" s="1279"/>
      <c r="D42" s="106"/>
      <c r="E42" s="1284" t="s">
        <v>32</v>
      </c>
      <c r="F42" s="1284"/>
      <c r="G42" s="1284"/>
      <c r="H42" s="1285"/>
      <c r="I42" s="107">
        <v>324</v>
      </c>
      <c r="J42" s="108" t="s">
        <v>534</v>
      </c>
      <c r="K42" s="108">
        <v>6</v>
      </c>
      <c r="L42" s="108">
        <v>364</v>
      </c>
      <c r="M42" s="109">
        <v>3</v>
      </c>
    </row>
    <row r="43" spans="2:13" ht="27.75" customHeight="1" x14ac:dyDescent="0.15">
      <c r="B43" s="1278"/>
      <c r="C43" s="1279"/>
      <c r="D43" s="106"/>
      <c r="E43" s="1284" t="s">
        <v>33</v>
      </c>
      <c r="F43" s="1284"/>
      <c r="G43" s="1284"/>
      <c r="H43" s="1285"/>
      <c r="I43" s="107">
        <v>1265</v>
      </c>
      <c r="J43" s="108">
        <v>1236</v>
      </c>
      <c r="K43" s="108">
        <v>1142</v>
      </c>
      <c r="L43" s="108">
        <v>1043</v>
      </c>
      <c r="M43" s="109">
        <v>896</v>
      </c>
    </row>
    <row r="44" spans="2:13" ht="27.75" customHeight="1" x14ac:dyDescent="0.15">
      <c r="B44" s="1278"/>
      <c r="C44" s="1279"/>
      <c r="D44" s="106"/>
      <c r="E44" s="1284" t="s">
        <v>34</v>
      </c>
      <c r="F44" s="1284"/>
      <c r="G44" s="1284"/>
      <c r="H44" s="1285"/>
      <c r="I44" s="107">
        <v>52</v>
      </c>
      <c r="J44" s="108">
        <v>46</v>
      </c>
      <c r="K44" s="108">
        <v>40</v>
      </c>
      <c r="L44" s="108">
        <v>61</v>
      </c>
      <c r="M44" s="109">
        <v>45</v>
      </c>
    </row>
    <row r="45" spans="2:13" ht="27.75" customHeight="1" x14ac:dyDescent="0.15">
      <c r="B45" s="1278"/>
      <c r="C45" s="1279"/>
      <c r="D45" s="106"/>
      <c r="E45" s="1284" t="s">
        <v>35</v>
      </c>
      <c r="F45" s="1284"/>
      <c r="G45" s="1284"/>
      <c r="H45" s="1285"/>
      <c r="I45" s="107">
        <v>718</v>
      </c>
      <c r="J45" s="108">
        <v>691</v>
      </c>
      <c r="K45" s="108">
        <v>694</v>
      </c>
      <c r="L45" s="108">
        <v>700</v>
      </c>
      <c r="M45" s="109">
        <v>709</v>
      </c>
    </row>
    <row r="46" spans="2:13" ht="27.75" customHeight="1" x14ac:dyDescent="0.15">
      <c r="B46" s="1278"/>
      <c r="C46" s="1279"/>
      <c r="D46" s="110"/>
      <c r="E46" s="1284" t="s">
        <v>36</v>
      </c>
      <c r="F46" s="1284"/>
      <c r="G46" s="1284"/>
      <c r="H46" s="1285"/>
      <c r="I46" s="107" t="s">
        <v>534</v>
      </c>
      <c r="J46" s="108" t="s">
        <v>534</v>
      </c>
      <c r="K46" s="108" t="s">
        <v>534</v>
      </c>
      <c r="L46" s="108" t="s">
        <v>534</v>
      </c>
      <c r="M46" s="109" t="s">
        <v>534</v>
      </c>
    </row>
    <row r="47" spans="2:13" ht="27.75" customHeight="1" x14ac:dyDescent="0.15">
      <c r="B47" s="1278"/>
      <c r="C47" s="1279"/>
      <c r="D47" s="111"/>
      <c r="E47" s="1286" t="s">
        <v>37</v>
      </c>
      <c r="F47" s="1287"/>
      <c r="G47" s="1287"/>
      <c r="H47" s="1288"/>
      <c r="I47" s="107" t="s">
        <v>534</v>
      </c>
      <c r="J47" s="108" t="s">
        <v>534</v>
      </c>
      <c r="K47" s="108" t="s">
        <v>534</v>
      </c>
      <c r="L47" s="108" t="s">
        <v>534</v>
      </c>
      <c r="M47" s="109" t="s">
        <v>534</v>
      </c>
    </row>
    <row r="48" spans="2:13" ht="27.75" customHeight="1" x14ac:dyDescent="0.15">
      <c r="B48" s="1278"/>
      <c r="C48" s="1279"/>
      <c r="D48" s="106"/>
      <c r="E48" s="1284" t="s">
        <v>38</v>
      </c>
      <c r="F48" s="1284"/>
      <c r="G48" s="1284"/>
      <c r="H48" s="1285"/>
      <c r="I48" s="107" t="s">
        <v>534</v>
      </c>
      <c r="J48" s="108" t="s">
        <v>534</v>
      </c>
      <c r="K48" s="108" t="s">
        <v>534</v>
      </c>
      <c r="L48" s="108" t="s">
        <v>534</v>
      </c>
      <c r="M48" s="109" t="s">
        <v>534</v>
      </c>
    </row>
    <row r="49" spans="2:13" ht="27.75" customHeight="1" x14ac:dyDescent="0.15">
      <c r="B49" s="1280"/>
      <c r="C49" s="1281"/>
      <c r="D49" s="106"/>
      <c r="E49" s="1284" t="s">
        <v>39</v>
      </c>
      <c r="F49" s="1284"/>
      <c r="G49" s="1284"/>
      <c r="H49" s="1285"/>
      <c r="I49" s="107" t="s">
        <v>534</v>
      </c>
      <c r="J49" s="108" t="s">
        <v>534</v>
      </c>
      <c r="K49" s="108" t="s">
        <v>534</v>
      </c>
      <c r="L49" s="108" t="s">
        <v>534</v>
      </c>
      <c r="M49" s="109" t="s">
        <v>534</v>
      </c>
    </row>
    <row r="50" spans="2:13" ht="27.75" customHeight="1" x14ac:dyDescent="0.15">
      <c r="B50" s="1289" t="s">
        <v>40</v>
      </c>
      <c r="C50" s="1290"/>
      <c r="D50" s="112"/>
      <c r="E50" s="1284" t="s">
        <v>41</v>
      </c>
      <c r="F50" s="1284"/>
      <c r="G50" s="1284"/>
      <c r="H50" s="1285"/>
      <c r="I50" s="107">
        <v>3282</v>
      </c>
      <c r="J50" s="108">
        <v>4867</v>
      </c>
      <c r="K50" s="108">
        <v>5701</v>
      </c>
      <c r="L50" s="108">
        <v>6710</v>
      </c>
      <c r="M50" s="109">
        <v>6076</v>
      </c>
    </row>
    <row r="51" spans="2:13" ht="27.75" customHeight="1" x14ac:dyDescent="0.15">
      <c r="B51" s="1278"/>
      <c r="C51" s="1279"/>
      <c r="D51" s="106"/>
      <c r="E51" s="1284" t="s">
        <v>42</v>
      </c>
      <c r="F51" s="1284"/>
      <c r="G51" s="1284"/>
      <c r="H51" s="1285"/>
      <c r="I51" s="107">
        <v>33</v>
      </c>
      <c r="J51" s="108">
        <v>29</v>
      </c>
      <c r="K51" s="108">
        <v>43</v>
      </c>
      <c r="L51" s="108">
        <v>36</v>
      </c>
      <c r="M51" s="109">
        <v>30</v>
      </c>
    </row>
    <row r="52" spans="2:13" ht="27.75" customHeight="1" x14ac:dyDescent="0.15">
      <c r="B52" s="1280"/>
      <c r="C52" s="1281"/>
      <c r="D52" s="106"/>
      <c r="E52" s="1284" t="s">
        <v>43</v>
      </c>
      <c r="F52" s="1284"/>
      <c r="G52" s="1284"/>
      <c r="H52" s="1285"/>
      <c r="I52" s="107">
        <v>5071</v>
      </c>
      <c r="J52" s="108">
        <v>4985</v>
      </c>
      <c r="K52" s="108">
        <v>4631</v>
      </c>
      <c r="L52" s="108">
        <v>4659</v>
      </c>
      <c r="M52" s="109">
        <v>4474</v>
      </c>
    </row>
    <row r="53" spans="2:13" ht="27.75" customHeight="1" thickBot="1" x14ac:dyDescent="0.2">
      <c r="B53" s="1291" t="s">
        <v>44</v>
      </c>
      <c r="C53" s="1292"/>
      <c r="D53" s="113"/>
      <c r="E53" s="1293" t="s">
        <v>45</v>
      </c>
      <c r="F53" s="1293"/>
      <c r="G53" s="1293"/>
      <c r="H53" s="1294"/>
      <c r="I53" s="114">
        <v>-339</v>
      </c>
      <c r="J53" s="115">
        <v>-2306</v>
      </c>
      <c r="K53" s="115">
        <v>-2939</v>
      </c>
      <c r="L53" s="115">
        <v>-3968</v>
      </c>
      <c r="M53" s="116">
        <v>-3985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sheetData>
  <sheetProtection algorithmName="SHA-512" hashValue="o4Dyyp5HwnqmXLpvoy3xT+4Og+kIWHRigQuXO8zRo1Xb//AlhpUPNCLMW5sjjm7YA9zEzrINMppRnfbX3ySouw==" saltValue="wRmeEMnJuSewX38cMGq7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3" t="s">
        <v>48</v>
      </c>
      <c r="D55" s="1303"/>
      <c r="E55" s="1304"/>
      <c r="F55" s="128">
        <v>1988</v>
      </c>
      <c r="G55" s="128">
        <v>2211</v>
      </c>
      <c r="H55" s="129">
        <v>2231</v>
      </c>
    </row>
    <row r="56" spans="2:8" ht="52.5" customHeight="1" x14ac:dyDescent="0.15">
      <c r="B56" s="130"/>
      <c r="C56" s="1305" t="s">
        <v>49</v>
      </c>
      <c r="D56" s="1305"/>
      <c r="E56" s="1306"/>
      <c r="F56" s="131">
        <v>65</v>
      </c>
      <c r="G56" s="131">
        <v>65</v>
      </c>
      <c r="H56" s="132">
        <v>65</v>
      </c>
    </row>
    <row r="57" spans="2:8" ht="53.25" customHeight="1" x14ac:dyDescent="0.15">
      <c r="B57" s="130"/>
      <c r="C57" s="1307" t="s">
        <v>50</v>
      </c>
      <c r="D57" s="1307"/>
      <c r="E57" s="1308"/>
      <c r="F57" s="133">
        <v>3574</v>
      </c>
      <c r="G57" s="133">
        <v>4343</v>
      </c>
      <c r="H57" s="134">
        <v>3743</v>
      </c>
    </row>
    <row r="58" spans="2:8" ht="45.75" customHeight="1" x14ac:dyDescent="0.15">
      <c r="B58" s="135"/>
      <c r="C58" s="1295" t="s">
        <v>613</v>
      </c>
      <c r="D58" s="1296"/>
      <c r="E58" s="1297"/>
      <c r="F58" s="136">
        <v>2431</v>
      </c>
      <c r="G58" s="136">
        <v>3267</v>
      </c>
      <c r="H58" s="137">
        <v>2780</v>
      </c>
    </row>
    <row r="59" spans="2:8" ht="45.75" customHeight="1" x14ac:dyDescent="0.15">
      <c r="B59" s="135"/>
      <c r="C59" s="1295" t="s">
        <v>614</v>
      </c>
      <c r="D59" s="1296"/>
      <c r="E59" s="1297"/>
      <c r="F59" s="136">
        <v>676</v>
      </c>
      <c r="G59" s="136">
        <v>620</v>
      </c>
      <c r="H59" s="137">
        <v>505</v>
      </c>
    </row>
    <row r="60" spans="2:8" ht="45.75" customHeight="1" x14ac:dyDescent="0.15">
      <c r="B60" s="135"/>
      <c r="C60" s="1295" t="s">
        <v>615</v>
      </c>
      <c r="D60" s="1296"/>
      <c r="E60" s="1297"/>
      <c r="F60" s="136">
        <v>152</v>
      </c>
      <c r="G60" s="136">
        <v>152</v>
      </c>
      <c r="H60" s="137">
        <v>152</v>
      </c>
    </row>
    <row r="61" spans="2:8" ht="45.75" customHeight="1" x14ac:dyDescent="0.15">
      <c r="B61" s="135"/>
      <c r="C61" s="1295" t="s">
        <v>616</v>
      </c>
      <c r="D61" s="1296"/>
      <c r="E61" s="1297"/>
      <c r="F61" s="136">
        <v>128</v>
      </c>
      <c r="G61" s="136">
        <v>125</v>
      </c>
      <c r="H61" s="137">
        <v>125</v>
      </c>
    </row>
    <row r="62" spans="2:8" ht="45.75" customHeight="1" thickBot="1" x14ac:dyDescent="0.2">
      <c r="B62" s="138"/>
      <c r="C62" s="1298" t="s">
        <v>617</v>
      </c>
      <c r="D62" s="1299"/>
      <c r="E62" s="1300"/>
      <c r="F62" s="139">
        <v>57</v>
      </c>
      <c r="G62" s="139">
        <v>57</v>
      </c>
      <c r="H62" s="140">
        <v>57</v>
      </c>
    </row>
    <row r="63" spans="2:8" ht="52.5" customHeight="1" thickBot="1" x14ac:dyDescent="0.2">
      <c r="B63" s="141"/>
      <c r="C63" s="1301" t="s">
        <v>51</v>
      </c>
      <c r="D63" s="1301"/>
      <c r="E63" s="1302"/>
      <c r="F63" s="142">
        <v>5627</v>
      </c>
      <c r="G63" s="142">
        <v>6619</v>
      </c>
      <c r="H63" s="143">
        <v>6038</v>
      </c>
    </row>
    <row r="64" spans="2:8" ht="15" customHeight="1" x14ac:dyDescent="0.15"/>
  </sheetData>
  <sheetProtection algorithmName="SHA-512" hashValue="B0bNaQ8acwsxdiEeKxd6p5wN7O3hC3x8x7LjODB+NEgsYXJr9Pb4NPtkCocWNPWEgxXV3cL09pdvNZYFwRB10w==" saltValue="QM8+41esO1XYo7E8f5cx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576</v>
      </c>
      <c r="BQ50" s="1315"/>
      <c r="BR50" s="1315"/>
      <c r="BS50" s="1315"/>
      <c r="BT50" s="1315"/>
      <c r="BU50" s="1315"/>
      <c r="BV50" s="1315"/>
      <c r="BW50" s="1315"/>
      <c r="BX50" s="1315" t="s">
        <v>577</v>
      </c>
      <c r="BY50" s="1315"/>
      <c r="BZ50" s="1315"/>
      <c r="CA50" s="1315"/>
      <c r="CB50" s="1315"/>
      <c r="CC50" s="1315"/>
      <c r="CD50" s="1315"/>
      <c r="CE50" s="1315"/>
      <c r="CF50" s="1315" t="s">
        <v>578</v>
      </c>
      <c r="CG50" s="1315"/>
      <c r="CH50" s="1315"/>
      <c r="CI50" s="1315"/>
      <c r="CJ50" s="1315"/>
      <c r="CK50" s="1315"/>
      <c r="CL50" s="1315"/>
      <c r="CM50" s="1315"/>
      <c r="CN50" s="1315" t="s">
        <v>579</v>
      </c>
      <c r="CO50" s="1315"/>
      <c r="CP50" s="1315"/>
      <c r="CQ50" s="1315"/>
      <c r="CR50" s="1315"/>
      <c r="CS50" s="1315"/>
      <c r="CT50" s="1315"/>
      <c r="CU50" s="1315"/>
      <c r="CV50" s="1315" t="s">
        <v>580</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55.9</v>
      </c>
      <c r="BY53" s="1311"/>
      <c r="BZ53" s="1311"/>
      <c r="CA53" s="1311"/>
      <c r="CB53" s="1311"/>
      <c r="CC53" s="1311"/>
      <c r="CD53" s="1311"/>
      <c r="CE53" s="1311"/>
      <c r="CF53" s="1311">
        <v>57.2</v>
      </c>
      <c r="CG53" s="1311"/>
      <c r="CH53" s="1311"/>
      <c r="CI53" s="1311"/>
      <c r="CJ53" s="1311"/>
      <c r="CK53" s="1311"/>
      <c r="CL53" s="1311"/>
      <c r="CM53" s="1311"/>
      <c r="CN53" s="1311">
        <v>58.6</v>
      </c>
      <c r="CO53" s="1311"/>
      <c r="CP53" s="1311"/>
      <c r="CQ53" s="1311"/>
      <c r="CR53" s="1311"/>
      <c r="CS53" s="1311"/>
      <c r="CT53" s="1311"/>
      <c r="CU53" s="1311"/>
      <c r="CV53" s="1311">
        <v>59.8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629</v>
      </c>
      <c r="AO55" s="1315"/>
      <c r="AP55" s="1315"/>
      <c r="AQ55" s="1315"/>
      <c r="AR55" s="1315"/>
      <c r="AS55" s="1315"/>
      <c r="AT55" s="1315"/>
      <c r="AU55" s="1315"/>
      <c r="AV55" s="1315"/>
      <c r="AW55" s="1315"/>
      <c r="AX55" s="1315"/>
      <c r="AY55" s="1315"/>
      <c r="AZ55" s="1315"/>
      <c r="BA55" s="1315"/>
      <c r="BB55" s="1314" t="s">
        <v>627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630</v>
      </c>
    </row>
    <row r="64" spans="1:109" x14ac:dyDescent="0.15">
      <c r="B64" s="395"/>
      <c r="G64" s="402"/>
      <c r="I64" s="415"/>
      <c r="J64" s="415"/>
      <c r="K64" s="415"/>
      <c r="L64" s="415"/>
      <c r="M64" s="415"/>
      <c r="N64" s="416"/>
      <c r="AM64" s="402"/>
      <c r="AN64" s="402" t="s">
        <v>624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576</v>
      </c>
      <c r="BQ72" s="1315"/>
      <c r="BR72" s="1315"/>
      <c r="BS72" s="1315"/>
      <c r="BT72" s="1315"/>
      <c r="BU72" s="1315"/>
      <c r="BV72" s="1315"/>
      <c r="BW72" s="1315"/>
      <c r="BX72" s="1315" t="s">
        <v>577</v>
      </c>
      <c r="BY72" s="1315"/>
      <c r="BZ72" s="1315"/>
      <c r="CA72" s="1315"/>
      <c r="CB72" s="1315"/>
      <c r="CC72" s="1315"/>
      <c r="CD72" s="1315"/>
      <c r="CE72" s="1315"/>
      <c r="CF72" s="1315" t="s">
        <v>578</v>
      </c>
      <c r="CG72" s="1315"/>
      <c r="CH72" s="1315"/>
      <c r="CI72" s="1315"/>
      <c r="CJ72" s="1315"/>
      <c r="CK72" s="1315"/>
      <c r="CL72" s="1315"/>
      <c r="CM72" s="1315"/>
      <c r="CN72" s="1315" t="s">
        <v>579</v>
      </c>
      <c r="CO72" s="1315"/>
      <c r="CP72" s="1315"/>
      <c r="CQ72" s="1315"/>
      <c r="CR72" s="1315"/>
      <c r="CS72" s="1315"/>
      <c r="CT72" s="1315"/>
      <c r="CU72" s="1315"/>
      <c r="CV72" s="1315" t="s">
        <v>580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626</v>
      </c>
      <c r="AO73" s="1314"/>
      <c r="AP73" s="1314"/>
      <c r="AQ73" s="1314"/>
      <c r="AR73" s="1314"/>
      <c r="AS73" s="1314"/>
      <c r="AT73" s="1314"/>
      <c r="AU73" s="1314"/>
      <c r="AV73" s="1314"/>
      <c r="AW73" s="1314"/>
      <c r="AX73" s="1314"/>
      <c r="AY73" s="1314"/>
      <c r="AZ73" s="1314"/>
      <c r="BA73" s="1314"/>
      <c r="BB73" s="1314" t="s">
        <v>627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631</v>
      </c>
      <c r="BC75" s="1314"/>
      <c r="BD75" s="1314"/>
      <c r="BE75" s="1314"/>
      <c r="BF75" s="1314"/>
      <c r="BG75" s="1314"/>
      <c r="BH75" s="1314"/>
      <c r="BI75" s="1314"/>
      <c r="BJ75" s="1314"/>
      <c r="BK75" s="1314"/>
      <c r="BL75" s="1314"/>
      <c r="BM75" s="1314"/>
      <c r="BN75" s="1314"/>
      <c r="BO75" s="1314"/>
      <c r="BP75" s="1311">
        <v>11.9</v>
      </c>
      <c r="BQ75" s="1311"/>
      <c r="BR75" s="1311"/>
      <c r="BS75" s="1311"/>
      <c r="BT75" s="1311"/>
      <c r="BU75" s="1311"/>
      <c r="BV75" s="1311"/>
      <c r="BW75" s="1311"/>
      <c r="BX75" s="1311">
        <v>12.2</v>
      </c>
      <c r="BY75" s="1311"/>
      <c r="BZ75" s="1311"/>
      <c r="CA75" s="1311"/>
      <c r="CB75" s="1311"/>
      <c r="CC75" s="1311"/>
      <c r="CD75" s="1311"/>
      <c r="CE75" s="1311"/>
      <c r="CF75" s="1311">
        <v>12</v>
      </c>
      <c r="CG75" s="1311"/>
      <c r="CH75" s="1311"/>
      <c r="CI75" s="1311"/>
      <c r="CJ75" s="1311"/>
      <c r="CK75" s="1311"/>
      <c r="CL75" s="1311"/>
      <c r="CM75" s="1311"/>
      <c r="CN75" s="1311">
        <v>11.8</v>
      </c>
      <c r="CO75" s="1311"/>
      <c r="CP75" s="1311"/>
      <c r="CQ75" s="1311"/>
      <c r="CR75" s="1311"/>
      <c r="CS75" s="1311"/>
      <c r="CT75" s="1311"/>
      <c r="CU75" s="1311"/>
      <c r="CV75" s="1311">
        <v>11.4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627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631</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Mg1fLeP/F662g4Q3LLYevQyvHERyRGVVp9FhsSi4PD7dq2ekU/Szpy6zsnb6lnH4WgxlnNRcRLe9ZFGaySV7g==" saltValue="qu47rKmiTrCrxa4lR5le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522</v>
      </c>
    </row>
  </sheetData>
  <sheetProtection algorithmName="SHA-512" hashValue="7tnPSyr9g6T8lgbVvl9emGhvTCStHj3/PN6xTJRci4slA0KJX3THogqNr3MwusJCLOibIcPsl31pDQTou9SX9A==" saltValue="frELKUcsschBP5XZBNr1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522</v>
      </c>
    </row>
  </sheetData>
  <sheetProtection algorithmName="SHA-512" hashValue="eWTirx2mF49wMaCuf8IOSXksS8KdGll9iQKpf7x9MAFyY1GH66zZ6R0WUPbX8wMFsQxW6dR1IU0pqDMXS36wrg==" saltValue="6rWi2rp3l4Du7m3yI/+P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267912</v>
      </c>
      <c r="E3" s="162"/>
      <c r="F3" s="163">
        <v>287914</v>
      </c>
      <c r="G3" s="164"/>
      <c r="H3" s="165"/>
    </row>
    <row r="4" spans="1:8" x14ac:dyDescent="0.15">
      <c r="A4" s="166"/>
      <c r="B4" s="167"/>
      <c r="C4" s="168"/>
      <c r="D4" s="169">
        <v>73624</v>
      </c>
      <c r="E4" s="170"/>
      <c r="F4" s="171">
        <v>146531</v>
      </c>
      <c r="G4" s="172"/>
      <c r="H4" s="173"/>
    </row>
    <row r="5" spans="1:8" x14ac:dyDescent="0.15">
      <c r="A5" s="154" t="s">
        <v>568</v>
      </c>
      <c r="B5" s="159"/>
      <c r="C5" s="160"/>
      <c r="D5" s="161">
        <v>223964</v>
      </c>
      <c r="E5" s="162"/>
      <c r="F5" s="163">
        <v>310300</v>
      </c>
      <c r="G5" s="164"/>
      <c r="H5" s="165"/>
    </row>
    <row r="6" spans="1:8" x14ac:dyDescent="0.15">
      <c r="A6" s="166"/>
      <c r="B6" s="167"/>
      <c r="C6" s="168"/>
      <c r="D6" s="169">
        <v>148949</v>
      </c>
      <c r="E6" s="170"/>
      <c r="F6" s="171">
        <v>157576</v>
      </c>
      <c r="G6" s="172"/>
      <c r="H6" s="173"/>
    </row>
    <row r="7" spans="1:8" x14ac:dyDescent="0.15">
      <c r="A7" s="154" t="s">
        <v>569</v>
      </c>
      <c r="B7" s="159"/>
      <c r="C7" s="160"/>
      <c r="D7" s="161">
        <v>204198</v>
      </c>
      <c r="E7" s="162"/>
      <c r="F7" s="163">
        <v>317319</v>
      </c>
      <c r="G7" s="164"/>
      <c r="H7" s="165"/>
    </row>
    <row r="8" spans="1:8" x14ac:dyDescent="0.15">
      <c r="A8" s="166"/>
      <c r="B8" s="167"/>
      <c r="C8" s="168"/>
      <c r="D8" s="169">
        <v>108782</v>
      </c>
      <c r="E8" s="170"/>
      <c r="F8" s="171">
        <v>164214</v>
      </c>
      <c r="G8" s="172"/>
      <c r="H8" s="173"/>
    </row>
    <row r="9" spans="1:8" x14ac:dyDescent="0.15">
      <c r="A9" s="154" t="s">
        <v>570</v>
      </c>
      <c r="B9" s="159"/>
      <c r="C9" s="160"/>
      <c r="D9" s="161">
        <v>255329</v>
      </c>
      <c r="E9" s="162"/>
      <c r="F9" s="163">
        <v>289738</v>
      </c>
      <c r="G9" s="164"/>
      <c r="H9" s="165"/>
    </row>
    <row r="10" spans="1:8" x14ac:dyDescent="0.15">
      <c r="A10" s="166"/>
      <c r="B10" s="167"/>
      <c r="C10" s="168"/>
      <c r="D10" s="169">
        <v>162359</v>
      </c>
      <c r="E10" s="170"/>
      <c r="F10" s="171">
        <v>156238</v>
      </c>
      <c r="G10" s="172"/>
      <c r="H10" s="173"/>
    </row>
    <row r="11" spans="1:8" x14ac:dyDescent="0.15">
      <c r="A11" s="154" t="s">
        <v>571</v>
      </c>
      <c r="B11" s="159"/>
      <c r="C11" s="160"/>
      <c r="D11" s="161">
        <v>317312</v>
      </c>
      <c r="E11" s="162"/>
      <c r="F11" s="163">
        <v>316937</v>
      </c>
      <c r="G11" s="164"/>
      <c r="H11" s="165"/>
    </row>
    <row r="12" spans="1:8" x14ac:dyDescent="0.15">
      <c r="A12" s="166"/>
      <c r="B12" s="167"/>
      <c r="C12" s="174"/>
      <c r="D12" s="169">
        <v>232196</v>
      </c>
      <c r="E12" s="170"/>
      <c r="F12" s="171">
        <v>199150</v>
      </c>
      <c r="G12" s="172"/>
      <c r="H12" s="173"/>
    </row>
    <row r="13" spans="1:8" x14ac:dyDescent="0.15">
      <c r="A13" s="154"/>
      <c r="B13" s="159"/>
      <c r="C13" s="175"/>
      <c r="D13" s="176">
        <v>253743</v>
      </c>
      <c r="E13" s="177"/>
      <c r="F13" s="178">
        <v>304442</v>
      </c>
      <c r="G13" s="179"/>
      <c r="H13" s="165"/>
    </row>
    <row r="14" spans="1:8" x14ac:dyDescent="0.15">
      <c r="A14" s="166"/>
      <c r="B14" s="167"/>
      <c r="C14" s="168"/>
      <c r="D14" s="169">
        <v>145182</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2.33</v>
      </c>
      <c r="C19" s="180">
        <f>ROUND(VALUE(SUBSTITUTE(実質収支比率等に係る経年分析!G$48,"▲","-")),2)</f>
        <v>2.5</v>
      </c>
      <c r="D19" s="180">
        <f>ROUND(VALUE(SUBSTITUTE(実質収支比率等に係る経年分析!H$48,"▲","-")),2)</f>
        <v>4.1900000000000004</v>
      </c>
      <c r="E19" s="180">
        <f>ROUND(VALUE(SUBSTITUTE(実質収支比率等に係る経年分析!I$48,"▲","-")),2)</f>
        <v>4.2</v>
      </c>
      <c r="F19" s="180">
        <f>ROUND(VALUE(SUBSTITUTE(実質収支比率等に係る経年分析!J$48,"▲","-")),2)</f>
        <v>3.23</v>
      </c>
    </row>
    <row r="20" spans="1:11" x14ac:dyDescent="0.15">
      <c r="A20" s="180" t="s">
        <v>55</v>
      </c>
      <c r="B20" s="180">
        <f>ROUND(VALUE(SUBSTITUTE(実質収支比率等に係る経年分析!F$47,"▲","-")),2)</f>
        <v>69.97</v>
      </c>
      <c r="C20" s="180">
        <f>ROUND(VALUE(SUBSTITUTE(実質収支比率等に係る経年分析!G$47,"▲","-")),2)</f>
        <v>80.739999999999995</v>
      </c>
      <c r="D20" s="180">
        <f>ROUND(VALUE(SUBSTITUTE(実質収支比率等に係る経年分析!H$47,"▲","-")),2)</f>
        <v>79.239999999999995</v>
      </c>
      <c r="E20" s="180">
        <f>ROUND(VALUE(SUBSTITUTE(実質収支比率等に係る経年分析!I$47,"▲","-")),2)</f>
        <v>93.47</v>
      </c>
      <c r="F20" s="180">
        <f>ROUND(VALUE(SUBSTITUTE(実質収支比率等に係る経年分析!J$47,"▲","-")),2)</f>
        <v>94.61</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10.220000000000001</v>
      </c>
      <c r="D21" s="180">
        <f>IF(ISNUMBER(VALUE(SUBSTITUTE(実質収支比率等に係る経年分析!H$49,"▲","-"))),ROUND(VALUE(SUBSTITUTE(実質収支比率等に係る経年分析!H$49,"▲","-")),2),NA())</f>
        <v>-2.37</v>
      </c>
      <c r="E21" s="180">
        <f>IF(ISNUMBER(VALUE(SUBSTITUTE(実質収支比率等に係る経年分析!I$49,"▲","-"))),ROUND(VALUE(SUBSTITUTE(実質収支比率等に係る経年分析!I$49,"▲","-")),2),NA())</f>
        <v>9.26</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国民健康保険診療施設特別会計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0.05</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4.1900000000000004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4.1900000000000004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642</v>
      </c>
      <c r="E42" s="182"/>
      <c r="F42" s="182"/>
      <c r="G42" s="182">
        <f>'実質公債費比率（分子）の構造'!L$52</f>
        <v>646</v>
      </c>
      <c r="H42" s="182"/>
      <c r="I42" s="182"/>
      <c r="J42" s="182">
        <f>'実質公債費比率（分子）の構造'!M$52</f>
        <v>631</v>
      </c>
      <c r="K42" s="182"/>
      <c r="L42" s="182"/>
      <c r="M42" s="182">
        <f>'実質公債費比率（分子）の構造'!N$52</f>
        <v>594</v>
      </c>
      <c r="N42" s="182"/>
      <c r="O42" s="182"/>
      <c r="P42" s="182">
        <f>'実質公債費比率（分子）の構造'!O$52</f>
        <v>571</v>
      </c>
    </row>
    <row r="43" spans="1:16" x14ac:dyDescent="0.15">
      <c r="A43" s="182" t="s">
        <v>64</v>
      </c>
      <c r="B43" s="182">
        <f>'実質公債費比率（分子）の構造'!K$51</f>
        <v>1</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v>
      </c>
      <c r="C45" s="182"/>
      <c r="D45" s="182"/>
      <c r="E45" s="182">
        <f>'実質公債費比率（分子）の構造'!L$49</f>
        <v>7</v>
      </c>
      <c r="F45" s="182"/>
      <c r="G45" s="182"/>
      <c r="H45" s="182">
        <f>'実質公債費比率（分子）の構造'!M$49</f>
        <v>4</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122</v>
      </c>
      <c r="C46" s="182"/>
      <c r="D46" s="182"/>
      <c r="E46" s="182">
        <f>'実質公債費比率（分子）の構造'!L$48</f>
        <v>134</v>
      </c>
      <c r="F46" s="182"/>
      <c r="G46" s="182"/>
      <c r="H46" s="182">
        <f>'実質公債費比率（分子）の構造'!M$48</f>
        <v>125</v>
      </c>
      <c r="I46" s="182"/>
      <c r="J46" s="182"/>
      <c r="K46" s="182">
        <f>'実質公債費比率（分子）の構造'!N$48</f>
        <v>122</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734</v>
      </c>
      <c r="C49" s="182"/>
      <c r="D49" s="182"/>
      <c r="E49" s="182">
        <f>'実質公債費比率（分子）の構造'!L$45</f>
        <v>739</v>
      </c>
      <c r="F49" s="182"/>
      <c r="G49" s="182"/>
      <c r="H49" s="182">
        <f>'実質公債費比率（分子）の構造'!M$45</f>
        <v>723</v>
      </c>
      <c r="I49" s="182"/>
      <c r="J49" s="182"/>
      <c r="K49" s="182">
        <f>'実質公債費比率（分子）の構造'!N$45</f>
        <v>664</v>
      </c>
      <c r="L49" s="182"/>
      <c r="M49" s="182"/>
      <c r="N49" s="182">
        <f>'実質公債費比率（分子）の構造'!O$45</f>
        <v>648</v>
      </c>
      <c r="O49" s="182"/>
      <c r="P49" s="182"/>
    </row>
    <row r="50" spans="1:16" x14ac:dyDescent="0.15">
      <c r="A50" s="182" t="s">
        <v>71</v>
      </c>
      <c r="B50" s="182" t="e">
        <f>NA()</f>
        <v>#N/A</v>
      </c>
      <c r="C50" s="182">
        <f>IF(ISNUMBER('実質公債費比率（分子）の構造'!K$53),'実質公債費比率（分子）の構造'!K$53,NA())</f>
        <v>223</v>
      </c>
      <c r="D50" s="182" t="e">
        <f>NA()</f>
        <v>#N/A</v>
      </c>
      <c r="E50" s="182" t="e">
        <f>NA()</f>
        <v>#N/A</v>
      </c>
      <c r="F50" s="182">
        <f>IF(ISNUMBER('実質公債費比率（分子）の構造'!L$53),'実質公債費比率（分子）の構造'!L$53,NA())</f>
        <v>234</v>
      </c>
      <c r="G50" s="182" t="e">
        <f>NA()</f>
        <v>#N/A</v>
      </c>
      <c r="H50" s="182" t="e">
        <f>NA()</f>
        <v>#N/A</v>
      </c>
      <c r="I50" s="182">
        <f>IF(ISNUMBER('実質公債費比率（分子）の構造'!M$53),'実質公債費比率（分子）の構造'!M$53,NA())</f>
        <v>221</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201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5071</v>
      </c>
      <c r="E56" s="181"/>
      <c r="F56" s="181"/>
      <c r="G56" s="181">
        <f>'将来負担比率（分子）の構造'!J$52</f>
        <v>4985</v>
      </c>
      <c r="H56" s="181"/>
      <c r="I56" s="181"/>
      <c r="J56" s="181">
        <f>'将来負担比率（分子）の構造'!K$52</f>
        <v>4631</v>
      </c>
      <c r="K56" s="181"/>
      <c r="L56" s="181"/>
      <c r="M56" s="181">
        <f>'将来負担比率（分子）の構造'!L$52</f>
        <v>4659</v>
      </c>
      <c r="N56" s="181"/>
      <c r="O56" s="181"/>
      <c r="P56" s="181">
        <f>'将来負担比率（分子）の構造'!M$52</f>
        <v>4474</v>
      </c>
    </row>
    <row r="57" spans="1:16" x14ac:dyDescent="0.15">
      <c r="A57" s="181" t="s">
        <v>42</v>
      </c>
      <c r="B57" s="181"/>
      <c r="C57" s="181"/>
      <c r="D57" s="181">
        <f>'将来負担比率（分子）の構造'!I$51</f>
        <v>33</v>
      </c>
      <c r="E57" s="181"/>
      <c r="F57" s="181"/>
      <c r="G57" s="181">
        <f>'将来負担比率（分子）の構造'!J$51</f>
        <v>29</v>
      </c>
      <c r="H57" s="181"/>
      <c r="I57" s="181"/>
      <c r="J57" s="181">
        <f>'将来負担比率（分子）の構造'!K$51</f>
        <v>43</v>
      </c>
      <c r="K57" s="181"/>
      <c r="L57" s="181"/>
      <c r="M57" s="181">
        <f>'将来負担比率（分子）の構造'!L$51</f>
        <v>36</v>
      </c>
      <c r="N57" s="181"/>
      <c r="O57" s="181"/>
      <c r="P57" s="181">
        <f>'将来負担比率（分子）の構造'!M$51</f>
        <v>30</v>
      </c>
    </row>
    <row r="58" spans="1:16" x14ac:dyDescent="0.15">
      <c r="A58" s="181" t="s">
        <v>41</v>
      </c>
      <c r="B58" s="181"/>
      <c r="C58" s="181"/>
      <c r="D58" s="181">
        <f>'将来負担比率（分子）の構造'!I$50</f>
        <v>3282</v>
      </c>
      <c r="E58" s="181"/>
      <c r="F58" s="181"/>
      <c r="G58" s="181">
        <f>'将来負担比率（分子）の構造'!J$50</f>
        <v>4867</v>
      </c>
      <c r="H58" s="181"/>
      <c r="I58" s="181"/>
      <c r="J58" s="181">
        <f>'将来負担比率（分子）の構造'!K$50</f>
        <v>5701</v>
      </c>
      <c r="K58" s="181"/>
      <c r="L58" s="181"/>
      <c r="M58" s="181">
        <f>'将来負担比率（分子）の構造'!L$50</f>
        <v>6710</v>
      </c>
      <c r="N58" s="181"/>
      <c r="O58" s="181"/>
      <c r="P58" s="181">
        <f>'将来負担比率（分子）の構造'!M$50</f>
        <v>6076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718</v>
      </c>
      <c r="C62" s="181"/>
      <c r="D62" s="181"/>
      <c r="E62" s="181">
        <f>'将来負担比率（分子）の構造'!J$45</f>
        <v>691</v>
      </c>
      <c r="F62" s="181"/>
      <c r="G62" s="181"/>
      <c r="H62" s="181">
        <f>'将来負担比率（分子）の構造'!K$45</f>
        <v>694</v>
      </c>
      <c r="I62" s="181"/>
      <c r="J62" s="181"/>
      <c r="K62" s="181">
        <f>'将来負担比率（分子）の構造'!L$45</f>
        <v>700</v>
      </c>
      <c r="L62" s="181"/>
      <c r="M62" s="181"/>
      <c r="N62" s="181">
        <f>'将来負担比率（分子）の構造'!M$45</f>
        <v>709</v>
      </c>
      <c r="O62" s="181"/>
      <c r="P62" s="181"/>
    </row>
    <row r="63" spans="1:16" x14ac:dyDescent="0.15">
      <c r="A63" s="181" t="s">
        <v>34</v>
      </c>
      <c r="B63" s="181">
        <f>'将来負担比率（分子）の構造'!I$44</f>
        <v>52</v>
      </c>
      <c r="C63" s="181"/>
      <c r="D63" s="181"/>
      <c r="E63" s="181">
        <f>'将来負担比率（分子）の構造'!J$44</f>
        <v>46</v>
      </c>
      <c r="F63" s="181"/>
      <c r="G63" s="181"/>
      <c r="H63" s="181">
        <f>'将来負担比率（分子）の構造'!K$44</f>
        <v>40</v>
      </c>
      <c r="I63" s="181"/>
      <c r="J63" s="181"/>
      <c r="K63" s="181">
        <f>'将来負担比率（分子）の構造'!L$44</f>
        <v>61</v>
      </c>
      <c r="L63" s="181"/>
      <c r="M63" s="181"/>
      <c r="N63" s="181">
        <f>'将来負担比率（分子）の構造'!M$44</f>
        <v>45</v>
      </c>
      <c r="O63" s="181"/>
      <c r="P63" s="181"/>
    </row>
    <row r="64" spans="1:16" x14ac:dyDescent="0.15">
      <c r="A64" s="181" t="s">
        <v>33</v>
      </c>
      <c r="B64" s="181">
        <f>'将来負担比率（分子）の構造'!I$43</f>
        <v>1265</v>
      </c>
      <c r="C64" s="181"/>
      <c r="D64" s="181"/>
      <c r="E64" s="181">
        <f>'将来負担比率（分子）の構造'!J$43</f>
        <v>1236</v>
      </c>
      <c r="F64" s="181"/>
      <c r="G64" s="181"/>
      <c r="H64" s="181">
        <f>'将来負担比率（分子）の構造'!K$43</f>
        <v>1142</v>
      </c>
      <c r="I64" s="181"/>
      <c r="J64" s="181"/>
      <c r="K64" s="181">
        <f>'将来負担比率（分子）の構造'!L$43</f>
        <v>1043</v>
      </c>
      <c r="L64" s="181"/>
      <c r="M64" s="181"/>
      <c r="N64" s="181">
        <f>'将来負担比率（分子）の構造'!M$43</f>
        <v>896</v>
      </c>
      <c r="O64" s="181"/>
      <c r="P64" s="181"/>
    </row>
    <row r="65" spans="1:16" x14ac:dyDescent="0.15">
      <c r="A65" s="181" t="s">
        <v>32</v>
      </c>
      <c r="B65" s="181">
        <f>'将来負担比率（分子）の構造'!I$42</f>
        <v>324</v>
      </c>
      <c r="C65" s="181"/>
      <c r="D65" s="181"/>
      <c r="E65" s="181" t="str">
        <f>'将来負担比率（分子）の構造'!J$42</f>
        <v>-</v>
      </c>
      <c r="F65" s="181"/>
      <c r="G65" s="181"/>
      <c r="H65" s="181">
        <f>'将来負担比率（分子）の構造'!K$42</f>
        <v>6</v>
      </c>
      <c r="I65" s="181"/>
      <c r="J65" s="181"/>
      <c r="K65" s="181">
        <f>'将来負担比率（分子）の構造'!L$42</f>
        <v>364</v>
      </c>
      <c r="L65" s="181"/>
      <c r="M65" s="181"/>
      <c r="N65" s="181">
        <f>'将来負担比率（分子）の構造'!M$42</f>
        <v>3</v>
      </c>
      <c r="O65" s="181"/>
      <c r="P65" s="181"/>
    </row>
    <row r="66" spans="1:16" x14ac:dyDescent="0.15">
      <c r="A66" s="181" t="s">
        <v>31</v>
      </c>
      <c r="B66" s="181">
        <f>'将来負担比率（分子）の構造'!I$41</f>
        <v>5687</v>
      </c>
      <c r="C66" s="181"/>
      <c r="D66" s="181"/>
      <c r="E66" s="181">
        <f>'将来負担比率（分子）の構造'!J$41</f>
        <v>5602</v>
      </c>
      <c r="F66" s="181"/>
      <c r="G66" s="181"/>
      <c r="H66" s="181">
        <f>'将来負担比率（分子）の構造'!K$41</f>
        <v>5554</v>
      </c>
      <c r="I66" s="181"/>
      <c r="J66" s="181"/>
      <c r="K66" s="181">
        <f>'将来負担比率（分子）の構造'!L$41</f>
        <v>5269</v>
      </c>
      <c r="L66" s="181"/>
      <c r="M66" s="181"/>
      <c r="N66" s="181">
        <f>'将来負担比率（分子）の構造'!M$41</f>
        <v>4941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1988</v>
      </c>
      <c r="C72" s="185">
        <f>基金残高に係る経年分析!G55</f>
        <v>2211</v>
      </c>
      <c r="D72" s="185">
        <f>基金残高に係る経年分析!H55</f>
        <v>2231</v>
      </c>
    </row>
    <row r="73" spans="1:16" x14ac:dyDescent="0.15">
      <c r="A73" s="184" t="s">
        <v>78</v>
      </c>
      <c r="B73" s="185">
        <f>基金残高に係る経年分析!F56</f>
        <v>65</v>
      </c>
      <c r="C73" s="185">
        <f>基金残高に係る経年分析!G56</f>
        <v>65</v>
      </c>
      <c r="D73" s="185">
        <f>基金残高に係る経年分析!H56</f>
        <v>65</v>
      </c>
    </row>
    <row r="74" spans="1:16" x14ac:dyDescent="0.15">
      <c r="A74" s="184" t="s">
        <v>79</v>
      </c>
      <c r="B74" s="185">
        <f>基金残高に係る経年分析!F57</f>
        <v>3574</v>
      </c>
      <c r="C74" s="185">
        <f>基金残高に係る経年分析!G57</f>
        <v>4343</v>
      </c>
      <c r="D74" s="185">
        <f>基金残高に係る経年分析!H57</f>
        <v>3743</v>
      </c>
    </row>
  </sheetData>
  <sheetProtection algorithmName="SHA-512" hashValue="pgVhIX/Z/g0BSXxj6H8f3eseDmW364fqibEKDxsdGBhneXLwGrE3jB3WmAwT+Ld9jxe6VyO39aP+FAFerZWk1A==" saltValue="9iWFZSFyUpf4YhOg2I/M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541782</v>
      </c>
      <c r="S5" s="673"/>
      <c r="T5" s="673"/>
      <c r="U5" s="673"/>
      <c r="V5" s="673"/>
      <c r="W5" s="673"/>
      <c r="X5" s="673"/>
      <c r="Y5" s="674"/>
      <c r="Z5" s="675">
        <v>11.7</v>
      </c>
      <c r="AA5" s="675"/>
      <c r="AB5" s="675"/>
      <c r="AC5" s="675"/>
      <c r="AD5" s="676">
        <v>541782</v>
      </c>
      <c r="AE5" s="676"/>
      <c r="AF5" s="676"/>
      <c r="AG5" s="676"/>
      <c r="AH5" s="676"/>
      <c r="AI5" s="676"/>
      <c r="AJ5" s="676"/>
      <c r="AK5" s="676"/>
      <c r="AL5" s="677">
        <v>23.2</v>
      </c>
      <c r="AM5" s="678"/>
      <c r="AN5" s="678"/>
      <c r="AO5" s="679"/>
      <c r="AP5" s="669" t="s">
        <v>232</v>
      </c>
      <c r="AQ5" s="670"/>
      <c r="AR5" s="670"/>
      <c r="AS5" s="670"/>
      <c r="AT5" s="670"/>
      <c r="AU5" s="670"/>
      <c r="AV5" s="670"/>
      <c r="AW5" s="670"/>
      <c r="AX5" s="670"/>
      <c r="AY5" s="670"/>
      <c r="AZ5" s="670"/>
      <c r="BA5" s="670"/>
      <c r="BB5" s="670"/>
      <c r="BC5" s="670"/>
      <c r="BD5" s="670"/>
      <c r="BE5" s="670"/>
      <c r="BF5" s="671"/>
      <c r="BG5" s="683">
        <v>514476</v>
      </c>
      <c r="BH5" s="684"/>
      <c r="BI5" s="684"/>
      <c r="BJ5" s="684"/>
      <c r="BK5" s="684"/>
      <c r="BL5" s="684"/>
      <c r="BM5" s="684"/>
      <c r="BN5" s="685"/>
      <c r="BO5" s="686">
        <v>95</v>
      </c>
      <c r="BP5" s="686"/>
      <c r="BQ5" s="686"/>
      <c r="BR5" s="686"/>
      <c r="BS5" s="687" t="s">
        <v>233</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225</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52051</v>
      </c>
      <c r="S6" s="684"/>
      <c r="T6" s="684"/>
      <c r="U6" s="684"/>
      <c r="V6" s="684"/>
      <c r="W6" s="684"/>
      <c r="X6" s="684"/>
      <c r="Y6" s="685"/>
      <c r="Z6" s="686">
        <v>1.1000000000000001</v>
      </c>
      <c r="AA6" s="686"/>
      <c r="AB6" s="686"/>
      <c r="AC6" s="686"/>
      <c r="AD6" s="687">
        <v>52051</v>
      </c>
      <c r="AE6" s="687"/>
      <c r="AF6" s="687"/>
      <c r="AG6" s="687"/>
      <c r="AH6" s="687"/>
      <c r="AI6" s="687"/>
      <c r="AJ6" s="687"/>
      <c r="AK6" s="687"/>
      <c r="AL6" s="688">
        <v>2.2000000000000002</v>
      </c>
      <c r="AM6" s="689"/>
      <c r="AN6" s="689"/>
      <c r="AO6" s="690"/>
      <c r="AP6" s="680" t="s">
        <v>238</v>
      </c>
      <c r="AQ6" s="681"/>
      <c r="AR6" s="681"/>
      <c r="AS6" s="681"/>
      <c r="AT6" s="681"/>
      <c r="AU6" s="681"/>
      <c r="AV6" s="681"/>
      <c r="AW6" s="681"/>
      <c r="AX6" s="681"/>
      <c r="AY6" s="681"/>
      <c r="AZ6" s="681"/>
      <c r="BA6" s="681"/>
      <c r="BB6" s="681"/>
      <c r="BC6" s="681"/>
      <c r="BD6" s="681"/>
      <c r="BE6" s="681"/>
      <c r="BF6" s="682"/>
      <c r="BG6" s="683">
        <v>514476</v>
      </c>
      <c r="BH6" s="684"/>
      <c r="BI6" s="684"/>
      <c r="BJ6" s="684"/>
      <c r="BK6" s="684"/>
      <c r="BL6" s="684"/>
      <c r="BM6" s="684"/>
      <c r="BN6" s="685"/>
      <c r="BO6" s="686">
        <v>95</v>
      </c>
      <c r="BP6" s="686"/>
      <c r="BQ6" s="686"/>
      <c r="BR6" s="686"/>
      <c r="BS6" s="687" t="s">
        <v>233</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52813</v>
      </c>
      <c r="CS6" s="684"/>
      <c r="CT6" s="684"/>
      <c r="CU6" s="684"/>
      <c r="CV6" s="684"/>
      <c r="CW6" s="684"/>
      <c r="CX6" s="684"/>
      <c r="CY6" s="685"/>
      <c r="CZ6" s="677">
        <v>1.2</v>
      </c>
      <c r="DA6" s="678"/>
      <c r="DB6" s="678"/>
      <c r="DC6" s="697"/>
      <c r="DD6" s="692">
        <v>1705</v>
      </c>
      <c r="DE6" s="684"/>
      <c r="DF6" s="684"/>
      <c r="DG6" s="684"/>
      <c r="DH6" s="684"/>
      <c r="DI6" s="684"/>
      <c r="DJ6" s="684"/>
      <c r="DK6" s="684"/>
      <c r="DL6" s="684"/>
      <c r="DM6" s="684"/>
      <c r="DN6" s="684"/>
      <c r="DO6" s="684"/>
      <c r="DP6" s="685"/>
      <c r="DQ6" s="692">
        <v>52813</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210</v>
      </c>
      <c r="S7" s="684"/>
      <c r="T7" s="684"/>
      <c r="U7" s="684"/>
      <c r="V7" s="684"/>
      <c r="W7" s="684"/>
      <c r="X7" s="684"/>
      <c r="Y7" s="685"/>
      <c r="Z7" s="686">
        <v>0</v>
      </c>
      <c r="AA7" s="686"/>
      <c r="AB7" s="686"/>
      <c r="AC7" s="686"/>
      <c r="AD7" s="687">
        <v>210</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119307</v>
      </c>
      <c r="BH7" s="684"/>
      <c r="BI7" s="684"/>
      <c r="BJ7" s="684"/>
      <c r="BK7" s="684"/>
      <c r="BL7" s="684"/>
      <c r="BM7" s="684"/>
      <c r="BN7" s="685"/>
      <c r="BO7" s="686">
        <v>22</v>
      </c>
      <c r="BP7" s="686"/>
      <c r="BQ7" s="686"/>
      <c r="BR7" s="686"/>
      <c r="BS7" s="687" t="s">
        <v>130</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768888</v>
      </c>
      <c r="CS7" s="684"/>
      <c r="CT7" s="684"/>
      <c r="CU7" s="684"/>
      <c r="CV7" s="684"/>
      <c r="CW7" s="684"/>
      <c r="CX7" s="684"/>
      <c r="CY7" s="685"/>
      <c r="CZ7" s="686">
        <v>17.2</v>
      </c>
      <c r="DA7" s="686"/>
      <c r="DB7" s="686"/>
      <c r="DC7" s="686"/>
      <c r="DD7" s="692">
        <v>93412</v>
      </c>
      <c r="DE7" s="684"/>
      <c r="DF7" s="684"/>
      <c r="DG7" s="684"/>
      <c r="DH7" s="684"/>
      <c r="DI7" s="684"/>
      <c r="DJ7" s="684"/>
      <c r="DK7" s="684"/>
      <c r="DL7" s="684"/>
      <c r="DM7" s="684"/>
      <c r="DN7" s="684"/>
      <c r="DO7" s="684"/>
      <c r="DP7" s="685"/>
      <c r="DQ7" s="692">
        <v>319540</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931</v>
      </c>
      <c r="S8" s="684"/>
      <c r="T8" s="684"/>
      <c r="U8" s="684"/>
      <c r="V8" s="684"/>
      <c r="W8" s="684"/>
      <c r="X8" s="684"/>
      <c r="Y8" s="685"/>
      <c r="Z8" s="686">
        <v>0</v>
      </c>
      <c r="AA8" s="686"/>
      <c r="AB8" s="686"/>
      <c r="AC8" s="686"/>
      <c r="AD8" s="687">
        <v>931</v>
      </c>
      <c r="AE8" s="687"/>
      <c r="AF8" s="687"/>
      <c r="AG8" s="687"/>
      <c r="AH8" s="687"/>
      <c r="AI8" s="687"/>
      <c r="AJ8" s="687"/>
      <c r="AK8" s="687"/>
      <c r="AL8" s="688">
        <v>0</v>
      </c>
      <c r="AM8" s="689"/>
      <c r="AN8" s="689"/>
      <c r="AO8" s="690"/>
      <c r="AP8" s="680" t="s">
        <v>244</v>
      </c>
      <c r="AQ8" s="681"/>
      <c r="AR8" s="681"/>
      <c r="AS8" s="681"/>
      <c r="AT8" s="681"/>
      <c r="AU8" s="681"/>
      <c r="AV8" s="681"/>
      <c r="AW8" s="681"/>
      <c r="AX8" s="681"/>
      <c r="AY8" s="681"/>
      <c r="AZ8" s="681"/>
      <c r="BA8" s="681"/>
      <c r="BB8" s="681"/>
      <c r="BC8" s="681"/>
      <c r="BD8" s="681"/>
      <c r="BE8" s="681"/>
      <c r="BF8" s="682"/>
      <c r="BG8" s="683">
        <v>5421</v>
      </c>
      <c r="BH8" s="684"/>
      <c r="BI8" s="684"/>
      <c r="BJ8" s="684"/>
      <c r="BK8" s="684"/>
      <c r="BL8" s="684"/>
      <c r="BM8" s="684"/>
      <c r="BN8" s="685"/>
      <c r="BO8" s="686">
        <v>1</v>
      </c>
      <c r="BP8" s="686"/>
      <c r="BQ8" s="686"/>
      <c r="BR8" s="686"/>
      <c r="BS8" s="692" t="s">
        <v>139</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550689</v>
      </c>
      <c r="CS8" s="684"/>
      <c r="CT8" s="684"/>
      <c r="CU8" s="684"/>
      <c r="CV8" s="684"/>
      <c r="CW8" s="684"/>
      <c r="CX8" s="684"/>
      <c r="CY8" s="685"/>
      <c r="CZ8" s="686">
        <v>12.3</v>
      </c>
      <c r="DA8" s="686"/>
      <c r="DB8" s="686"/>
      <c r="DC8" s="686"/>
      <c r="DD8" s="692">
        <v>15520</v>
      </c>
      <c r="DE8" s="684"/>
      <c r="DF8" s="684"/>
      <c r="DG8" s="684"/>
      <c r="DH8" s="684"/>
      <c r="DI8" s="684"/>
      <c r="DJ8" s="684"/>
      <c r="DK8" s="684"/>
      <c r="DL8" s="684"/>
      <c r="DM8" s="684"/>
      <c r="DN8" s="684"/>
      <c r="DO8" s="684"/>
      <c r="DP8" s="685"/>
      <c r="DQ8" s="692">
        <v>348629</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539</v>
      </c>
      <c r="S9" s="684"/>
      <c r="T9" s="684"/>
      <c r="U9" s="684"/>
      <c r="V9" s="684"/>
      <c r="W9" s="684"/>
      <c r="X9" s="684"/>
      <c r="Y9" s="685"/>
      <c r="Z9" s="686">
        <v>0</v>
      </c>
      <c r="AA9" s="686"/>
      <c r="AB9" s="686"/>
      <c r="AC9" s="686"/>
      <c r="AD9" s="687">
        <v>539</v>
      </c>
      <c r="AE9" s="687"/>
      <c r="AF9" s="687"/>
      <c r="AG9" s="687"/>
      <c r="AH9" s="687"/>
      <c r="AI9" s="687"/>
      <c r="AJ9" s="687"/>
      <c r="AK9" s="687"/>
      <c r="AL9" s="688">
        <v>0</v>
      </c>
      <c r="AM9" s="689"/>
      <c r="AN9" s="689"/>
      <c r="AO9" s="690"/>
      <c r="AP9" s="680" t="s">
        <v>247</v>
      </c>
      <c r="AQ9" s="681"/>
      <c r="AR9" s="681"/>
      <c r="AS9" s="681"/>
      <c r="AT9" s="681"/>
      <c r="AU9" s="681"/>
      <c r="AV9" s="681"/>
      <c r="AW9" s="681"/>
      <c r="AX9" s="681"/>
      <c r="AY9" s="681"/>
      <c r="AZ9" s="681"/>
      <c r="BA9" s="681"/>
      <c r="BB9" s="681"/>
      <c r="BC9" s="681"/>
      <c r="BD9" s="681"/>
      <c r="BE9" s="681"/>
      <c r="BF9" s="682"/>
      <c r="BG9" s="683">
        <v>89853</v>
      </c>
      <c r="BH9" s="684"/>
      <c r="BI9" s="684"/>
      <c r="BJ9" s="684"/>
      <c r="BK9" s="684"/>
      <c r="BL9" s="684"/>
      <c r="BM9" s="684"/>
      <c r="BN9" s="685"/>
      <c r="BO9" s="686">
        <v>16.600000000000001</v>
      </c>
      <c r="BP9" s="686"/>
      <c r="BQ9" s="686"/>
      <c r="BR9" s="686"/>
      <c r="BS9" s="692" t="s">
        <v>139</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174255</v>
      </c>
      <c r="CS9" s="684"/>
      <c r="CT9" s="684"/>
      <c r="CU9" s="684"/>
      <c r="CV9" s="684"/>
      <c r="CW9" s="684"/>
      <c r="CX9" s="684"/>
      <c r="CY9" s="685"/>
      <c r="CZ9" s="686">
        <v>3.9</v>
      </c>
      <c r="DA9" s="686"/>
      <c r="DB9" s="686"/>
      <c r="DC9" s="686"/>
      <c r="DD9" s="692">
        <v>19998</v>
      </c>
      <c r="DE9" s="684"/>
      <c r="DF9" s="684"/>
      <c r="DG9" s="684"/>
      <c r="DH9" s="684"/>
      <c r="DI9" s="684"/>
      <c r="DJ9" s="684"/>
      <c r="DK9" s="684"/>
      <c r="DL9" s="684"/>
      <c r="DM9" s="684"/>
      <c r="DN9" s="684"/>
      <c r="DO9" s="684"/>
      <c r="DP9" s="685"/>
      <c r="DQ9" s="692">
        <v>145598</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139</v>
      </c>
      <c r="AA10" s="686"/>
      <c r="AB10" s="686"/>
      <c r="AC10" s="686"/>
      <c r="AD10" s="687" t="s">
        <v>233</v>
      </c>
      <c r="AE10" s="687"/>
      <c r="AF10" s="687"/>
      <c r="AG10" s="687"/>
      <c r="AH10" s="687"/>
      <c r="AI10" s="687"/>
      <c r="AJ10" s="687"/>
      <c r="AK10" s="687"/>
      <c r="AL10" s="688" t="s">
        <v>233</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13641</v>
      </c>
      <c r="BH10" s="684"/>
      <c r="BI10" s="684"/>
      <c r="BJ10" s="684"/>
      <c r="BK10" s="684"/>
      <c r="BL10" s="684"/>
      <c r="BM10" s="684"/>
      <c r="BN10" s="685"/>
      <c r="BO10" s="686">
        <v>2.5</v>
      </c>
      <c r="BP10" s="686"/>
      <c r="BQ10" s="686"/>
      <c r="BR10" s="686"/>
      <c r="BS10" s="692" t="s">
        <v>233</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t="s">
        <v>139</v>
      </c>
      <c r="CS10" s="684"/>
      <c r="CT10" s="684"/>
      <c r="CU10" s="684"/>
      <c r="CV10" s="684"/>
      <c r="CW10" s="684"/>
      <c r="CX10" s="684"/>
      <c r="CY10" s="685"/>
      <c r="CZ10" s="686" t="s">
        <v>233</v>
      </c>
      <c r="DA10" s="686"/>
      <c r="DB10" s="686"/>
      <c r="DC10" s="686"/>
      <c r="DD10" s="692" t="s">
        <v>139</v>
      </c>
      <c r="DE10" s="684"/>
      <c r="DF10" s="684"/>
      <c r="DG10" s="684"/>
      <c r="DH10" s="684"/>
      <c r="DI10" s="684"/>
      <c r="DJ10" s="684"/>
      <c r="DK10" s="684"/>
      <c r="DL10" s="684"/>
      <c r="DM10" s="684"/>
      <c r="DN10" s="684"/>
      <c r="DO10" s="684"/>
      <c r="DP10" s="685"/>
      <c r="DQ10" s="692" t="s">
        <v>130</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59191</v>
      </c>
      <c r="S11" s="684"/>
      <c r="T11" s="684"/>
      <c r="U11" s="684"/>
      <c r="V11" s="684"/>
      <c r="W11" s="684"/>
      <c r="X11" s="684"/>
      <c r="Y11" s="685"/>
      <c r="Z11" s="688">
        <v>1.3</v>
      </c>
      <c r="AA11" s="689"/>
      <c r="AB11" s="689"/>
      <c r="AC11" s="701"/>
      <c r="AD11" s="692">
        <v>59191</v>
      </c>
      <c r="AE11" s="684"/>
      <c r="AF11" s="684"/>
      <c r="AG11" s="684"/>
      <c r="AH11" s="684"/>
      <c r="AI11" s="684"/>
      <c r="AJ11" s="684"/>
      <c r="AK11" s="685"/>
      <c r="AL11" s="688">
        <v>2.5</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10392</v>
      </c>
      <c r="BH11" s="684"/>
      <c r="BI11" s="684"/>
      <c r="BJ11" s="684"/>
      <c r="BK11" s="684"/>
      <c r="BL11" s="684"/>
      <c r="BM11" s="684"/>
      <c r="BN11" s="685"/>
      <c r="BO11" s="686">
        <v>1.9</v>
      </c>
      <c r="BP11" s="686"/>
      <c r="BQ11" s="686"/>
      <c r="BR11" s="686"/>
      <c r="BS11" s="692" t="s">
        <v>139</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493039</v>
      </c>
      <c r="CS11" s="684"/>
      <c r="CT11" s="684"/>
      <c r="CU11" s="684"/>
      <c r="CV11" s="684"/>
      <c r="CW11" s="684"/>
      <c r="CX11" s="684"/>
      <c r="CY11" s="685"/>
      <c r="CZ11" s="686">
        <v>11</v>
      </c>
      <c r="DA11" s="686"/>
      <c r="DB11" s="686"/>
      <c r="DC11" s="686"/>
      <c r="DD11" s="692">
        <v>130003</v>
      </c>
      <c r="DE11" s="684"/>
      <c r="DF11" s="684"/>
      <c r="DG11" s="684"/>
      <c r="DH11" s="684"/>
      <c r="DI11" s="684"/>
      <c r="DJ11" s="684"/>
      <c r="DK11" s="684"/>
      <c r="DL11" s="684"/>
      <c r="DM11" s="684"/>
      <c r="DN11" s="684"/>
      <c r="DO11" s="684"/>
      <c r="DP11" s="685"/>
      <c r="DQ11" s="692">
        <v>280137</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130</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372899</v>
      </c>
      <c r="BH12" s="684"/>
      <c r="BI12" s="684"/>
      <c r="BJ12" s="684"/>
      <c r="BK12" s="684"/>
      <c r="BL12" s="684"/>
      <c r="BM12" s="684"/>
      <c r="BN12" s="685"/>
      <c r="BO12" s="686">
        <v>68.8</v>
      </c>
      <c r="BP12" s="686"/>
      <c r="BQ12" s="686"/>
      <c r="BR12" s="686"/>
      <c r="BS12" s="692" t="s">
        <v>130</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360685</v>
      </c>
      <c r="CS12" s="684"/>
      <c r="CT12" s="684"/>
      <c r="CU12" s="684"/>
      <c r="CV12" s="684"/>
      <c r="CW12" s="684"/>
      <c r="CX12" s="684"/>
      <c r="CY12" s="685"/>
      <c r="CZ12" s="686">
        <v>8.1</v>
      </c>
      <c r="DA12" s="686"/>
      <c r="DB12" s="686"/>
      <c r="DC12" s="686"/>
      <c r="DD12" s="692">
        <v>55714</v>
      </c>
      <c r="DE12" s="684"/>
      <c r="DF12" s="684"/>
      <c r="DG12" s="684"/>
      <c r="DH12" s="684"/>
      <c r="DI12" s="684"/>
      <c r="DJ12" s="684"/>
      <c r="DK12" s="684"/>
      <c r="DL12" s="684"/>
      <c r="DM12" s="684"/>
      <c r="DN12" s="684"/>
      <c r="DO12" s="684"/>
      <c r="DP12" s="685"/>
      <c r="DQ12" s="692">
        <v>229118</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233</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367591</v>
      </c>
      <c r="BH13" s="684"/>
      <c r="BI13" s="684"/>
      <c r="BJ13" s="684"/>
      <c r="BK13" s="684"/>
      <c r="BL13" s="684"/>
      <c r="BM13" s="684"/>
      <c r="BN13" s="685"/>
      <c r="BO13" s="686">
        <v>67.8</v>
      </c>
      <c r="BP13" s="686"/>
      <c r="BQ13" s="686"/>
      <c r="BR13" s="686"/>
      <c r="BS13" s="692" t="s">
        <v>130</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864372</v>
      </c>
      <c r="CS13" s="684"/>
      <c r="CT13" s="684"/>
      <c r="CU13" s="684"/>
      <c r="CV13" s="684"/>
      <c r="CW13" s="684"/>
      <c r="CX13" s="684"/>
      <c r="CY13" s="685"/>
      <c r="CZ13" s="686">
        <v>19.399999999999999</v>
      </c>
      <c r="DA13" s="686"/>
      <c r="DB13" s="686"/>
      <c r="DC13" s="686"/>
      <c r="DD13" s="692">
        <v>531137</v>
      </c>
      <c r="DE13" s="684"/>
      <c r="DF13" s="684"/>
      <c r="DG13" s="684"/>
      <c r="DH13" s="684"/>
      <c r="DI13" s="684"/>
      <c r="DJ13" s="684"/>
      <c r="DK13" s="684"/>
      <c r="DL13" s="684"/>
      <c r="DM13" s="684"/>
      <c r="DN13" s="684"/>
      <c r="DO13" s="684"/>
      <c r="DP13" s="685"/>
      <c r="DQ13" s="692">
        <v>336973</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6833</v>
      </c>
      <c r="S14" s="684"/>
      <c r="T14" s="684"/>
      <c r="U14" s="684"/>
      <c r="V14" s="684"/>
      <c r="W14" s="684"/>
      <c r="X14" s="684"/>
      <c r="Y14" s="685"/>
      <c r="Z14" s="686">
        <v>0.1</v>
      </c>
      <c r="AA14" s="686"/>
      <c r="AB14" s="686"/>
      <c r="AC14" s="686"/>
      <c r="AD14" s="687">
        <v>6833</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11400</v>
      </c>
      <c r="BH14" s="684"/>
      <c r="BI14" s="684"/>
      <c r="BJ14" s="684"/>
      <c r="BK14" s="684"/>
      <c r="BL14" s="684"/>
      <c r="BM14" s="684"/>
      <c r="BN14" s="685"/>
      <c r="BO14" s="686">
        <v>2.1</v>
      </c>
      <c r="BP14" s="686"/>
      <c r="BQ14" s="686"/>
      <c r="BR14" s="686"/>
      <c r="BS14" s="692" t="s">
        <v>233</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146236</v>
      </c>
      <c r="CS14" s="684"/>
      <c r="CT14" s="684"/>
      <c r="CU14" s="684"/>
      <c r="CV14" s="684"/>
      <c r="CW14" s="684"/>
      <c r="CX14" s="684"/>
      <c r="CY14" s="685"/>
      <c r="CZ14" s="686">
        <v>3.3</v>
      </c>
      <c r="DA14" s="686"/>
      <c r="DB14" s="686"/>
      <c r="DC14" s="686"/>
      <c r="DD14" s="692">
        <v>24197</v>
      </c>
      <c r="DE14" s="684"/>
      <c r="DF14" s="684"/>
      <c r="DG14" s="684"/>
      <c r="DH14" s="684"/>
      <c r="DI14" s="684"/>
      <c r="DJ14" s="684"/>
      <c r="DK14" s="684"/>
      <c r="DL14" s="684"/>
      <c r="DM14" s="684"/>
      <c r="DN14" s="684"/>
      <c r="DO14" s="684"/>
      <c r="DP14" s="685"/>
      <c r="DQ14" s="692">
        <v>123173</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265</v>
      </c>
      <c r="S15" s="684"/>
      <c r="T15" s="684"/>
      <c r="U15" s="684"/>
      <c r="V15" s="684"/>
      <c r="W15" s="684"/>
      <c r="X15" s="684"/>
      <c r="Y15" s="685"/>
      <c r="Z15" s="686" t="s">
        <v>233</v>
      </c>
      <c r="AA15" s="686"/>
      <c r="AB15" s="686"/>
      <c r="AC15" s="686"/>
      <c r="AD15" s="687" t="s">
        <v>139</v>
      </c>
      <c r="AE15" s="687"/>
      <c r="AF15" s="687"/>
      <c r="AG15" s="687"/>
      <c r="AH15" s="687"/>
      <c r="AI15" s="687"/>
      <c r="AJ15" s="687"/>
      <c r="AK15" s="687"/>
      <c r="AL15" s="688" t="s">
        <v>130</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10870</v>
      </c>
      <c r="BH15" s="684"/>
      <c r="BI15" s="684"/>
      <c r="BJ15" s="684"/>
      <c r="BK15" s="684"/>
      <c r="BL15" s="684"/>
      <c r="BM15" s="684"/>
      <c r="BN15" s="685"/>
      <c r="BO15" s="686">
        <v>2</v>
      </c>
      <c r="BP15" s="686"/>
      <c r="BQ15" s="686"/>
      <c r="BR15" s="686"/>
      <c r="BS15" s="692" t="s">
        <v>139</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364333</v>
      </c>
      <c r="CS15" s="684"/>
      <c r="CT15" s="684"/>
      <c r="CU15" s="684"/>
      <c r="CV15" s="684"/>
      <c r="CW15" s="684"/>
      <c r="CX15" s="684"/>
      <c r="CY15" s="685"/>
      <c r="CZ15" s="686">
        <v>8.1999999999999993</v>
      </c>
      <c r="DA15" s="686"/>
      <c r="DB15" s="686"/>
      <c r="DC15" s="686"/>
      <c r="DD15" s="692">
        <v>69145</v>
      </c>
      <c r="DE15" s="684"/>
      <c r="DF15" s="684"/>
      <c r="DG15" s="684"/>
      <c r="DH15" s="684"/>
      <c r="DI15" s="684"/>
      <c r="DJ15" s="684"/>
      <c r="DK15" s="684"/>
      <c r="DL15" s="684"/>
      <c r="DM15" s="684"/>
      <c r="DN15" s="684"/>
      <c r="DO15" s="684"/>
      <c r="DP15" s="685"/>
      <c r="DQ15" s="692">
        <v>230073</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1657</v>
      </c>
      <c r="S16" s="684"/>
      <c r="T16" s="684"/>
      <c r="U16" s="684"/>
      <c r="V16" s="684"/>
      <c r="W16" s="684"/>
      <c r="X16" s="684"/>
      <c r="Y16" s="685"/>
      <c r="Z16" s="686">
        <v>0</v>
      </c>
      <c r="AA16" s="686"/>
      <c r="AB16" s="686"/>
      <c r="AC16" s="686"/>
      <c r="AD16" s="687">
        <v>1657</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265</v>
      </c>
      <c r="BP16" s="686"/>
      <c r="BQ16" s="686"/>
      <c r="BR16" s="686"/>
      <c r="BS16" s="692" t="s">
        <v>139</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42557</v>
      </c>
      <c r="CS16" s="684"/>
      <c r="CT16" s="684"/>
      <c r="CU16" s="684"/>
      <c r="CV16" s="684"/>
      <c r="CW16" s="684"/>
      <c r="CX16" s="684"/>
      <c r="CY16" s="685"/>
      <c r="CZ16" s="686">
        <v>1</v>
      </c>
      <c r="DA16" s="686"/>
      <c r="DB16" s="686"/>
      <c r="DC16" s="686"/>
      <c r="DD16" s="692" t="s">
        <v>130</v>
      </c>
      <c r="DE16" s="684"/>
      <c r="DF16" s="684"/>
      <c r="DG16" s="684"/>
      <c r="DH16" s="684"/>
      <c r="DI16" s="684"/>
      <c r="DJ16" s="684"/>
      <c r="DK16" s="684"/>
      <c r="DL16" s="684"/>
      <c r="DM16" s="684"/>
      <c r="DN16" s="684"/>
      <c r="DO16" s="684"/>
      <c r="DP16" s="685"/>
      <c r="DQ16" s="692">
        <v>13261</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4480</v>
      </c>
      <c r="S17" s="684"/>
      <c r="T17" s="684"/>
      <c r="U17" s="684"/>
      <c r="V17" s="684"/>
      <c r="W17" s="684"/>
      <c r="X17" s="684"/>
      <c r="Y17" s="685"/>
      <c r="Z17" s="686">
        <v>0.1</v>
      </c>
      <c r="AA17" s="686"/>
      <c r="AB17" s="686"/>
      <c r="AC17" s="686"/>
      <c r="AD17" s="687">
        <v>4480</v>
      </c>
      <c r="AE17" s="687"/>
      <c r="AF17" s="687"/>
      <c r="AG17" s="687"/>
      <c r="AH17" s="687"/>
      <c r="AI17" s="687"/>
      <c r="AJ17" s="687"/>
      <c r="AK17" s="687"/>
      <c r="AL17" s="688">
        <v>0.2</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139</v>
      </c>
      <c r="BP17" s="686"/>
      <c r="BQ17" s="686"/>
      <c r="BR17" s="686"/>
      <c r="BS17" s="692" t="s">
        <v>233</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648236</v>
      </c>
      <c r="CS17" s="684"/>
      <c r="CT17" s="684"/>
      <c r="CU17" s="684"/>
      <c r="CV17" s="684"/>
      <c r="CW17" s="684"/>
      <c r="CX17" s="684"/>
      <c r="CY17" s="685"/>
      <c r="CZ17" s="686">
        <v>14.5</v>
      </c>
      <c r="DA17" s="686"/>
      <c r="DB17" s="686"/>
      <c r="DC17" s="686"/>
      <c r="DD17" s="692" t="s">
        <v>130</v>
      </c>
      <c r="DE17" s="684"/>
      <c r="DF17" s="684"/>
      <c r="DG17" s="684"/>
      <c r="DH17" s="684"/>
      <c r="DI17" s="684"/>
      <c r="DJ17" s="684"/>
      <c r="DK17" s="684"/>
      <c r="DL17" s="684"/>
      <c r="DM17" s="684"/>
      <c r="DN17" s="684"/>
      <c r="DO17" s="684"/>
      <c r="DP17" s="685"/>
      <c r="DQ17" s="692">
        <v>634406</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381</v>
      </c>
      <c r="S18" s="684"/>
      <c r="T18" s="684"/>
      <c r="U18" s="684"/>
      <c r="V18" s="684"/>
      <c r="W18" s="684"/>
      <c r="X18" s="684"/>
      <c r="Y18" s="685"/>
      <c r="Z18" s="686">
        <v>0</v>
      </c>
      <c r="AA18" s="686"/>
      <c r="AB18" s="686"/>
      <c r="AC18" s="686"/>
      <c r="AD18" s="687">
        <v>381</v>
      </c>
      <c r="AE18" s="687"/>
      <c r="AF18" s="687"/>
      <c r="AG18" s="687"/>
      <c r="AH18" s="687"/>
      <c r="AI18" s="687"/>
      <c r="AJ18" s="687"/>
      <c r="AK18" s="687"/>
      <c r="AL18" s="688">
        <v>0</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139</v>
      </c>
      <c r="BP18" s="686"/>
      <c r="BQ18" s="686"/>
      <c r="BR18" s="686"/>
      <c r="BS18" s="692" t="s">
        <v>130</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130</v>
      </c>
      <c r="DA18" s="686"/>
      <c r="DB18" s="686"/>
      <c r="DC18" s="686"/>
      <c r="DD18" s="692" t="s">
        <v>233</v>
      </c>
      <c r="DE18" s="684"/>
      <c r="DF18" s="684"/>
      <c r="DG18" s="684"/>
      <c r="DH18" s="684"/>
      <c r="DI18" s="684"/>
      <c r="DJ18" s="684"/>
      <c r="DK18" s="684"/>
      <c r="DL18" s="684"/>
      <c r="DM18" s="684"/>
      <c r="DN18" s="684"/>
      <c r="DO18" s="684"/>
      <c r="DP18" s="685"/>
      <c r="DQ18" s="692" t="s">
        <v>139</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879</v>
      </c>
      <c r="S19" s="684"/>
      <c r="T19" s="684"/>
      <c r="U19" s="684"/>
      <c r="V19" s="684"/>
      <c r="W19" s="684"/>
      <c r="X19" s="684"/>
      <c r="Y19" s="685"/>
      <c r="Z19" s="686">
        <v>0</v>
      </c>
      <c r="AA19" s="686"/>
      <c r="AB19" s="686"/>
      <c r="AC19" s="686"/>
      <c r="AD19" s="687">
        <v>879</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27306</v>
      </c>
      <c r="BH19" s="684"/>
      <c r="BI19" s="684"/>
      <c r="BJ19" s="684"/>
      <c r="BK19" s="684"/>
      <c r="BL19" s="684"/>
      <c r="BM19" s="684"/>
      <c r="BN19" s="685"/>
      <c r="BO19" s="686">
        <v>5</v>
      </c>
      <c r="BP19" s="686"/>
      <c r="BQ19" s="686"/>
      <c r="BR19" s="686"/>
      <c r="BS19" s="692" t="s">
        <v>233</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139</v>
      </c>
      <c r="DA19" s="686"/>
      <c r="DB19" s="686"/>
      <c r="DC19" s="686"/>
      <c r="DD19" s="692" t="s">
        <v>139</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82</v>
      </c>
      <c r="S20" s="684"/>
      <c r="T20" s="684"/>
      <c r="U20" s="684"/>
      <c r="V20" s="684"/>
      <c r="W20" s="684"/>
      <c r="X20" s="684"/>
      <c r="Y20" s="685"/>
      <c r="Z20" s="686">
        <v>0</v>
      </c>
      <c r="AA20" s="686"/>
      <c r="AB20" s="686"/>
      <c r="AC20" s="686"/>
      <c r="AD20" s="687">
        <v>82</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27306</v>
      </c>
      <c r="BH20" s="684"/>
      <c r="BI20" s="684"/>
      <c r="BJ20" s="684"/>
      <c r="BK20" s="684"/>
      <c r="BL20" s="684"/>
      <c r="BM20" s="684"/>
      <c r="BN20" s="685"/>
      <c r="BO20" s="686">
        <v>5</v>
      </c>
      <c r="BP20" s="686"/>
      <c r="BQ20" s="686"/>
      <c r="BR20" s="686"/>
      <c r="BS20" s="692" t="s">
        <v>233</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4466103</v>
      </c>
      <c r="CS20" s="684"/>
      <c r="CT20" s="684"/>
      <c r="CU20" s="684"/>
      <c r="CV20" s="684"/>
      <c r="CW20" s="684"/>
      <c r="CX20" s="684"/>
      <c r="CY20" s="685"/>
      <c r="CZ20" s="686">
        <v>100</v>
      </c>
      <c r="DA20" s="686"/>
      <c r="DB20" s="686"/>
      <c r="DC20" s="686"/>
      <c r="DD20" s="692">
        <v>940831</v>
      </c>
      <c r="DE20" s="684"/>
      <c r="DF20" s="684"/>
      <c r="DG20" s="684"/>
      <c r="DH20" s="684"/>
      <c r="DI20" s="684"/>
      <c r="DJ20" s="684"/>
      <c r="DK20" s="684"/>
      <c r="DL20" s="684"/>
      <c r="DM20" s="684"/>
      <c r="DN20" s="684"/>
      <c r="DO20" s="684"/>
      <c r="DP20" s="685"/>
      <c r="DQ20" s="692">
        <v>2713721</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3138</v>
      </c>
      <c r="S21" s="684"/>
      <c r="T21" s="684"/>
      <c r="U21" s="684"/>
      <c r="V21" s="684"/>
      <c r="W21" s="684"/>
      <c r="X21" s="684"/>
      <c r="Y21" s="685"/>
      <c r="Z21" s="686">
        <v>0.1</v>
      </c>
      <c r="AA21" s="686"/>
      <c r="AB21" s="686"/>
      <c r="AC21" s="686"/>
      <c r="AD21" s="687">
        <v>3138</v>
      </c>
      <c r="AE21" s="687"/>
      <c r="AF21" s="687"/>
      <c r="AG21" s="687"/>
      <c r="AH21" s="687"/>
      <c r="AI21" s="687"/>
      <c r="AJ21" s="687"/>
      <c r="AK21" s="687"/>
      <c r="AL21" s="688">
        <v>0.1</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27306</v>
      </c>
      <c r="BH21" s="684"/>
      <c r="BI21" s="684"/>
      <c r="BJ21" s="684"/>
      <c r="BK21" s="684"/>
      <c r="BL21" s="684"/>
      <c r="BM21" s="684"/>
      <c r="BN21" s="685"/>
      <c r="BO21" s="686">
        <v>5</v>
      </c>
      <c r="BP21" s="686"/>
      <c r="BQ21" s="686"/>
      <c r="BR21" s="686"/>
      <c r="BS21" s="692" t="s">
        <v>265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1961126</v>
      </c>
      <c r="S22" s="684"/>
      <c r="T22" s="684"/>
      <c r="U22" s="684"/>
      <c r="V22" s="684"/>
      <c r="W22" s="684"/>
      <c r="X22" s="684"/>
      <c r="Y22" s="685"/>
      <c r="Z22" s="686">
        <v>42.2</v>
      </c>
      <c r="AA22" s="686"/>
      <c r="AB22" s="686"/>
      <c r="AC22" s="686"/>
      <c r="AD22" s="687">
        <v>1642261</v>
      </c>
      <c r="AE22" s="687"/>
      <c r="AF22" s="687"/>
      <c r="AG22" s="687"/>
      <c r="AH22" s="687"/>
      <c r="AI22" s="687"/>
      <c r="AJ22" s="687"/>
      <c r="AK22" s="687"/>
      <c r="AL22" s="688">
        <v>70.400000000000006</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130</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1642261</v>
      </c>
      <c r="S23" s="684"/>
      <c r="T23" s="684"/>
      <c r="U23" s="684"/>
      <c r="V23" s="684"/>
      <c r="W23" s="684"/>
      <c r="X23" s="684"/>
      <c r="Y23" s="685"/>
      <c r="Z23" s="686">
        <v>35.4</v>
      </c>
      <c r="AA23" s="686"/>
      <c r="AB23" s="686"/>
      <c r="AC23" s="686"/>
      <c r="AD23" s="687">
        <v>1642261</v>
      </c>
      <c r="AE23" s="687"/>
      <c r="AF23" s="687"/>
      <c r="AG23" s="687"/>
      <c r="AH23" s="687"/>
      <c r="AI23" s="687"/>
      <c r="AJ23" s="687"/>
      <c r="AK23" s="687"/>
      <c r="AL23" s="688">
        <v>70.400000000000006</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139</v>
      </c>
      <c r="BP23" s="686"/>
      <c r="BQ23" s="686"/>
      <c r="BR23" s="686"/>
      <c r="BS23" s="692" t="s">
        <v>130</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318865</v>
      </c>
      <c r="S24" s="684"/>
      <c r="T24" s="684"/>
      <c r="U24" s="684"/>
      <c r="V24" s="684"/>
      <c r="W24" s="684"/>
      <c r="X24" s="684"/>
      <c r="Y24" s="685"/>
      <c r="Z24" s="686">
        <v>6.9</v>
      </c>
      <c r="AA24" s="686"/>
      <c r="AB24" s="686"/>
      <c r="AC24" s="686"/>
      <c r="AD24" s="687" t="s">
        <v>130</v>
      </c>
      <c r="AE24" s="687"/>
      <c r="AF24" s="687"/>
      <c r="AG24" s="687"/>
      <c r="AH24" s="687"/>
      <c r="AI24" s="687"/>
      <c r="AJ24" s="687"/>
      <c r="AK24" s="687"/>
      <c r="AL24" s="688" t="s">
        <v>233</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139</v>
      </c>
      <c r="BH24" s="684"/>
      <c r="BI24" s="684"/>
      <c r="BJ24" s="684"/>
      <c r="BK24" s="684"/>
      <c r="BL24" s="684"/>
      <c r="BM24" s="684"/>
      <c r="BN24" s="685"/>
      <c r="BO24" s="686" t="s">
        <v>139</v>
      </c>
      <c r="BP24" s="686"/>
      <c r="BQ24" s="686"/>
      <c r="BR24" s="686"/>
      <c r="BS24" s="692" t="s">
        <v>139</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1435429</v>
      </c>
      <c r="CS24" s="673"/>
      <c r="CT24" s="673"/>
      <c r="CU24" s="673"/>
      <c r="CV24" s="673"/>
      <c r="CW24" s="673"/>
      <c r="CX24" s="673"/>
      <c r="CY24" s="674"/>
      <c r="CZ24" s="677">
        <v>32.1</v>
      </c>
      <c r="DA24" s="678"/>
      <c r="DB24" s="678"/>
      <c r="DC24" s="697"/>
      <c r="DD24" s="722">
        <v>1296748</v>
      </c>
      <c r="DE24" s="673"/>
      <c r="DF24" s="673"/>
      <c r="DG24" s="673"/>
      <c r="DH24" s="673"/>
      <c r="DI24" s="673"/>
      <c r="DJ24" s="673"/>
      <c r="DK24" s="674"/>
      <c r="DL24" s="722">
        <v>1224086</v>
      </c>
      <c r="DM24" s="673"/>
      <c r="DN24" s="673"/>
      <c r="DO24" s="673"/>
      <c r="DP24" s="673"/>
      <c r="DQ24" s="673"/>
      <c r="DR24" s="673"/>
      <c r="DS24" s="673"/>
      <c r="DT24" s="673"/>
      <c r="DU24" s="673"/>
      <c r="DV24" s="674"/>
      <c r="DW24" s="677">
        <v>51</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233</v>
      </c>
      <c r="AE25" s="687"/>
      <c r="AF25" s="687"/>
      <c r="AG25" s="687"/>
      <c r="AH25" s="687"/>
      <c r="AI25" s="687"/>
      <c r="AJ25" s="687"/>
      <c r="AK25" s="687"/>
      <c r="AL25" s="688" t="s">
        <v>130</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663247</v>
      </c>
      <c r="CS25" s="719"/>
      <c r="CT25" s="719"/>
      <c r="CU25" s="719"/>
      <c r="CV25" s="719"/>
      <c r="CW25" s="719"/>
      <c r="CX25" s="719"/>
      <c r="CY25" s="720"/>
      <c r="CZ25" s="688">
        <v>14.9</v>
      </c>
      <c r="DA25" s="717"/>
      <c r="DB25" s="717"/>
      <c r="DC25" s="721"/>
      <c r="DD25" s="692">
        <v>632010</v>
      </c>
      <c r="DE25" s="719"/>
      <c r="DF25" s="719"/>
      <c r="DG25" s="719"/>
      <c r="DH25" s="719"/>
      <c r="DI25" s="719"/>
      <c r="DJ25" s="719"/>
      <c r="DK25" s="720"/>
      <c r="DL25" s="692">
        <v>559648</v>
      </c>
      <c r="DM25" s="719"/>
      <c r="DN25" s="719"/>
      <c r="DO25" s="719"/>
      <c r="DP25" s="719"/>
      <c r="DQ25" s="719"/>
      <c r="DR25" s="719"/>
      <c r="DS25" s="719"/>
      <c r="DT25" s="719"/>
      <c r="DU25" s="719"/>
      <c r="DV25" s="720"/>
      <c r="DW25" s="688">
        <v>23.3</v>
      </c>
      <c r="DX25" s="717"/>
      <c r="DY25" s="717"/>
      <c r="DZ25" s="717"/>
      <c r="EA25" s="717"/>
      <c r="EB25" s="717"/>
      <c r="EC25" s="718"/>
    </row>
    <row r="26" spans="2:133" ht="11.25" customHeight="1" x14ac:dyDescent="0.15">
      <c r="B26" s="680" t="s">
        <v>301</v>
      </c>
      <c r="C26" s="681"/>
      <c r="D26" s="681"/>
      <c r="E26" s="681"/>
      <c r="F26" s="681"/>
      <c r="G26" s="681"/>
      <c r="H26" s="681"/>
      <c r="I26" s="681"/>
      <c r="J26" s="681"/>
      <c r="K26" s="681"/>
      <c r="L26" s="681"/>
      <c r="M26" s="681"/>
      <c r="N26" s="681"/>
      <c r="O26" s="681"/>
      <c r="P26" s="681"/>
      <c r="Q26" s="682"/>
      <c r="R26" s="683">
        <v>2628800</v>
      </c>
      <c r="S26" s="684"/>
      <c r="T26" s="684"/>
      <c r="U26" s="684"/>
      <c r="V26" s="684"/>
      <c r="W26" s="684"/>
      <c r="X26" s="684"/>
      <c r="Y26" s="685"/>
      <c r="Z26" s="686">
        <v>56.6</v>
      </c>
      <c r="AA26" s="686"/>
      <c r="AB26" s="686"/>
      <c r="AC26" s="686"/>
      <c r="AD26" s="687">
        <v>2309935</v>
      </c>
      <c r="AE26" s="687"/>
      <c r="AF26" s="687"/>
      <c r="AG26" s="687"/>
      <c r="AH26" s="687"/>
      <c r="AI26" s="687"/>
      <c r="AJ26" s="687"/>
      <c r="AK26" s="687"/>
      <c r="AL26" s="688">
        <v>99.1</v>
      </c>
      <c r="AM26" s="689"/>
      <c r="AN26" s="689"/>
      <c r="AO26" s="690"/>
      <c r="AP26" s="702" t="s">
        <v>302</v>
      </c>
      <c r="AQ26" s="732"/>
      <c r="AR26" s="732"/>
      <c r="AS26" s="732"/>
      <c r="AT26" s="732"/>
      <c r="AU26" s="732"/>
      <c r="AV26" s="732"/>
      <c r="AW26" s="732"/>
      <c r="AX26" s="732"/>
      <c r="AY26" s="732"/>
      <c r="AZ26" s="732"/>
      <c r="BA26" s="732"/>
      <c r="BB26" s="732"/>
      <c r="BC26" s="732"/>
      <c r="BD26" s="732"/>
      <c r="BE26" s="732"/>
      <c r="BF26" s="704"/>
      <c r="BG26" s="683" t="s">
        <v>265</v>
      </c>
      <c r="BH26" s="684"/>
      <c r="BI26" s="684"/>
      <c r="BJ26" s="684"/>
      <c r="BK26" s="684"/>
      <c r="BL26" s="684"/>
      <c r="BM26" s="684"/>
      <c r="BN26" s="685"/>
      <c r="BO26" s="686" t="s">
        <v>265</v>
      </c>
      <c r="BP26" s="686"/>
      <c r="BQ26" s="686"/>
      <c r="BR26" s="686"/>
      <c r="BS26" s="692" t="s">
        <v>130</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326503</v>
      </c>
      <c r="CS26" s="684"/>
      <c r="CT26" s="684"/>
      <c r="CU26" s="684"/>
      <c r="CV26" s="684"/>
      <c r="CW26" s="684"/>
      <c r="CX26" s="684"/>
      <c r="CY26" s="685"/>
      <c r="CZ26" s="688">
        <v>7.3</v>
      </c>
      <c r="DA26" s="717"/>
      <c r="DB26" s="717"/>
      <c r="DC26" s="721"/>
      <c r="DD26" s="692">
        <v>305387</v>
      </c>
      <c r="DE26" s="684"/>
      <c r="DF26" s="684"/>
      <c r="DG26" s="684"/>
      <c r="DH26" s="684"/>
      <c r="DI26" s="684"/>
      <c r="DJ26" s="684"/>
      <c r="DK26" s="685"/>
      <c r="DL26" s="692" t="s">
        <v>233</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15">
      <c r="B27" s="680" t="s">
        <v>304</v>
      </c>
      <c r="C27" s="681"/>
      <c r="D27" s="681"/>
      <c r="E27" s="681"/>
      <c r="F27" s="681"/>
      <c r="G27" s="681"/>
      <c r="H27" s="681"/>
      <c r="I27" s="681"/>
      <c r="J27" s="681"/>
      <c r="K27" s="681"/>
      <c r="L27" s="681"/>
      <c r="M27" s="681"/>
      <c r="N27" s="681"/>
      <c r="O27" s="681"/>
      <c r="P27" s="681"/>
      <c r="Q27" s="682"/>
      <c r="R27" s="683">
        <v>531</v>
      </c>
      <c r="S27" s="684"/>
      <c r="T27" s="684"/>
      <c r="U27" s="684"/>
      <c r="V27" s="684"/>
      <c r="W27" s="684"/>
      <c r="X27" s="684"/>
      <c r="Y27" s="685"/>
      <c r="Z27" s="686">
        <v>0</v>
      </c>
      <c r="AA27" s="686"/>
      <c r="AB27" s="686"/>
      <c r="AC27" s="686"/>
      <c r="AD27" s="687">
        <v>531</v>
      </c>
      <c r="AE27" s="687"/>
      <c r="AF27" s="687"/>
      <c r="AG27" s="687"/>
      <c r="AH27" s="687"/>
      <c r="AI27" s="687"/>
      <c r="AJ27" s="687"/>
      <c r="AK27" s="687"/>
      <c r="AL27" s="688">
        <v>0</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541782</v>
      </c>
      <c r="BH27" s="684"/>
      <c r="BI27" s="684"/>
      <c r="BJ27" s="684"/>
      <c r="BK27" s="684"/>
      <c r="BL27" s="684"/>
      <c r="BM27" s="684"/>
      <c r="BN27" s="685"/>
      <c r="BO27" s="686">
        <v>100</v>
      </c>
      <c r="BP27" s="686"/>
      <c r="BQ27" s="686"/>
      <c r="BR27" s="686"/>
      <c r="BS27" s="692" t="s">
        <v>139</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123946</v>
      </c>
      <c r="CS27" s="719"/>
      <c r="CT27" s="719"/>
      <c r="CU27" s="719"/>
      <c r="CV27" s="719"/>
      <c r="CW27" s="719"/>
      <c r="CX27" s="719"/>
      <c r="CY27" s="720"/>
      <c r="CZ27" s="688">
        <v>2.8</v>
      </c>
      <c r="DA27" s="717"/>
      <c r="DB27" s="717"/>
      <c r="DC27" s="721"/>
      <c r="DD27" s="692">
        <v>30332</v>
      </c>
      <c r="DE27" s="719"/>
      <c r="DF27" s="719"/>
      <c r="DG27" s="719"/>
      <c r="DH27" s="719"/>
      <c r="DI27" s="719"/>
      <c r="DJ27" s="719"/>
      <c r="DK27" s="720"/>
      <c r="DL27" s="692">
        <v>30032</v>
      </c>
      <c r="DM27" s="719"/>
      <c r="DN27" s="719"/>
      <c r="DO27" s="719"/>
      <c r="DP27" s="719"/>
      <c r="DQ27" s="719"/>
      <c r="DR27" s="719"/>
      <c r="DS27" s="719"/>
      <c r="DT27" s="719"/>
      <c r="DU27" s="719"/>
      <c r="DV27" s="720"/>
      <c r="DW27" s="688">
        <v>1.3</v>
      </c>
      <c r="DX27" s="717"/>
      <c r="DY27" s="717"/>
      <c r="DZ27" s="717"/>
      <c r="EA27" s="717"/>
      <c r="EB27" s="717"/>
      <c r="EC27" s="718"/>
    </row>
    <row r="28" spans="2:133" ht="11.25" customHeight="1" x14ac:dyDescent="0.15">
      <c r="B28" s="680" t="s">
        <v>307</v>
      </c>
      <c r="C28" s="681"/>
      <c r="D28" s="681"/>
      <c r="E28" s="681"/>
      <c r="F28" s="681"/>
      <c r="G28" s="681"/>
      <c r="H28" s="681"/>
      <c r="I28" s="681"/>
      <c r="J28" s="681"/>
      <c r="K28" s="681"/>
      <c r="L28" s="681"/>
      <c r="M28" s="681"/>
      <c r="N28" s="681"/>
      <c r="O28" s="681"/>
      <c r="P28" s="681"/>
      <c r="Q28" s="682"/>
      <c r="R28" s="683">
        <v>18943</v>
      </c>
      <c r="S28" s="684"/>
      <c r="T28" s="684"/>
      <c r="U28" s="684"/>
      <c r="V28" s="684"/>
      <c r="W28" s="684"/>
      <c r="X28" s="684"/>
      <c r="Y28" s="685"/>
      <c r="Z28" s="686">
        <v>0.4</v>
      </c>
      <c r="AA28" s="686"/>
      <c r="AB28" s="686"/>
      <c r="AC28" s="686"/>
      <c r="AD28" s="687" t="s">
        <v>233</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648236</v>
      </c>
      <c r="CS28" s="684"/>
      <c r="CT28" s="684"/>
      <c r="CU28" s="684"/>
      <c r="CV28" s="684"/>
      <c r="CW28" s="684"/>
      <c r="CX28" s="684"/>
      <c r="CY28" s="685"/>
      <c r="CZ28" s="688">
        <v>14.5</v>
      </c>
      <c r="DA28" s="717"/>
      <c r="DB28" s="717"/>
      <c r="DC28" s="721"/>
      <c r="DD28" s="692">
        <v>634406</v>
      </c>
      <c r="DE28" s="684"/>
      <c r="DF28" s="684"/>
      <c r="DG28" s="684"/>
      <c r="DH28" s="684"/>
      <c r="DI28" s="684"/>
      <c r="DJ28" s="684"/>
      <c r="DK28" s="685"/>
      <c r="DL28" s="692">
        <v>634406</v>
      </c>
      <c r="DM28" s="684"/>
      <c r="DN28" s="684"/>
      <c r="DO28" s="684"/>
      <c r="DP28" s="684"/>
      <c r="DQ28" s="684"/>
      <c r="DR28" s="684"/>
      <c r="DS28" s="684"/>
      <c r="DT28" s="684"/>
      <c r="DU28" s="684"/>
      <c r="DV28" s="685"/>
      <c r="DW28" s="688">
        <v>26.4</v>
      </c>
      <c r="DX28" s="717"/>
      <c r="DY28" s="717"/>
      <c r="DZ28" s="717"/>
      <c r="EA28" s="717"/>
      <c r="EB28" s="717"/>
      <c r="EC28" s="718"/>
    </row>
    <row r="29" spans="2:133" ht="11.25" customHeight="1" x14ac:dyDescent="0.15">
      <c r="B29" s="680" t="s">
        <v>309</v>
      </c>
      <c r="C29" s="681"/>
      <c r="D29" s="681"/>
      <c r="E29" s="681"/>
      <c r="F29" s="681"/>
      <c r="G29" s="681"/>
      <c r="H29" s="681"/>
      <c r="I29" s="681"/>
      <c r="J29" s="681"/>
      <c r="K29" s="681"/>
      <c r="L29" s="681"/>
      <c r="M29" s="681"/>
      <c r="N29" s="681"/>
      <c r="O29" s="681"/>
      <c r="P29" s="681"/>
      <c r="Q29" s="682"/>
      <c r="R29" s="683">
        <v>62453</v>
      </c>
      <c r="S29" s="684"/>
      <c r="T29" s="684"/>
      <c r="U29" s="684"/>
      <c r="V29" s="684"/>
      <c r="W29" s="684"/>
      <c r="X29" s="684"/>
      <c r="Y29" s="685"/>
      <c r="Z29" s="686">
        <v>1.3</v>
      </c>
      <c r="AA29" s="686"/>
      <c r="AB29" s="686"/>
      <c r="AC29" s="686"/>
      <c r="AD29" s="687">
        <v>15175</v>
      </c>
      <c r="AE29" s="687"/>
      <c r="AF29" s="687"/>
      <c r="AG29" s="687"/>
      <c r="AH29" s="687"/>
      <c r="AI29" s="687"/>
      <c r="AJ29" s="687"/>
      <c r="AK29" s="687"/>
      <c r="AL29" s="688">
        <v>0.7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310</v>
      </c>
      <c r="CE29" s="724"/>
      <c r="CF29" s="698" t="s">
        <v>311</v>
      </c>
      <c r="CG29" s="699"/>
      <c r="CH29" s="699"/>
      <c r="CI29" s="699"/>
      <c r="CJ29" s="699"/>
      <c r="CK29" s="699"/>
      <c r="CL29" s="699"/>
      <c r="CM29" s="699"/>
      <c r="CN29" s="699"/>
      <c r="CO29" s="699"/>
      <c r="CP29" s="699"/>
      <c r="CQ29" s="700"/>
      <c r="CR29" s="683">
        <v>648197</v>
      </c>
      <c r="CS29" s="719"/>
      <c r="CT29" s="719"/>
      <c r="CU29" s="719"/>
      <c r="CV29" s="719"/>
      <c r="CW29" s="719"/>
      <c r="CX29" s="719"/>
      <c r="CY29" s="720"/>
      <c r="CZ29" s="688">
        <v>14.5</v>
      </c>
      <c r="DA29" s="717"/>
      <c r="DB29" s="717"/>
      <c r="DC29" s="721"/>
      <c r="DD29" s="692">
        <v>634367</v>
      </c>
      <c r="DE29" s="719"/>
      <c r="DF29" s="719"/>
      <c r="DG29" s="719"/>
      <c r="DH29" s="719"/>
      <c r="DI29" s="719"/>
      <c r="DJ29" s="719"/>
      <c r="DK29" s="720"/>
      <c r="DL29" s="692">
        <v>634367</v>
      </c>
      <c r="DM29" s="719"/>
      <c r="DN29" s="719"/>
      <c r="DO29" s="719"/>
      <c r="DP29" s="719"/>
      <c r="DQ29" s="719"/>
      <c r="DR29" s="719"/>
      <c r="DS29" s="719"/>
      <c r="DT29" s="719"/>
      <c r="DU29" s="719"/>
      <c r="DV29" s="720"/>
      <c r="DW29" s="688">
        <v>26.4</v>
      </c>
      <c r="DX29" s="717"/>
      <c r="DY29" s="717"/>
      <c r="DZ29" s="717"/>
      <c r="EA29" s="717"/>
      <c r="EB29" s="717"/>
      <c r="EC29" s="718"/>
    </row>
    <row r="30" spans="2:133" ht="11.25" customHeight="1" x14ac:dyDescent="0.15">
      <c r="B30" s="680" t="s">
        <v>312</v>
      </c>
      <c r="C30" s="681"/>
      <c r="D30" s="681"/>
      <c r="E30" s="681"/>
      <c r="F30" s="681"/>
      <c r="G30" s="681"/>
      <c r="H30" s="681"/>
      <c r="I30" s="681"/>
      <c r="J30" s="681"/>
      <c r="K30" s="681"/>
      <c r="L30" s="681"/>
      <c r="M30" s="681"/>
      <c r="N30" s="681"/>
      <c r="O30" s="681"/>
      <c r="P30" s="681"/>
      <c r="Q30" s="682"/>
      <c r="R30" s="683">
        <v>4756</v>
      </c>
      <c r="S30" s="684"/>
      <c r="T30" s="684"/>
      <c r="U30" s="684"/>
      <c r="V30" s="684"/>
      <c r="W30" s="684"/>
      <c r="X30" s="684"/>
      <c r="Y30" s="685"/>
      <c r="Z30" s="686">
        <v>0.1</v>
      </c>
      <c r="AA30" s="686"/>
      <c r="AB30" s="686"/>
      <c r="AC30" s="686"/>
      <c r="AD30" s="687" t="s">
        <v>233</v>
      </c>
      <c r="AE30" s="687"/>
      <c r="AF30" s="687"/>
      <c r="AG30" s="687"/>
      <c r="AH30" s="687"/>
      <c r="AI30" s="687"/>
      <c r="AJ30" s="687"/>
      <c r="AK30" s="687"/>
      <c r="AL30" s="688" t="s">
        <v>233</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313</v>
      </c>
      <c r="BH30" s="736"/>
      <c r="BI30" s="736"/>
      <c r="BJ30" s="736"/>
      <c r="BK30" s="736"/>
      <c r="BL30" s="736"/>
      <c r="BM30" s="736"/>
      <c r="BN30" s="736"/>
      <c r="BO30" s="736"/>
      <c r="BP30" s="736"/>
      <c r="BQ30" s="737"/>
      <c r="BR30" s="662" t="s">
        <v>314</v>
      </c>
      <c r="BS30" s="736"/>
      <c r="BT30" s="736"/>
      <c r="BU30" s="736"/>
      <c r="BV30" s="736"/>
      <c r="BW30" s="736"/>
      <c r="BX30" s="736"/>
      <c r="BY30" s="736"/>
      <c r="BZ30" s="736"/>
      <c r="CA30" s="736"/>
      <c r="CB30" s="737"/>
      <c r="CD30" s="725"/>
      <c r="CE30" s="726"/>
      <c r="CF30" s="698" t="s">
        <v>315</v>
      </c>
      <c r="CG30" s="699"/>
      <c r="CH30" s="699"/>
      <c r="CI30" s="699"/>
      <c r="CJ30" s="699"/>
      <c r="CK30" s="699"/>
      <c r="CL30" s="699"/>
      <c r="CM30" s="699"/>
      <c r="CN30" s="699"/>
      <c r="CO30" s="699"/>
      <c r="CP30" s="699"/>
      <c r="CQ30" s="700"/>
      <c r="CR30" s="683">
        <v>628856</v>
      </c>
      <c r="CS30" s="684"/>
      <c r="CT30" s="684"/>
      <c r="CU30" s="684"/>
      <c r="CV30" s="684"/>
      <c r="CW30" s="684"/>
      <c r="CX30" s="684"/>
      <c r="CY30" s="685"/>
      <c r="CZ30" s="688">
        <v>14.1</v>
      </c>
      <c r="DA30" s="717"/>
      <c r="DB30" s="717"/>
      <c r="DC30" s="721"/>
      <c r="DD30" s="692">
        <v>615026</v>
      </c>
      <c r="DE30" s="684"/>
      <c r="DF30" s="684"/>
      <c r="DG30" s="684"/>
      <c r="DH30" s="684"/>
      <c r="DI30" s="684"/>
      <c r="DJ30" s="684"/>
      <c r="DK30" s="685"/>
      <c r="DL30" s="692">
        <v>615026</v>
      </c>
      <c r="DM30" s="684"/>
      <c r="DN30" s="684"/>
      <c r="DO30" s="684"/>
      <c r="DP30" s="684"/>
      <c r="DQ30" s="684"/>
      <c r="DR30" s="684"/>
      <c r="DS30" s="684"/>
      <c r="DT30" s="684"/>
      <c r="DU30" s="684"/>
      <c r="DV30" s="685"/>
      <c r="DW30" s="688">
        <v>25.6</v>
      </c>
      <c r="DX30" s="717"/>
      <c r="DY30" s="717"/>
      <c r="DZ30" s="717"/>
      <c r="EA30" s="717"/>
      <c r="EB30" s="717"/>
      <c r="EC30" s="718"/>
    </row>
    <row r="31" spans="2:133" ht="11.25" customHeight="1" x14ac:dyDescent="0.15">
      <c r="B31" s="680" t="s">
        <v>316</v>
      </c>
      <c r="C31" s="681"/>
      <c r="D31" s="681"/>
      <c r="E31" s="681"/>
      <c r="F31" s="681"/>
      <c r="G31" s="681"/>
      <c r="H31" s="681"/>
      <c r="I31" s="681"/>
      <c r="J31" s="681"/>
      <c r="K31" s="681"/>
      <c r="L31" s="681"/>
      <c r="M31" s="681"/>
      <c r="N31" s="681"/>
      <c r="O31" s="681"/>
      <c r="P31" s="681"/>
      <c r="Q31" s="682"/>
      <c r="R31" s="683">
        <v>189934</v>
      </c>
      <c r="S31" s="684"/>
      <c r="T31" s="684"/>
      <c r="U31" s="684"/>
      <c r="V31" s="684"/>
      <c r="W31" s="684"/>
      <c r="X31" s="684"/>
      <c r="Y31" s="685"/>
      <c r="Z31" s="686">
        <v>4.0999999999999996</v>
      </c>
      <c r="AA31" s="686"/>
      <c r="AB31" s="686"/>
      <c r="AC31" s="686"/>
      <c r="AD31" s="687" t="s">
        <v>139</v>
      </c>
      <c r="AE31" s="687"/>
      <c r="AF31" s="687"/>
      <c r="AG31" s="687"/>
      <c r="AH31" s="687"/>
      <c r="AI31" s="687"/>
      <c r="AJ31" s="687"/>
      <c r="AK31" s="687"/>
      <c r="AL31" s="688" t="s">
        <v>130</v>
      </c>
      <c r="AM31" s="689"/>
      <c r="AN31" s="689"/>
      <c r="AO31" s="690"/>
      <c r="AP31" s="740" t="s">
        <v>317</v>
      </c>
      <c r="AQ31" s="741"/>
      <c r="AR31" s="741"/>
      <c r="AS31" s="741"/>
      <c r="AT31" s="746" t="s">
        <v>318</v>
      </c>
      <c r="AU31" s="231"/>
      <c r="AV31" s="231"/>
      <c r="AW31" s="231"/>
      <c r="AX31" s="669" t="s">
        <v>191</v>
      </c>
      <c r="AY31" s="670"/>
      <c r="AZ31" s="670"/>
      <c r="BA31" s="670"/>
      <c r="BB31" s="670"/>
      <c r="BC31" s="670"/>
      <c r="BD31" s="670"/>
      <c r="BE31" s="670"/>
      <c r="BF31" s="671"/>
      <c r="BG31" s="751">
        <v>98.2</v>
      </c>
      <c r="BH31" s="738"/>
      <c r="BI31" s="738"/>
      <c r="BJ31" s="738"/>
      <c r="BK31" s="738"/>
      <c r="BL31" s="738"/>
      <c r="BM31" s="678">
        <v>87.5</v>
      </c>
      <c r="BN31" s="738"/>
      <c r="BO31" s="738"/>
      <c r="BP31" s="738"/>
      <c r="BQ31" s="739"/>
      <c r="BR31" s="751">
        <v>98.1</v>
      </c>
      <c r="BS31" s="738"/>
      <c r="BT31" s="738"/>
      <c r="BU31" s="738"/>
      <c r="BV31" s="738"/>
      <c r="BW31" s="738"/>
      <c r="BX31" s="678">
        <v>80.2</v>
      </c>
      <c r="BY31" s="738"/>
      <c r="BZ31" s="738"/>
      <c r="CA31" s="738"/>
      <c r="CB31" s="739"/>
      <c r="CD31" s="725"/>
      <c r="CE31" s="726"/>
      <c r="CF31" s="698" t="s">
        <v>319</v>
      </c>
      <c r="CG31" s="699"/>
      <c r="CH31" s="699"/>
      <c r="CI31" s="699"/>
      <c r="CJ31" s="699"/>
      <c r="CK31" s="699"/>
      <c r="CL31" s="699"/>
      <c r="CM31" s="699"/>
      <c r="CN31" s="699"/>
      <c r="CO31" s="699"/>
      <c r="CP31" s="699"/>
      <c r="CQ31" s="700"/>
      <c r="CR31" s="683">
        <v>19341</v>
      </c>
      <c r="CS31" s="719"/>
      <c r="CT31" s="719"/>
      <c r="CU31" s="719"/>
      <c r="CV31" s="719"/>
      <c r="CW31" s="719"/>
      <c r="CX31" s="719"/>
      <c r="CY31" s="720"/>
      <c r="CZ31" s="688">
        <v>0.4</v>
      </c>
      <c r="DA31" s="717"/>
      <c r="DB31" s="717"/>
      <c r="DC31" s="721"/>
      <c r="DD31" s="692">
        <v>19341</v>
      </c>
      <c r="DE31" s="719"/>
      <c r="DF31" s="719"/>
      <c r="DG31" s="719"/>
      <c r="DH31" s="719"/>
      <c r="DI31" s="719"/>
      <c r="DJ31" s="719"/>
      <c r="DK31" s="720"/>
      <c r="DL31" s="692">
        <v>19341</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320</v>
      </c>
      <c r="C32" s="730"/>
      <c r="D32" s="730"/>
      <c r="E32" s="730"/>
      <c r="F32" s="730"/>
      <c r="G32" s="730"/>
      <c r="H32" s="730"/>
      <c r="I32" s="730"/>
      <c r="J32" s="730"/>
      <c r="K32" s="730"/>
      <c r="L32" s="730"/>
      <c r="M32" s="730"/>
      <c r="N32" s="730"/>
      <c r="O32" s="730"/>
      <c r="P32" s="730"/>
      <c r="Q32" s="731"/>
      <c r="R32" s="683" t="s">
        <v>233</v>
      </c>
      <c r="S32" s="684"/>
      <c r="T32" s="684"/>
      <c r="U32" s="684"/>
      <c r="V32" s="684"/>
      <c r="W32" s="684"/>
      <c r="X32" s="684"/>
      <c r="Y32" s="685"/>
      <c r="Z32" s="686" t="s">
        <v>139</v>
      </c>
      <c r="AA32" s="686"/>
      <c r="AB32" s="686"/>
      <c r="AC32" s="686"/>
      <c r="AD32" s="687" t="s">
        <v>130</v>
      </c>
      <c r="AE32" s="687"/>
      <c r="AF32" s="687"/>
      <c r="AG32" s="687"/>
      <c r="AH32" s="687"/>
      <c r="AI32" s="687"/>
      <c r="AJ32" s="687"/>
      <c r="AK32" s="687"/>
      <c r="AL32" s="688" t="s">
        <v>233</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52">
        <v>99</v>
      </c>
      <c r="BH32" s="719"/>
      <c r="BI32" s="719"/>
      <c r="BJ32" s="719"/>
      <c r="BK32" s="719"/>
      <c r="BL32" s="719"/>
      <c r="BM32" s="689">
        <v>97.9</v>
      </c>
      <c r="BN32" s="749"/>
      <c r="BO32" s="749"/>
      <c r="BP32" s="749"/>
      <c r="BQ32" s="750"/>
      <c r="BR32" s="752">
        <v>99.1</v>
      </c>
      <c r="BS32" s="719"/>
      <c r="BT32" s="719"/>
      <c r="BU32" s="719"/>
      <c r="BV32" s="719"/>
      <c r="BW32" s="719"/>
      <c r="BX32" s="689">
        <v>97.6</v>
      </c>
      <c r="BY32" s="749"/>
      <c r="BZ32" s="749"/>
      <c r="CA32" s="749"/>
      <c r="CB32" s="750"/>
      <c r="CD32" s="727"/>
      <c r="CE32" s="728"/>
      <c r="CF32" s="698" t="s">
        <v>323</v>
      </c>
      <c r="CG32" s="699"/>
      <c r="CH32" s="699"/>
      <c r="CI32" s="699"/>
      <c r="CJ32" s="699"/>
      <c r="CK32" s="699"/>
      <c r="CL32" s="699"/>
      <c r="CM32" s="699"/>
      <c r="CN32" s="699"/>
      <c r="CO32" s="699"/>
      <c r="CP32" s="699"/>
      <c r="CQ32" s="700"/>
      <c r="CR32" s="683">
        <v>39</v>
      </c>
      <c r="CS32" s="684"/>
      <c r="CT32" s="684"/>
      <c r="CU32" s="684"/>
      <c r="CV32" s="684"/>
      <c r="CW32" s="684"/>
      <c r="CX32" s="684"/>
      <c r="CY32" s="685"/>
      <c r="CZ32" s="688">
        <v>0</v>
      </c>
      <c r="DA32" s="717"/>
      <c r="DB32" s="717"/>
      <c r="DC32" s="721"/>
      <c r="DD32" s="692">
        <v>39</v>
      </c>
      <c r="DE32" s="684"/>
      <c r="DF32" s="684"/>
      <c r="DG32" s="684"/>
      <c r="DH32" s="684"/>
      <c r="DI32" s="684"/>
      <c r="DJ32" s="684"/>
      <c r="DK32" s="685"/>
      <c r="DL32" s="692">
        <v>39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324</v>
      </c>
      <c r="C33" s="681"/>
      <c r="D33" s="681"/>
      <c r="E33" s="681"/>
      <c r="F33" s="681"/>
      <c r="G33" s="681"/>
      <c r="H33" s="681"/>
      <c r="I33" s="681"/>
      <c r="J33" s="681"/>
      <c r="K33" s="681"/>
      <c r="L33" s="681"/>
      <c r="M33" s="681"/>
      <c r="N33" s="681"/>
      <c r="O33" s="681"/>
      <c r="P33" s="681"/>
      <c r="Q33" s="682"/>
      <c r="R33" s="683">
        <v>162922</v>
      </c>
      <c r="S33" s="684"/>
      <c r="T33" s="684"/>
      <c r="U33" s="684"/>
      <c r="V33" s="684"/>
      <c r="W33" s="684"/>
      <c r="X33" s="684"/>
      <c r="Y33" s="685"/>
      <c r="Z33" s="686">
        <v>3.5</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325</v>
      </c>
      <c r="AY33" s="734"/>
      <c r="AZ33" s="734"/>
      <c r="BA33" s="734"/>
      <c r="BB33" s="734"/>
      <c r="BC33" s="734"/>
      <c r="BD33" s="734"/>
      <c r="BE33" s="734"/>
      <c r="BF33" s="735"/>
      <c r="BG33" s="753">
        <v>97.7</v>
      </c>
      <c r="BH33" s="754"/>
      <c r="BI33" s="754"/>
      <c r="BJ33" s="754"/>
      <c r="BK33" s="754"/>
      <c r="BL33" s="754"/>
      <c r="BM33" s="755">
        <v>83.1</v>
      </c>
      <c r="BN33" s="754"/>
      <c r="BO33" s="754"/>
      <c r="BP33" s="754"/>
      <c r="BQ33" s="756"/>
      <c r="BR33" s="753">
        <v>97.5</v>
      </c>
      <c r="BS33" s="754"/>
      <c r="BT33" s="754"/>
      <c r="BU33" s="754"/>
      <c r="BV33" s="754"/>
      <c r="BW33" s="754"/>
      <c r="BX33" s="755">
        <v>73.5</v>
      </c>
      <c r="BY33" s="754"/>
      <c r="BZ33" s="754"/>
      <c r="CA33" s="754"/>
      <c r="CB33" s="756"/>
      <c r="CD33" s="698" t="s">
        <v>326</v>
      </c>
      <c r="CE33" s="699"/>
      <c r="CF33" s="699"/>
      <c r="CG33" s="699"/>
      <c r="CH33" s="699"/>
      <c r="CI33" s="699"/>
      <c r="CJ33" s="699"/>
      <c r="CK33" s="699"/>
      <c r="CL33" s="699"/>
      <c r="CM33" s="699"/>
      <c r="CN33" s="699"/>
      <c r="CO33" s="699"/>
      <c r="CP33" s="699"/>
      <c r="CQ33" s="700"/>
      <c r="CR33" s="683">
        <v>2047286</v>
      </c>
      <c r="CS33" s="719"/>
      <c r="CT33" s="719"/>
      <c r="CU33" s="719"/>
      <c r="CV33" s="719"/>
      <c r="CW33" s="719"/>
      <c r="CX33" s="719"/>
      <c r="CY33" s="720"/>
      <c r="CZ33" s="688">
        <v>45.8</v>
      </c>
      <c r="DA33" s="717"/>
      <c r="DB33" s="717"/>
      <c r="DC33" s="721"/>
      <c r="DD33" s="692">
        <v>1341520</v>
      </c>
      <c r="DE33" s="719"/>
      <c r="DF33" s="719"/>
      <c r="DG33" s="719"/>
      <c r="DH33" s="719"/>
      <c r="DI33" s="719"/>
      <c r="DJ33" s="719"/>
      <c r="DK33" s="720"/>
      <c r="DL33" s="692">
        <v>680981</v>
      </c>
      <c r="DM33" s="719"/>
      <c r="DN33" s="719"/>
      <c r="DO33" s="719"/>
      <c r="DP33" s="719"/>
      <c r="DQ33" s="719"/>
      <c r="DR33" s="719"/>
      <c r="DS33" s="719"/>
      <c r="DT33" s="719"/>
      <c r="DU33" s="719"/>
      <c r="DV33" s="720"/>
      <c r="DW33" s="688">
        <v>28.4</v>
      </c>
      <c r="DX33" s="717"/>
      <c r="DY33" s="717"/>
      <c r="DZ33" s="717"/>
      <c r="EA33" s="717"/>
      <c r="EB33" s="717"/>
      <c r="EC33" s="718"/>
    </row>
    <row r="34" spans="2:133" ht="11.25" customHeight="1" x14ac:dyDescent="0.15">
      <c r="B34" s="680" t="s">
        <v>327</v>
      </c>
      <c r="C34" s="681"/>
      <c r="D34" s="681"/>
      <c r="E34" s="681"/>
      <c r="F34" s="681"/>
      <c r="G34" s="681"/>
      <c r="H34" s="681"/>
      <c r="I34" s="681"/>
      <c r="J34" s="681"/>
      <c r="K34" s="681"/>
      <c r="L34" s="681"/>
      <c r="M34" s="681"/>
      <c r="N34" s="681"/>
      <c r="O34" s="681"/>
      <c r="P34" s="681"/>
      <c r="Q34" s="682"/>
      <c r="R34" s="683">
        <v>12145</v>
      </c>
      <c r="S34" s="684"/>
      <c r="T34" s="684"/>
      <c r="U34" s="684"/>
      <c r="V34" s="684"/>
      <c r="W34" s="684"/>
      <c r="X34" s="684"/>
      <c r="Y34" s="685"/>
      <c r="Z34" s="686">
        <v>0.3</v>
      </c>
      <c r="AA34" s="686"/>
      <c r="AB34" s="686"/>
      <c r="AC34" s="686"/>
      <c r="AD34" s="687">
        <v>4470</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730440</v>
      </c>
      <c r="CS34" s="684"/>
      <c r="CT34" s="684"/>
      <c r="CU34" s="684"/>
      <c r="CV34" s="684"/>
      <c r="CW34" s="684"/>
      <c r="CX34" s="684"/>
      <c r="CY34" s="685"/>
      <c r="CZ34" s="688">
        <v>16.399999999999999</v>
      </c>
      <c r="DA34" s="717"/>
      <c r="DB34" s="717"/>
      <c r="DC34" s="721"/>
      <c r="DD34" s="692">
        <v>402764</v>
      </c>
      <c r="DE34" s="684"/>
      <c r="DF34" s="684"/>
      <c r="DG34" s="684"/>
      <c r="DH34" s="684"/>
      <c r="DI34" s="684"/>
      <c r="DJ34" s="684"/>
      <c r="DK34" s="685"/>
      <c r="DL34" s="692">
        <v>165024</v>
      </c>
      <c r="DM34" s="684"/>
      <c r="DN34" s="684"/>
      <c r="DO34" s="684"/>
      <c r="DP34" s="684"/>
      <c r="DQ34" s="684"/>
      <c r="DR34" s="684"/>
      <c r="DS34" s="684"/>
      <c r="DT34" s="684"/>
      <c r="DU34" s="684"/>
      <c r="DV34" s="685"/>
      <c r="DW34" s="688">
        <v>6.9</v>
      </c>
      <c r="DX34" s="717"/>
      <c r="DY34" s="717"/>
      <c r="DZ34" s="717"/>
      <c r="EA34" s="717"/>
      <c r="EB34" s="717"/>
      <c r="EC34" s="718"/>
    </row>
    <row r="35" spans="2:133" ht="11.25" customHeight="1" x14ac:dyDescent="0.15">
      <c r="B35" s="680" t="s">
        <v>329</v>
      </c>
      <c r="C35" s="681"/>
      <c r="D35" s="681"/>
      <c r="E35" s="681"/>
      <c r="F35" s="681"/>
      <c r="G35" s="681"/>
      <c r="H35" s="681"/>
      <c r="I35" s="681"/>
      <c r="J35" s="681"/>
      <c r="K35" s="681"/>
      <c r="L35" s="681"/>
      <c r="M35" s="681"/>
      <c r="N35" s="681"/>
      <c r="O35" s="681"/>
      <c r="P35" s="681"/>
      <c r="Q35" s="682"/>
      <c r="R35" s="683">
        <v>256344</v>
      </c>
      <c r="S35" s="684"/>
      <c r="T35" s="684"/>
      <c r="U35" s="684"/>
      <c r="V35" s="684"/>
      <c r="W35" s="684"/>
      <c r="X35" s="684"/>
      <c r="Y35" s="685"/>
      <c r="Z35" s="686">
        <v>5.5</v>
      </c>
      <c r="AA35" s="686"/>
      <c r="AB35" s="686"/>
      <c r="AC35" s="686"/>
      <c r="AD35" s="687" t="s">
        <v>265</v>
      </c>
      <c r="AE35" s="687"/>
      <c r="AF35" s="687"/>
      <c r="AG35" s="687"/>
      <c r="AH35" s="687"/>
      <c r="AI35" s="687"/>
      <c r="AJ35" s="687"/>
      <c r="AK35" s="687"/>
      <c r="AL35" s="688" t="s">
        <v>139</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258498</v>
      </c>
      <c r="CS35" s="719"/>
      <c r="CT35" s="719"/>
      <c r="CU35" s="719"/>
      <c r="CV35" s="719"/>
      <c r="CW35" s="719"/>
      <c r="CX35" s="719"/>
      <c r="CY35" s="720"/>
      <c r="CZ35" s="688">
        <v>5.8</v>
      </c>
      <c r="DA35" s="717"/>
      <c r="DB35" s="717"/>
      <c r="DC35" s="721"/>
      <c r="DD35" s="692">
        <v>235885</v>
      </c>
      <c r="DE35" s="719"/>
      <c r="DF35" s="719"/>
      <c r="DG35" s="719"/>
      <c r="DH35" s="719"/>
      <c r="DI35" s="719"/>
      <c r="DJ35" s="719"/>
      <c r="DK35" s="720"/>
      <c r="DL35" s="692">
        <v>102992</v>
      </c>
      <c r="DM35" s="719"/>
      <c r="DN35" s="719"/>
      <c r="DO35" s="719"/>
      <c r="DP35" s="719"/>
      <c r="DQ35" s="719"/>
      <c r="DR35" s="719"/>
      <c r="DS35" s="719"/>
      <c r="DT35" s="719"/>
      <c r="DU35" s="719"/>
      <c r="DV35" s="720"/>
      <c r="DW35" s="688">
        <v>4.3</v>
      </c>
      <c r="DX35" s="717"/>
      <c r="DY35" s="717"/>
      <c r="DZ35" s="717"/>
      <c r="EA35" s="717"/>
      <c r="EB35" s="717"/>
      <c r="EC35" s="718"/>
    </row>
    <row r="36" spans="2:133" ht="11.25" customHeight="1" x14ac:dyDescent="0.15">
      <c r="B36" s="680" t="s">
        <v>333</v>
      </c>
      <c r="C36" s="681"/>
      <c r="D36" s="681"/>
      <c r="E36" s="681"/>
      <c r="F36" s="681"/>
      <c r="G36" s="681"/>
      <c r="H36" s="681"/>
      <c r="I36" s="681"/>
      <c r="J36" s="681"/>
      <c r="K36" s="681"/>
      <c r="L36" s="681"/>
      <c r="M36" s="681"/>
      <c r="N36" s="681"/>
      <c r="O36" s="681"/>
      <c r="P36" s="681"/>
      <c r="Q36" s="682"/>
      <c r="R36" s="683">
        <v>769396</v>
      </c>
      <c r="S36" s="684"/>
      <c r="T36" s="684"/>
      <c r="U36" s="684"/>
      <c r="V36" s="684"/>
      <c r="W36" s="684"/>
      <c r="X36" s="684"/>
      <c r="Y36" s="685"/>
      <c r="Z36" s="686">
        <v>16.600000000000001</v>
      </c>
      <c r="AA36" s="686"/>
      <c r="AB36" s="686"/>
      <c r="AC36" s="686"/>
      <c r="AD36" s="687" t="s">
        <v>233</v>
      </c>
      <c r="AE36" s="687"/>
      <c r="AF36" s="687"/>
      <c r="AG36" s="687"/>
      <c r="AH36" s="687"/>
      <c r="AI36" s="687"/>
      <c r="AJ36" s="687"/>
      <c r="AK36" s="687"/>
      <c r="AL36" s="688" t="s">
        <v>233</v>
      </c>
      <c r="AM36" s="689"/>
      <c r="AN36" s="689"/>
      <c r="AO36" s="690"/>
      <c r="AP36" s="235"/>
      <c r="AQ36" s="757" t="s">
        <v>334</v>
      </c>
      <c r="AR36" s="758"/>
      <c r="AS36" s="758"/>
      <c r="AT36" s="758"/>
      <c r="AU36" s="758"/>
      <c r="AV36" s="758"/>
      <c r="AW36" s="758"/>
      <c r="AX36" s="758"/>
      <c r="AY36" s="759"/>
      <c r="AZ36" s="672">
        <v>265663</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723</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590509</v>
      </c>
      <c r="CS36" s="684"/>
      <c r="CT36" s="684"/>
      <c r="CU36" s="684"/>
      <c r="CV36" s="684"/>
      <c r="CW36" s="684"/>
      <c r="CX36" s="684"/>
      <c r="CY36" s="685"/>
      <c r="CZ36" s="688">
        <v>13.2</v>
      </c>
      <c r="DA36" s="717"/>
      <c r="DB36" s="717"/>
      <c r="DC36" s="721"/>
      <c r="DD36" s="692">
        <v>435386</v>
      </c>
      <c r="DE36" s="684"/>
      <c r="DF36" s="684"/>
      <c r="DG36" s="684"/>
      <c r="DH36" s="684"/>
      <c r="DI36" s="684"/>
      <c r="DJ36" s="684"/>
      <c r="DK36" s="685"/>
      <c r="DL36" s="692">
        <v>186278</v>
      </c>
      <c r="DM36" s="684"/>
      <c r="DN36" s="684"/>
      <c r="DO36" s="684"/>
      <c r="DP36" s="684"/>
      <c r="DQ36" s="684"/>
      <c r="DR36" s="684"/>
      <c r="DS36" s="684"/>
      <c r="DT36" s="684"/>
      <c r="DU36" s="684"/>
      <c r="DV36" s="685"/>
      <c r="DW36" s="688">
        <v>7.8</v>
      </c>
      <c r="DX36" s="717"/>
      <c r="DY36" s="717"/>
      <c r="DZ36" s="717"/>
      <c r="EA36" s="717"/>
      <c r="EB36" s="717"/>
      <c r="EC36" s="718"/>
    </row>
    <row r="37" spans="2:133" ht="11.25" customHeight="1" x14ac:dyDescent="0.15">
      <c r="B37" s="680" t="s">
        <v>337</v>
      </c>
      <c r="C37" s="681"/>
      <c r="D37" s="681"/>
      <c r="E37" s="681"/>
      <c r="F37" s="681"/>
      <c r="G37" s="681"/>
      <c r="H37" s="681"/>
      <c r="I37" s="681"/>
      <c r="J37" s="681"/>
      <c r="K37" s="681"/>
      <c r="L37" s="681"/>
      <c r="M37" s="681"/>
      <c r="N37" s="681"/>
      <c r="O37" s="681"/>
      <c r="P37" s="681"/>
      <c r="Q37" s="682"/>
      <c r="R37" s="683">
        <v>115604</v>
      </c>
      <c r="S37" s="684"/>
      <c r="T37" s="684"/>
      <c r="U37" s="684"/>
      <c r="V37" s="684"/>
      <c r="W37" s="684"/>
      <c r="X37" s="684"/>
      <c r="Y37" s="685"/>
      <c r="Z37" s="686">
        <v>2.5</v>
      </c>
      <c r="AA37" s="686"/>
      <c r="AB37" s="686"/>
      <c r="AC37" s="686"/>
      <c r="AD37" s="687" t="s">
        <v>265</v>
      </c>
      <c r="AE37" s="687"/>
      <c r="AF37" s="687"/>
      <c r="AG37" s="687"/>
      <c r="AH37" s="687"/>
      <c r="AI37" s="687"/>
      <c r="AJ37" s="687"/>
      <c r="AK37" s="687"/>
      <c r="AL37" s="688" t="s">
        <v>233</v>
      </c>
      <c r="AM37" s="689"/>
      <c r="AN37" s="689"/>
      <c r="AO37" s="690"/>
      <c r="AQ37" s="761" t="s">
        <v>338</v>
      </c>
      <c r="AR37" s="762"/>
      <c r="AS37" s="762"/>
      <c r="AT37" s="762"/>
      <c r="AU37" s="762"/>
      <c r="AV37" s="762"/>
      <c r="AW37" s="762"/>
      <c r="AX37" s="762"/>
      <c r="AY37" s="763"/>
      <c r="AZ37" s="683">
        <v>142912</v>
      </c>
      <c r="BA37" s="684"/>
      <c r="BB37" s="684"/>
      <c r="BC37" s="684"/>
      <c r="BD37" s="719"/>
      <c r="BE37" s="719"/>
      <c r="BF37" s="750"/>
      <c r="BG37" s="698" t="s">
        <v>339</v>
      </c>
      <c r="BH37" s="699"/>
      <c r="BI37" s="699"/>
      <c r="BJ37" s="699"/>
      <c r="BK37" s="699"/>
      <c r="BL37" s="699"/>
      <c r="BM37" s="699"/>
      <c r="BN37" s="699"/>
      <c r="BO37" s="699"/>
      <c r="BP37" s="699"/>
      <c r="BQ37" s="699"/>
      <c r="BR37" s="699"/>
      <c r="BS37" s="699"/>
      <c r="BT37" s="699"/>
      <c r="BU37" s="700"/>
      <c r="BV37" s="683">
        <v>723</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276909</v>
      </c>
      <c r="CS37" s="719"/>
      <c r="CT37" s="719"/>
      <c r="CU37" s="719"/>
      <c r="CV37" s="719"/>
      <c r="CW37" s="719"/>
      <c r="CX37" s="719"/>
      <c r="CY37" s="720"/>
      <c r="CZ37" s="688">
        <v>6.2</v>
      </c>
      <c r="DA37" s="717"/>
      <c r="DB37" s="717"/>
      <c r="DC37" s="721"/>
      <c r="DD37" s="692">
        <v>226035</v>
      </c>
      <c r="DE37" s="719"/>
      <c r="DF37" s="719"/>
      <c r="DG37" s="719"/>
      <c r="DH37" s="719"/>
      <c r="DI37" s="719"/>
      <c r="DJ37" s="719"/>
      <c r="DK37" s="720"/>
      <c r="DL37" s="692">
        <v>120804</v>
      </c>
      <c r="DM37" s="719"/>
      <c r="DN37" s="719"/>
      <c r="DO37" s="719"/>
      <c r="DP37" s="719"/>
      <c r="DQ37" s="719"/>
      <c r="DR37" s="719"/>
      <c r="DS37" s="719"/>
      <c r="DT37" s="719"/>
      <c r="DU37" s="719"/>
      <c r="DV37" s="720"/>
      <c r="DW37" s="688">
        <v>5</v>
      </c>
      <c r="DX37" s="717"/>
      <c r="DY37" s="717"/>
      <c r="DZ37" s="717"/>
      <c r="EA37" s="717"/>
      <c r="EB37" s="717"/>
      <c r="EC37" s="718"/>
    </row>
    <row r="38" spans="2:133" ht="11.25" customHeight="1" x14ac:dyDescent="0.15">
      <c r="B38" s="680" t="s">
        <v>341</v>
      </c>
      <c r="C38" s="681"/>
      <c r="D38" s="681"/>
      <c r="E38" s="681"/>
      <c r="F38" s="681"/>
      <c r="G38" s="681"/>
      <c r="H38" s="681"/>
      <c r="I38" s="681"/>
      <c r="J38" s="681"/>
      <c r="K38" s="681"/>
      <c r="L38" s="681"/>
      <c r="M38" s="681"/>
      <c r="N38" s="681"/>
      <c r="O38" s="681"/>
      <c r="P38" s="681"/>
      <c r="Q38" s="682"/>
      <c r="R38" s="683">
        <v>119779</v>
      </c>
      <c r="S38" s="684"/>
      <c r="T38" s="684"/>
      <c r="U38" s="684"/>
      <c r="V38" s="684"/>
      <c r="W38" s="684"/>
      <c r="X38" s="684"/>
      <c r="Y38" s="685"/>
      <c r="Z38" s="686">
        <v>2.6</v>
      </c>
      <c r="AA38" s="686"/>
      <c r="AB38" s="686"/>
      <c r="AC38" s="686"/>
      <c r="AD38" s="687">
        <v>1174</v>
      </c>
      <c r="AE38" s="687"/>
      <c r="AF38" s="687"/>
      <c r="AG38" s="687"/>
      <c r="AH38" s="687"/>
      <c r="AI38" s="687"/>
      <c r="AJ38" s="687"/>
      <c r="AK38" s="687"/>
      <c r="AL38" s="688">
        <v>0.1</v>
      </c>
      <c r="AM38" s="689"/>
      <c r="AN38" s="689"/>
      <c r="AO38" s="690"/>
      <c r="AQ38" s="761" t="s">
        <v>342</v>
      </c>
      <c r="AR38" s="762"/>
      <c r="AS38" s="762"/>
      <c r="AT38" s="762"/>
      <c r="AU38" s="762"/>
      <c r="AV38" s="762"/>
      <c r="AW38" s="762"/>
      <c r="AX38" s="762"/>
      <c r="AY38" s="763"/>
      <c r="AZ38" s="683">
        <v>11580</v>
      </c>
      <c r="BA38" s="684"/>
      <c r="BB38" s="684"/>
      <c r="BC38" s="684"/>
      <c r="BD38" s="719"/>
      <c r="BE38" s="719"/>
      <c r="BF38" s="750"/>
      <c r="BG38" s="698" t="s">
        <v>343</v>
      </c>
      <c r="BH38" s="699"/>
      <c r="BI38" s="699"/>
      <c r="BJ38" s="699"/>
      <c r="BK38" s="699"/>
      <c r="BL38" s="699"/>
      <c r="BM38" s="699"/>
      <c r="BN38" s="699"/>
      <c r="BO38" s="699"/>
      <c r="BP38" s="699"/>
      <c r="BQ38" s="699"/>
      <c r="BR38" s="699"/>
      <c r="BS38" s="699"/>
      <c r="BT38" s="699"/>
      <c r="BU38" s="700"/>
      <c r="BV38" s="683">
        <v>567</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265663</v>
      </c>
      <c r="CS38" s="684"/>
      <c r="CT38" s="684"/>
      <c r="CU38" s="684"/>
      <c r="CV38" s="684"/>
      <c r="CW38" s="684"/>
      <c r="CX38" s="684"/>
      <c r="CY38" s="685"/>
      <c r="CZ38" s="688">
        <v>5.9</v>
      </c>
      <c r="DA38" s="717"/>
      <c r="DB38" s="717"/>
      <c r="DC38" s="721"/>
      <c r="DD38" s="692">
        <v>241061</v>
      </c>
      <c r="DE38" s="684"/>
      <c r="DF38" s="684"/>
      <c r="DG38" s="684"/>
      <c r="DH38" s="684"/>
      <c r="DI38" s="684"/>
      <c r="DJ38" s="684"/>
      <c r="DK38" s="685"/>
      <c r="DL38" s="692">
        <v>226687</v>
      </c>
      <c r="DM38" s="684"/>
      <c r="DN38" s="684"/>
      <c r="DO38" s="684"/>
      <c r="DP38" s="684"/>
      <c r="DQ38" s="684"/>
      <c r="DR38" s="684"/>
      <c r="DS38" s="684"/>
      <c r="DT38" s="684"/>
      <c r="DU38" s="684"/>
      <c r="DV38" s="685"/>
      <c r="DW38" s="688">
        <v>9.4</v>
      </c>
      <c r="DX38" s="717"/>
      <c r="DY38" s="717"/>
      <c r="DZ38" s="717"/>
      <c r="EA38" s="717"/>
      <c r="EB38" s="717"/>
      <c r="EC38" s="718"/>
    </row>
    <row r="39" spans="2:133" ht="11.25" customHeight="1" x14ac:dyDescent="0.15">
      <c r="B39" s="680" t="s">
        <v>345</v>
      </c>
      <c r="C39" s="681"/>
      <c r="D39" s="681"/>
      <c r="E39" s="681"/>
      <c r="F39" s="681"/>
      <c r="G39" s="681"/>
      <c r="H39" s="681"/>
      <c r="I39" s="681"/>
      <c r="J39" s="681"/>
      <c r="K39" s="681"/>
      <c r="L39" s="681"/>
      <c r="M39" s="681"/>
      <c r="N39" s="681"/>
      <c r="O39" s="681"/>
      <c r="P39" s="681"/>
      <c r="Q39" s="682"/>
      <c r="R39" s="683">
        <v>300519</v>
      </c>
      <c r="S39" s="684"/>
      <c r="T39" s="684"/>
      <c r="U39" s="684"/>
      <c r="V39" s="684"/>
      <c r="W39" s="684"/>
      <c r="X39" s="684"/>
      <c r="Y39" s="685"/>
      <c r="Z39" s="686">
        <v>6.5</v>
      </c>
      <c r="AA39" s="686"/>
      <c r="AB39" s="686"/>
      <c r="AC39" s="686"/>
      <c r="AD39" s="687" t="s">
        <v>233</v>
      </c>
      <c r="AE39" s="687"/>
      <c r="AF39" s="687"/>
      <c r="AG39" s="687"/>
      <c r="AH39" s="687"/>
      <c r="AI39" s="687"/>
      <c r="AJ39" s="687"/>
      <c r="AK39" s="687"/>
      <c r="AL39" s="688" t="s">
        <v>139</v>
      </c>
      <c r="AM39" s="689"/>
      <c r="AN39" s="689"/>
      <c r="AO39" s="690"/>
      <c r="AQ39" s="761" t="s">
        <v>346</v>
      </c>
      <c r="AR39" s="762"/>
      <c r="AS39" s="762"/>
      <c r="AT39" s="762"/>
      <c r="AU39" s="762"/>
      <c r="AV39" s="762"/>
      <c r="AW39" s="762"/>
      <c r="AX39" s="762"/>
      <c r="AY39" s="763"/>
      <c r="AZ39" s="683" t="s">
        <v>139</v>
      </c>
      <c r="BA39" s="684"/>
      <c r="BB39" s="684"/>
      <c r="BC39" s="684"/>
      <c r="BD39" s="719"/>
      <c r="BE39" s="719"/>
      <c r="BF39" s="750"/>
      <c r="BG39" s="698" t="s">
        <v>347</v>
      </c>
      <c r="BH39" s="699"/>
      <c r="BI39" s="699"/>
      <c r="BJ39" s="699"/>
      <c r="BK39" s="699"/>
      <c r="BL39" s="699"/>
      <c r="BM39" s="699"/>
      <c r="BN39" s="699"/>
      <c r="BO39" s="699"/>
      <c r="BP39" s="699"/>
      <c r="BQ39" s="699"/>
      <c r="BR39" s="699"/>
      <c r="BS39" s="699"/>
      <c r="BT39" s="699"/>
      <c r="BU39" s="700"/>
      <c r="BV39" s="683">
        <v>926</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187176</v>
      </c>
      <c r="CS39" s="719"/>
      <c r="CT39" s="719"/>
      <c r="CU39" s="719"/>
      <c r="CV39" s="719"/>
      <c r="CW39" s="719"/>
      <c r="CX39" s="719"/>
      <c r="CY39" s="720"/>
      <c r="CZ39" s="688">
        <v>4.2</v>
      </c>
      <c r="DA39" s="717"/>
      <c r="DB39" s="717"/>
      <c r="DC39" s="721"/>
      <c r="DD39" s="692">
        <v>26424</v>
      </c>
      <c r="DE39" s="719"/>
      <c r="DF39" s="719"/>
      <c r="DG39" s="719"/>
      <c r="DH39" s="719"/>
      <c r="DI39" s="719"/>
      <c r="DJ39" s="719"/>
      <c r="DK39" s="720"/>
      <c r="DL39" s="692" t="s">
        <v>233</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139</v>
      </c>
      <c r="S40" s="684"/>
      <c r="T40" s="684"/>
      <c r="U40" s="684"/>
      <c r="V40" s="684"/>
      <c r="W40" s="684"/>
      <c r="X40" s="684"/>
      <c r="Y40" s="685"/>
      <c r="Z40" s="686" t="s">
        <v>139</v>
      </c>
      <c r="AA40" s="686"/>
      <c r="AB40" s="686"/>
      <c r="AC40" s="686"/>
      <c r="AD40" s="687" t="s">
        <v>130</v>
      </c>
      <c r="AE40" s="687"/>
      <c r="AF40" s="687"/>
      <c r="AG40" s="687"/>
      <c r="AH40" s="687"/>
      <c r="AI40" s="687"/>
      <c r="AJ40" s="687"/>
      <c r="AK40" s="687"/>
      <c r="AL40" s="688" t="s">
        <v>130</v>
      </c>
      <c r="AM40" s="689"/>
      <c r="AN40" s="689"/>
      <c r="AO40" s="690"/>
      <c r="AQ40" s="761" t="s">
        <v>350</v>
      </c>
      <c r="AR40" s="762"/>
      <c r="AS40" s="762"/>
      <c r="AT40" s="762"/>
      <c r="AU40" s="762"/>
      <c r="AV40" s="762"/>
      <c r="AW40" s="762"/>
      <c r="AX40" s="762"/>
      <c r="AY40" s="763"/>
      <c r="AZ40" s="683" t="s">
        <v>130</v>
      </c>
      <c r="BA40" s="684"/>
      <c r="BB40" s="684"/>
      <c r="BC40" s="684"/>
      <c r="BD40" s="719"/>
      <c r="BE40" s="719"/>
      <c r="BF40" s="750"/>
      <c r="BG40" s="764" t="s">
        <v>351</v>
      </c>
      <c r="BH40" s="765"/>
      <c r="BI40" s="765"/>
      <c r="BJ40" s="765"/>
      <c r="BK40" s="765"/>
      <c r="BL40" s="236"/>
      <c r="BM40" s="699" t="s">
        <v>352</v>
      </c>
      <c r="BN40" s="699"/>
      <c r="BO40" s="699"/>
      <c r="BP40" s="699"/>
      <c r="BQ40" s="699"/>
      <c r="BR40" s="699"/>
      <c r="BS40" s="699"/>
      <c r="BT40" s="699"/>
      <c r="BU40" s="700"/>
      <c r="BV40" s="683">
        <v>79</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15000</v>
      </c>
      <c r="CS40" s="684"/>
      <c r="CT40" s="684"/>
      <c r="CU40" s="684"/>
      <c r="CV40" s="684"/>
      <c r="CW40" s="684"/>
      <c r="CX40" s="684"/>
      <c r="CY40" s="685"/>
      <c r="CZ40" s="688">
        <v>0.3</v>
      </c>
      <c r="DA40" s="717"/>
      <c r="DB40" s="717"/>
      <c r="DC40" s="721"/>
      <c r="DD40" s="692" t="s">
        <v>233</v>
      </c>
      <c r="DE40" s="684"/>
      <c r="DF40" s="684"/>
      <c r="DG40" s="684"/>
      <c r="DH40" s="684"/>
      <c r="DI40" s="684"/>
      <c r="DJ40" s="684"/>
      <c r="DK40" s="685"/>
      <c r="DL40" s="692" t="s">
        <v>233</v>
      </c>
      <c r="DM40" s="684"/>
      <c r="DN40" s="684"/>
      <c r="DO40" s="684"/>
      <c r="DP40" s="684"/>
      <c r="DQ40" s="684"/>
      <c r="DR40" s="684"/>
      <c r="DS40" s="684"/>
      <c r="DT40" s="684"/>
      <c r="DU40" s="684"/>
      <c r="DV40" s="685"/>
      <c r="DW40" s="688" t="s">
        <v>139</v>
      </c>
      <c r="DX40" s="717"/>
      <c r="DY40" s="717"/>
      <c r="DZ40" s="717"/>
      <c r="EA40" s="717"/>
      <c r="EB40" s="717"/>
      <c r="EC40" s="718"/>
    </row>
    <row r="41" spans="2:133" ht="11.25" customHeight="1" x14ac:dyDescent="0.15">
      <c r="B41" s="680" t="s">
        <v>354</v>
      </c>
      <c r="C41" s="681"/>
      <c r="D41" s="681"/>
      <c r="E41" s="681"/>
      <c r="F41" s="681"/>
      <c r="G41" s="681"/>
      <c r="H41" s="681"/>
      <c r="I41" s="681"/>
      <c r="J41" s="681"/>
      <c r="K41" s="681"/>
      <c r="L41" s="681"/>
      <c r="M41" s="681"/>
      <c r="N41" s="681"/>
      <c r="O41" s="681"/>
      <c r="P41" s="681"/>
      <c r="Q41" s="682"/>
      <c r="R41" s="683">
        <v>69619</v>
      </c>
      <c r="S41" s="684"/>
      <c r="T41" s="684"/>
      <c r="U41" s="684"/>
      <c r="V41" s="684"/>
      <c r="W41" s="684"/>
      <c r="X41" s="684"/>
      <c r="Y41" s="685"/>
      <c r="Z41" s="686">
        <v>1.5</v>
      </c>
      <c r="AA41" s="686"/>
      <c r="AB41" s="686"/>
      <c r="AC41" s="686"/>
      <c r="AD41" s="687" t="s">
        <v>233</v>
      </c>
      <c r="AE41" s="687"/>
      <c r="AF41" s="687"/>
      <c r="AG41" s="687"/>
      <c r="AH41" s="687"/>
      <c r="AI41" s="687"/>
      <c r="AJ41" s="687"/>
      <c r="AK41" s="687"/>
      <c r="AL41" s="688" t="s">
        <v>233</v>
      </c>
      <c r="AM41" s="689"/>
      <c r="AN41" s="689"/>
      <c r="AO41" s="690"/>
      <c r="AQ41" s="761" t="s">
        <v>355</v>
      </c>
      <c r="AR41" s="762"/>
      <c r="AS41" s="762"/>
      <c r="AT41" s="762"/>
      <c r="AU41" s="762"/>
      <c r="AV41" s="762"/>
      <c r="AW41" s="762"/>
      <c r="AX41" s="762"/>
      <c r="AY41" s="763"/>
      <c r="AZ41" s="683">
        <v>35380</v>
      </c>
      <c r="BA41" s="684"/>
      <c r="BB41" s="684"/>
      <c r="BC41" s="684"/>
      <c r="BD41" s="719"/>
      <c r="BE41" s="719"/>
      <c r="BF41" s="750"/>
      <c r="BG41" s="764"/>
      <c r="BH41" s="765"/>
      <c r="BI41" s="765"/>
      <c r="BJ41" s="765"/>
      <c r="BK41" s="765"/>
      <c r="BL41" s="236"/>
      <c r="BM41" s="699" t="s">
        <v>356</v>
      </c>
      <c r="BN41" s="699"/>
      <c r="BO41" s="699"/>
      <c r="BP41" s="699"/>
      <c r="BQ41" s="699"/>
      <c r="BR41" s="699"/>
      <c r="BS41" s="699"/>
      <c r="BT41" s="699"/>
      <c r="BU41" s="700"/>
      <c r="BV41" s="683" t="s">
        <v>130</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130</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358</v>
      </c>
      <c r="C42" s="734"/>
      <c r="D42" s="734"/>
      <c r="E42" s="734"/>
      <c r="F42" s="734"/>
      <c r="G42" s="734"/>
      <c r="H42" s="734"/>
      <c r="I42" s="734"/>
      <c r="J42" s="734"/>
      <c r="K42" s="734"/>
      <c r="L42" s="734"/>
      <c r="M42" s="734"/>
      <c r="N42" s="734"/>
      <c r="O42" s="734"/>
      <c r="P42" s="734"/>
      <c r="Q42" s="735"/>
      <c r="R42" s="768">
        <v>4642126</v>
      </c>
      <c r="S42" s="769"/>
      <c r="T42" s="769"/>
      <c r="U42" s="769"/>
      <c r="V42" s="769"/>
      <c r="W42" s="769"/>
      <c r="X42" s="769"/>
      <c r="Y42" s="777"/>
      <c r="Z42" s="778">
        <v>100</v>
      </c>
      <c r="AA42" s="778"/>
      <c r="AB42" s="778"/>
      <c r="AC42" s="778"/>
      <c r="AD42" s="779">
        <v>2331285</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75791</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225</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983388</v>
      </c>
      <c r="CS42" s="684"/>
      <c r="CT42" s="684"/>
      <c r="CU42" s="684"/>
      <c r="CV42" s="684"/>
      <c r="CW42" s="684"/>
      <c r="CX42" s="684"/>
      <c r="CY42" s="685"/>
      <c r="CZ42" s="688">
        <v>22</v>
      </c>
      <c r="DA42" s="689"/>
      <c r="DB42" s="689"/>
      <c r="DC42" s="701"/>
      <c r="DD42" s="692">
        <v>75453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21926</v>
      </c>
      <c r="CS43" s="719"/>
      <c r="CT43" s="719"/>
      <c r="CU43" s="719"/>
      <c r="CV43" s="719"/>
      <c r="CW43" s="719"/>
      <c r="CX43" s="719"/>
      <c r="CY43" s="720"/>
      <c r="CZ43" s="688">
        <v>0.5</v>
      </c>
      <c r="DA43" s="717"/>
      <c r="DB43" s="717"/>
      <c r="DC43" s="721"/>
      <c r="DD43" s="692">
        <v>17394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363</v>
      </c>
      <c r="CG44" s="681"/>
      <c r="CH44" s="681"/>
      <c r="CI44" s="681"/>
      <c r="CJ44" s="681"/>
      <c r="CK44" s="681"/>
      <c r="CL44" s="681"/>
      <c r="CM44" s="681"/>
      <c r="CN44" s="681"/>
      <c r="CO44" s="681"/>
      <c r="CP44" s="681"/>
      <c r="CQ44" s="682"/>
      <c r="CR44" s="683">
        <v>940831</v>
      </c>
      <c r="CS44" s="684"/>
      <c r="CT44" s="684"/>
      <c r="CU44" s="684"/>
      <c r="CV44" s="684"/>
      <c r="CW44" s="684"/>
      <c r="CX44" s="684"/>
      <c r="CY44" s="685"/>
      <c r="CZ44" s="688">
        <v>21.1</v>
      </c>
      <c r="DA44" s="689"/>
      <c r="DB44" s="689"/>
      <c r="DC44" s="701"/>
      <c r="DD44" s="692">
        <v>62192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244154</v>
      </c>
      <c r="CS45" s="719"/>
      <c r="CT45" s="719"/>
      <c r="CU45" s="719"/>
      <c r="CV45" s="719"/>
      <c r="CW45" s="719"/>
      <c r="CX45" s="719"/>
      <c r="CY45" s="720"/>
      <c r="CZ45" s="688">
        <v>5.5</v>
      </c>
      <c r="DA45" s="717"/>
      <c r="DB45" s="717"/>
      <c r="DC45" s="721"/>
      <c r="DD45" s="692">
        <v>31769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688462</v>
      </c>
      <c r="CS46" s="684"/>
      <c r="CT46" s="684"/>
      <c r="CU46" s="684"/>
      <c r="CV46" s="684"/>
      <c r="CW46" s="684"/>
      <c r="CX46" s="684"/>
      <c r="CY46" s="685"/>
      <c r="CZ46" s="688">
        <v>15.4</v>
      </c>
      <c r="DA46" s="689"/>
      <c r="DB46" s="689"/>
      <c r="DC46" s="701"/>
      <c r="DD46" s="692">
        <v>27124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v>42557</v>
      </c>
      <c r="CS47" s="719"/>
      <c r="CT47" s="719"/>
      <c r="CU47" s="719"/>
      <c r="CV47" s="719"/>
      <c r="CW47" s="719"/>
      <c r="CX47" s="719"/>
      <c r="CY47" s="720"/>
      <c r="CZ47" s="688">
        <v>1</v>
      </c>
      <c r="DA47" s="717"/>
      <c r="DB47" s="717"/>
      <c r="DC47" s="721"/>
      <c r="DD47" s="692">
        <v>13261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233</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371</v>
      </c>
      <c r="CE49" s="734"/>
      <c r="CF49" s="734"/>
      <c r="CG49" s="734"/>
      <c r="CH49" s="734"/>
      <c r="CI49" s="734"/>
      <c r="CJ49" s="734"/>
      <c r="CK49" s="734"/>
      <c r="CL49" s="734"/>
      <c r="CM49" s="734"/>
      <c r="CN49" s="734"/>
      <c r="CO49" s="734"/>
      <c r="CP49" s="734"/>
      <c r="CQ49" s="735"/>
      <c r="CR49" s="768">
        <v>4466103</v>
      </c>
      <c r="CS49" s="754"/>
      <c r="CT49" s="754"/>
      <c r="CU49" s="754"/>
      <c r="CV49" s="754"/>
      <c r="CW49" s="754"/>
      <c r="CX49" s="754"/>
      <c r="CY49" s="785"/>
      <c r="CZ49" s="780">
        <v>100</v>
      </c>
      <c r="DA49" s="786"/>
      <c r="DB49" s="786"/>
      <c r="DC49" s="787"/>
      <c r="DD49" s="788">
        <v>2713721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5rDl1FKBbZ+HXwkS17BqaDNVTeQWb9L32sWsFB3LC6JaSlnCR+NJwDIrzn7DD5dAmVdkXlZLyypVIyopM04Jw==" saltValue="W9Cw62Huh+pceY6pcsniX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4642</v>
      </c>
      <c r="R7" s="819"/>
      <c r="S7" s="819"/>
      <c r="T7" s="819"/>
      <c r="U7" s="819"/>
      <c r="V7" s="819">
        <v>4466</v>
      </c>
      <c r="W7" s="819"/>
      <c r="X7" s="819"/>
      <c r="Y7" s="819"/>
      <c r="Z7" s="819"/>
      <c r="AA7" s="819">
        <v>176</v>
      </c>
      <c r="AB7" s="819"/>
      <c r="AC7" s="819"/>
      <c r="AD7" s="819"/>
      <c r="AE7" s="820"/>
      <c r="AF7" s="821">
        <v>76</v>
      </c>
      <c r="AG7" s="822"/>
      <c r="AH7" s="822"/>
      <c r="AI7" s="822"/>
      <c r="AJ7" s="823"/>
      <c r="AK7" s="858">
        <v>0</v>
      </c>
      <c r="AL7" s="859"/>
      <c r="AM7" s="859"/>
      <c r="AN7" s="859"/>
      <c r="AO7" s="859"/>
      <c r="AP7" s="859">
        <v>4941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611</v>
      </c>
      <c r="BT7" s="863"/>
      <c r="BU7" s="863"/>
      <c r="BV7" s="863"/>
      <c r="BW7" s="863"/>
      <c r="BX7" s="863"/>
      <c r="BY7" s="863"/>
      <c r="BZ7" s="863"/>
      <c r="CA7" s="863"/>
      <c r="CB7" s="863"/>
      <c r="CC7" s="863"/>
      <c r="CD7" s="863"/>
      <c r="CE7" s="863"/>
      <c r="CF7" s="863"/>
      <c r="CG7" s="864"/>
      <c r="CH7" s="855">
        <f>-5</f>
        <v>-5</v>
      </c>
      <c r="CI7" s="856"/>
      <c r="CJ7" s="856"/>
      <c r="CK7" s="856"/>
      <c r="CL7" s="857"/>
      <c r="CM7" s="855">
        <v>86</v>
      </c>
      <c r="CN7" s="856"/>
      <c r="CO7" s="856"/>
      <c r="CP7" s="856"/>
      <c r="CQ7" s="857"/>
      <c r="CR7" s="855">
        <v>7</v>
      </c>
      <c r="CS7" s="856"/>
      <c r="CT7" s="856"/>
      <c r="CU7" s="856"/>
      <c r="CV7" s="857"/>
      <c r="CW7" s="855" t="s">
        <v>610</v>
      </c>
      <c r="CX7" s="856"/>
      <c r="CY7" s="856"/>
      <c r="CZ7" s="856"/>
      <c r="DA7" s="857"/>
      <c r="DB7" s="855" t="s">
        <v>610</v>
      </c>
      <c r="DC7" s="856"/>
      <c r="DD7" s="856"/>
      <c r="DE7" s="856"/>
      <c r="DF7" s="857"/>
      <c r="DG7" s="855" t="s">
        <v>610</v>
      </c>
      <c r="DH7" s="856"/>
      <c r="DI7" s="856"/>
      <c r="DJ7" s="856"/>
      <c r="DK7" s="857"/>
      <c r="DL7" s="855" t="s">
        <v>610</v>
      </c>
      <c r="DM7" s="856"/>
      <c r="DN7" s="856"/>
      <c r="DO7" s="856"/>
      <c r="DP7" s="857"/>
      <c r="DQ7" s="855" t="s">
        <v>610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612</v>
      </c>
      <c r="BT8" s="853"/>
      <c r="BU8" s="853"/>
      <c r="BV8" s="853"/>
      <c r="BW8" s="853"/>
      <c r="BX8" s="853"/>
      <c r="BY8" s="853"/>
      <c r="BZ8" s="853"/>
      <c r="CA8" s="853"/>
      <c r="CB8" s="853"/>
      <c r="CC8" s="853"/>
      <c r="CD8" s="853"/>
      <c r="CE8" s="853"/>
      <c r="CF8" s="853"/>
      <c r="CG8" s="854"/>
      <c r="CH8" s="865">
        <v>-20</v>
      </c>
      <c r="CI8" s="866"/>
      <c r="CJ8" s="866"/>
      <c r="CK8" s="866"/>
      <c r="CL8" s="867"/>
      <c r="CM8" s="865">
        <v>25</v>
      </c>
      <c r="CN8" s="866"/>
      <c r="CO8" s="866"/>
      <c r="CP8" s="866"/>
      <c r="CQ8" s="867"/>
      <c r="CR8" s="865">
        <v>12</v>
      </c>
      <c r="CS8" s="866"/>
      <c r="CT8" s="866"/>
      <c r="CU8" s="866"/>
      <c r="CV8" s="867"/>
      <c r="CW8" s="865" t="s">
        <v>610</v>
      </c>
      <c r="CX8" s="866"/>
      <c r="CY8" s="866"/>
      <c r="CZ8" s="866"/>
      <c r="DA8" s="867"/>
      <c r="DB8" s="865" t="s">
        <v>610</v>
      </c>
      <c r="DC8" s="866"/>
      <c r="DD8" s="866"/>
      <c r="DE8" s="866"/>
      <c r="DF8" s="867"/>
      <c r="DG8" s="865" t="s">
        <v>610</v>
      </c>
      <c r="DH8" s="866"/>
      <c r="DI8" s="866"/>
      <c r="DJ8" s="866"/>
      <c r="DK8" s="867"/>
      <c r="DL8" s="865" t="s">
        <v>610</v>
      </c>
      <c r="DM8" s="866"/>
      <c r="DN8" s="866"/>
      <c r="DO8" s="866"/>
      <c r="DP8" s="867"/>
      <c r="DQ8" s="865" t="s">
        <v>610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4642</v>
      </c>
      <c r="R23" s="878"/>
      <c r="S23" s="878"/>
      <c r="T23" s="878"/>
      <c r="U23" s="878"/>
      <c r="V23" s="878">
        <v>4466</v>
      </c>
      <c r="W23" s="878"/>
      <c r="X23" s="878"/>
      <c r="Y23" s="878"/>
      <c r="Z23" s="878"/>
      <c r="AA23" s="878">
        <v>176</v>
      </c>
      <c r="AB23" s="878"/>
      <c r="AC23" s="878"/>
      <c r="AD23" s="878"/>
      <c r="AE23" s="879"/>
      <c r="AF23" s="880">
        <v>76</v>
      </c>
      <c r="AG23" s="878"/>
      <c r="AH23" s="878"/>
      <c r="AI23" s="878"/>
      <c r="AJ23" s="881"/>
      <c r="AK23" s="882"/>
      <c r="AL23" s="883"/>
      <c r="AM23" s="883"/>
      <c r="AN23" s="883"/>
      <c r="AO23" s="883"/>
      <c r="AP23" s="878">
        <v>4940</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334</v>
      </c>
      <c r="R28" s="907"/>
      <c r="S28" s="907"/>
      <c r="T28" s="907"/>
      <c r="U28" s="907"/>
      <c r="V28" s="907">
        <v>334</v>
      </c>
      <c r="W28" s="907"/>
      <c r="X28" s="907"/>
      <c r="Y28" s="907"/>
      <c r="Z28" s="907"/>
      <c r="AA28" s="907">
        <v>1</v>
      </c>
      <c r="AB28" s="907"/>
      <c r="AC28" s="907"/>
      <c r="AD28" s="907"/>
      <c r="AE28" s="908"/>
      <c r="AF28" s="909">
        <v>1</v>
      </c>
      <c r="AG28" s="907"/>
      <c r="AH28" s="907"/>
      <c r="AI28" s="907"/>
      <c r="AJ28" s="910"/>
      <c r="AK28" s="911">
        <v>35</v>
      </c>
      <c r="AL28" s="902"/>
      <c r="AM28" s="902"/>
      <c r="AN28" s="902"/>
      <c r="AO28" s="902"/>
      <c r="AP28" s="902">
        <v>0</v>
      </c>
      <c r="AQ28" s="902"/>
      <c r="AR28" s="902"/>
      <c r="AS28" s="902"/>
      <c r="AT28" s="902"/>
      <c r="AU28" s="902">
        <v>0</v>
      </c>
      <c r="AV28" s="902"/>
      <c r="AW28" s="902"/>
      <c r="AX28" s="902"/>
      <c r="AY28" s="902"/>
      <c r="AZ28" s="903" t="s">
        <v>610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98</v>
      </c>
      <c r="R29" s="843"/>
      <c r="S29" s="843"/>
      <c r="T29" s="843"/>
      <c r="U29" s="843"/>
      <c r="V29" s="843">
        <v>98</v>
      </c>
      <c r="W29" s="843"/>
      <c r="X29" s="843"/>
      <c r="Y29" s="843"/>
      <c r="Z29" s="843"/>
      <c r="AA29" s="843">
        <v>0</v>
      </c>
      <c r="AB29" s="843"/>
      <c r="AC29" s="843"/>
      <c r="AD29" s="843"/>
      <c r="AE29" s="844"/>
      <c r="AF29" s="845">
        <v>0</v>
      </c>
      <c r="AG29" s="846"/>
      <c r="AH29" s="846"/>
      <c r="AI29" s="846"/>
      <c r="AJ29" s="847"/>
      <c r="AK29" s="914">
        <v>17</v>
      </c>
      <c r="AL29" s="915"/>
      <c r="AM29" s="915"/>
      <c r="AN29" s="915"/>
      <c r="AO29" s="915"/>
      <c r="AP29" s="915">
        <v>0</v>
      </c>
      <c r="AQ29" s="915"/>
      <c r="AR29" s="915"/>
      <c r="AS29" s="915"/>
      <c r="AT29" s="915"/>
      <c r="AU29" s="915">
        <v>0</v>
      </c>
      <c r="AV29" s="915"/>
      <c r="AW29" s="915"/>
      <c r="AX29" s="915"/>
      <c r="AY29" s="915"/>
      <c r="AZ29" s="916" t="s">
        <v>610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39</v>
      </c>
      <c r="R30" s="843"/>
      <c r="S30" s="843"/>
      <c r="T30" s="843"/>
      <c r="U30" s="843"/>
      <c r="V30" s="843">
        <v>39</v>
      </c>
      <c r="W30" s="843"/>
      <c r="X30" s="843"/>
      <c r="Y30" s="843"/>
      <c r="Z30" s="843"/>
      <c r="AA30" s="843">
        <v>0</v>
      </c>
      <c r="AB30" s="843"/>
      <c r="AC30" s="843"/>
      <c r="AD30" s="843"/>
      <c r="AE30" s="844"/>
      <c r="AF30" s="845">
        <v>0</v>
      </c>
      <c r="AG30" s="846"/>
      <c r="AH30" s="846"/>
      <c r="AI30" s="846"/>
      <c r="AJ30" s="847"/>
      <c r="AK30" s="914">
        <v>12</v>
      </c>
      <c r="AL30" s="915"/>
      <c r="AM30" s="915"/>
      <c r="AN30" s="915"/>
      <c r="AO30" s="915"/>
      <c r="AP30" s="915">
        <v>0</v>
      </c>
      <c r="AQ30" s="915"/>
      <c r="AR30" s="915"/>
      <c r="AS30" s="915"/>
      <c r="AT30" s="915"/>
      <c r="AU30" s="915">
        <v>0</v>
      </c>
      <c r="AV30" s="915"/>
      <c r="AW30" s="915"/>
      <c r="AX30" s="915"/>
      <c r="AY30" s="915"/>
      <c r="AZ30" s="916" t="s">
        <v>610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140</v>
      </c>
      <c r="R31" s="843"/>
      <c r="S31" s="843"/>
      <c r="T31" s="843"/>
      <c r="U31" s="843"/>
      <c r="V31" s="843">
        <v>128</v>
      </c>
      <c r="W31" s="843"/>
      <c r="X31" s="843"/>
      <c r="Y31" s="843"/>
      <c r="Z31" s="843"/>
      <c r="AA31" s="843">
        <v>11</v>
      </c>
      <c r="AB31" s="843"/>
      <c r="AC31" s="843"/>
      <c r="AD31" s="843"/>
      <c r="AE31" s="844"/>
      <c r="AF31" s="845">
        <v>11</v>
      </c>
      <c r="AG31" s="846"/>
      <c r="AH31" s="846"/>
      <c r="AI31" s="846"/>
      <c r="AJ31" s="847"/>
      <c r="AK31" s="914">
        <v>12</v>
      </c>
      <c r="AL31" s="915"/>
      <c r="AM31" s="915"/>
      <c r="AN31" s="915"/>
      <c r="AO31" s="915"/>
      <c r="AP31" s="915">
        <v>507</v>
      </c>
      <c r="AQ31" s="915"/>
      <c r="AR31" s="915"/>
      <c r="AS31" s="915"/>
      <c r="AT31" s="915"/>
      <c r="AU31" s="915">
        <v>254</v>
      </c>
      <c r="AV31" s="915"/>
      <c r="AW31" s="915"/>
      <c r="AX31" s="915"/>
      <c r="AY31" s="915"/>
      <c r="AZ31" s="916" t="s">
        <v>610</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93</v>
      </c>
      <c r="R32" s="843"/>
      <c r="S32" s="843"/>
      <c r="T32" s="843"/>
      <c r="U32" s="843"/>
      <c r="V32" s="843">
        <v>92</v>
      </c>
      <c r="W32" s="843"/>
      <c r="X32" s="843"/>
      <c r="Y32" s="843"/>
      <c r="Z32" s="843"/>
      <c r="AA32" s="843">
        <v>1</v>
      </c>
      <c r="AB32" s="843"/>
      <c r="AC32" s="843"/>
      <c r="AD32" s="843"/>
      <c r="AE32" s="844"/>
      <c r="AF32" s="845">
        <v>1</v>
      </c>
      <c r="AG32" s="846"/>
      <c r="AH32" s="846"/>
      <c r="AI32" s="846"/>
      <c r="AJ32" s="847"/>
      <c r="AK32" s="914">
        <v>81</v>
      </c>
      <c r="AL32" s="915"/>
      <c r="AM32" s="915"/>
      <c r="AN32" s="915"/>
      <c r="AO32" s="915"/>
      <c r="AP32" s="915">
        <v>438</v>
      </c>
      <c r="AQ32" s="915"/>
      <c r="AR32" s="915"/>
      <c r="AS32" s="915"/>
      <c r="AT32" s="915"/>
      <c r="AU32" s="915">
        <v>438</v>
      </c>
      <c r="AV32" s="915"/>
      <c r="AW32" s="915"/>
      <c r="AX32" s="915"/>
      <c r="AY32" s="915"/>
      <c r="AZ32" s="916" t="s">
        <v>610</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80</v>
      </c>
      <c r="R33" s="843"/>
      <c r="S33" s="843"/>
      <c r="T33" s="843"/>
      <c r="U33" s="843"/>
      <c r="V33" s="843">
        <v>79</v>
      </c>
      <c r="W33" s="843"/>
      <c r="X33" s="843"/>
      <c r="Y33" s="843"/>
      <c r="Z33" s="843"/>
      <c r="AA33" s="843">
        <v>1</v>
      </c>
      <c r="AB33" s="843"/>
      <c r="AC33" s="843"/>
      <c r="AD33" s="843"/>
      <c r="AE33" s="844"/>
      <c r="AF33" s="845">
        <v>1</v>
      </c>
      <c r="AG33" s="846"/>
      <c r="AH33" s="846"/>
      <c r="AI33" s="846"/>
      <c r="AJ33" s="847"/>
      <c r="AK33" s="914">
        <v>62</v>
      </c>
      <c r="AL33" s="915"/>
      <c r="AM33" s="915"/>
      <c r="AN33" s="915"/>
      <c r="AO33" s="915"/>
      <c r="AP33" s="915">
        <v>289</v>
      </c>
      <c r="AQ33" s="915"/>
      <c r="AR33" s="915"/>
      <c r="AS33" s="915"/>
      <c r="AT33" s="915"/>
      <c r="AU33" s="915">
        <v>289</v>
      </c>
      <c r="AV33" s="915"/>
      <c r="AW33" s="915"/>
      <c r="AX33" s="915"/>
      <c r="AY33" s="915"/>
      <c r="AZ33" s="916" t="s">
        <v>610</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v>
      </c>
      <c r="AG63" s="926"/>
      <c r="AH63" s="926"/>
      <c r="AI63" s="926"/>
      <c r="AJ63" s="927"/>
      <c r="AK63" s="928"/>
      <c r="AL63" s="923"/>
      <c r="AM63" s="923"/>
      <c r="AN63" s="923"/>
      <c r="AO63" s="923"/>
      <c r="AP63" s="926">
        <v>1234</v>
      </c>
      <c r="AQ63" s="926"/>
      <c r="AR63" s="926"/>
      <c r="AS63" s="926"/>
      <c r="AT63" s="926"/>
      <c r="AU63" s="926">
        <v>1234</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599</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600</v>
      </c>
      <c r="C69" s="958"/>
      <c r="D69" s="958"/>
      <c r="E69" s="958"/>
      <c r="F69" s="958"/>
      <c r="G69" s="958"/>
      <c r="H69" s="958"/>
      <c r="I69" s="958"/>
      <c r="J69" s="958"/>
      <c r="K69" s="958"/>
      <c r="L69" s="958"/>
      <c r="M69" s="958"/>
      <c r="N69" s="958"/>
      <c r="O69" s="958"/>
      <c r="P69" s="959"/>
      <c r="Q69" s="960">
        <v>1743</v>
      </c>
      <c r="R69" s="915"/>
      <c r="S69" s="915"/>
      <c r="T69" s="915"/>
      <c r="U69" s="915"/>
      <c r="V69" s="915">
        <v>1662</v>
      </c>
      <c r="W69" s="915"/>
      <c r="X69" s="915"/>
      <c r="Y69" s="915"/>
      <c r="Z69" s="915"/>
      <c r="AA69" s="915">
        <v>81</v>
      </c>
      <c r="AB69" s="915"/>
      <c r="AC69" s="915"/>
      <c r="AD69" s="915"/>
      <c r="AE69" s="915"/>
      <c r="AF69" s="915">
        <v>110</v>
      </c>
      <c r="AG69" s="915"/>
      <c r="AH69" s="915"/>
      <c r="AI69" s="915"/>
      <c r="AJ69" s="915"/>
      <c r="AK69" s="915">
        <v>0</v>
      </c>
      <c r="AL69" s="915"/>
      <c r="AM69" s="915"/>
      <c r="AN69" s="915"/>
      <c r="AO69" s="915"/>
      <c r="AP69" s="915">
        <v>305</v>
      </c>
      <c r="AQ69" s="915"/>
      <c r="AR69" s="915"/>
      <c r="AS69" s="915"/>
      <c r="AT69" s="915"/>
      <c r="AU69" s="915">
        <v>58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601</v>
      </c>
      <c r="C70" s="958"/>
      <c r="D70" s="958"/>
      <c r="E70" s="958"/>
      <c r="F70" s="958"/>
      <c r="G70" s="958"/>
      <c r="H70" s="958"/>
      <c r="I70" s="958"/>
      <c r="J70" s="958"/>
      <c r="K70" s="958"/>
      <c r="L70" s="958"/>
      <c r="M70" s="958"/>
      <c r="N70" s="958"/>
      <c r="O70" s="958"/>
      <c r="P70" s="959"/>
      <c r="Q70" s="960">
        <v>7020</v>
      </c>
      <c r="R70" s="915"/>
      <c r="S70" s="915"/>
      <c r="T70" s="915"/>
      <c r="U70" s="915"/>
      <c r="V70" s="915">
        <v>7007</v>
      </c>
      <c r="W70" s="915"/>
      <c r="X70" s="915"/>
      <c r="Y70" s="915"/>
      <c r="Z70" s="915"/>
      <c r="AA70" s="915">
        <v>14</v>
      </c>
      <c r="AB70" s="915"/>
      <c r="AC70" s="915"/>
      <c r="AD70" s="915"/>
      <c r="AE70" s="915"/>
      <c r="AF70" s="915">
        <v>23</v>
      </c>
      <c r="AG70" s="915"/>
      <c r="AH70" s="915"/>
      <c r="AI70" s="915"/>
      <c r="AJ70" s="915"/>
      <c r="AK70" s="915">
        <v>43</v>
      </c>
      <c r="AL70" s="915"/>
      <c r="AM70" s="915"/>
      <c r="AN70" s="915"/>
      <c r="AO70" s="915"/>
      <c r="AP70" s="915" t="s">
        <v>534</v>
      </c>
      <c r="AQ70" s="915"/>
      <c r="AR70" s="915"/>
      <c r="AS70" s="915"/>
      <c r="AT70" s="915"/>
      <c r="AU70" s="915" t="s">
        <v>534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602</v>
      </c>
      <c r="C71" s="958"/>
      <c r="D71" s="958"/>
      <c r="E71" s="958"/>
      <c r="F71" s="958"/>
      <c r="G71" s="958"/>
      <c r="H71" s="958"/>
      <c r="I71" s="958"/>
      <c r="J71" s="958"/>
      <c r="K71" s="958"/>
      <c r="L71" s="958"/>
      <c r="M71" s="958"/>
      <c r="N71" s="958"/>
      <c r="O71" s="958"/>
      <c r="P71" s="959"/>
      <c r="Q71" s="960">
        <v>444</v>
      </c>
      <c r="R71" s="915"/>
      <c r="S71" s="915"/>
      <c r="T71" s="915"/>
      <c r="U71" s="915"/>
      <c r="V71" s="915">
        <v>431</v>
      </c>
      <c r="W71" s="915"/>
      <c r="X71" s="915"/>
      <c r="Y71" s="915"/>
      <c r="Z71" s="915"/>
      <c r="AA71" s="915">
        <v>14</v>
      </c>
      <c r="AB71" s="915"/>
      <c r="AC71" s="915"/>
      <c r="AD71" s="915"/>
      <c r="AE71" s="915"/>
      <c r="AF71" s="915">
        <v>14</v>
      </c>
      <c r="AG71" s="915"/>
      <c r="AH71" s="915"/>
      <c r="AI71" s="915"/>
      <c r="AJ71" s="915"/>
      <c r="AK71" s="915" t="s">
        <v>534</v>
      </c>
      <c r="AL71" s="915"/>
      <c r="AM71" s="915"/>
      <c r="AN71" s="915"/>
      <c r="AO71" s="915"/>
      <c r="AP71" s="915">
        <v>11</v>
      </c>
      <c r="AQ71" s="915"/>
      <c r="AR71" s="915"/>
      <c r="AS71" s="915"/>
      <c r="AT71" s="915"/>
      <c r="AU71" s="915">
        <v>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603</v>
      </c>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600</v>
      </c>
      <c r="C73" s="958"/>
      <c r="D73" s="958"/>
      <c r="E73" s="958"/>
      <c r="F73" s="958"/>
      <c r="G73" s="958"/>
      <c r="H73" s="958"/>
      <c r="I73" s="958"/>
      <c r="J73" s="958"/>
      <c r="K73" s="958"/>
      <c r="L73" s="958"/>
      <c r="M73" s="958"/>
      <c r="N73" s="958"/>
      <c r="O73" s="958"/>
      <c r="P73" s="959"/>
      <c r="Q73" s="960">
        <v>1097</v>
      </c>
      <c r="R73" s="915"/>
      <c r="S73" s="915"/>
      <c r="T73" s="915"/>
      <c r="U73" s="915"/>
      <c r="V73" s="915">
        <v>1024</v>
      </c>
      <c r="W73" s="915"/>
      <c r="X73" s="915"/>
      <c r="Y73" s="915"/>
      <c r="Z73" s="915"/>
      <c r="AA73" s="915">
        <v>73</v>
      </c>
      <c r="AB73" s="915"/>
      <c r="AC73" s="915"/>
      <c r="AD73" s="915"/>
      <c r="AE73" s="915"/>
      <c r="AF73" s="915">
        <v>73</v>
      </c>
      <c r="AG73" s="915"/>
      <c r="AH73" s="915"/>
      <c r="AI73" s="915"/>
      <c r="AJ73" s="915"/>
      <c r="AK73" s="915">
        <v>141</v>
      </c>
      <c r="AL73" s="915"/>
      <c r="AM73" s="915"/>
      <c r="AN73" s="915"/>
      <c r="AO73" s="915"/>
      <c r="AP73" s="915" t="s">
        <v>618</v>
      </c>
      <c r="AQ73" s="915"/>
      <c r="AR73" s="915"/>
      <c r="AS73" s="915"/>
      <c r="AT73" s="915"/>
      <c r="AU73" s="915" t="s">
        <v>619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604</v>
      </c>
      <c r="C74" s="958"/>
      <c r="D74" s="958"/>
      <c r="E74" s="958"/>
      <c r="F74" s="958"/>
      <c r="G74" s="958"/>
      <c r="H74" s="958"/>
      <c r="I74" s="958"/>
      <c r="J74" s="958"/>
      <c r="K74" s="958"/>
      <c r="L74" s="958"/>
      <c r="M74" s="958"/>
      <c r="N74" s="958"/>
      <c r="O74" s="958"/>
      <c r="P74" s="959"/>
      <c r="Q74" s="960">
        <v>293449</v>
      </c>
      <c r="R74" s="915"/>
      <c r="S74" s="915"/>
      <c r="T74" s="915"/>
      <c r="U74" s="915"/>
      <c r="V74" s="915">
        <v>280469</v>
      </c>
      <c r="W74" s="915"/>
      <c r="X74" s="915"/>
      <c r="Y74" s="915"/>
      <c r="Z74" s="915"/>
      <c r="AA74" s="915">
        <v>12980</v>
      </c>
      <c r="AB74" s="915"/>
      <c r="AC74" s="915"/>
      <c r="AD74" s="915"/>
      <c r="AE74" s="915"/>
      <c r="AF74" s="915">
        <v>12980</v>
      </c>
      <c r="AG74" s="915"/>
      <c r="AH74" s="915"/>
      <c r="AI74" s="915"/>
      <c r="AJ74" s="915"/>
      <c r="AK74" s="915">
        <v>723</v>
      </c>
      <c r="AL74" s="915"/>
      <c r="AM74" s="915"/>
      <c r="AN74" s="915"/>
      <c r="AO74" s="915"/>
      <c r="AP74" s="915" t="s">
        <v>618</v>
      </c>
      <c r="AQ74" s="915"/>
      <c r="AR74" s="915"/>
      <c r="AS74" s="915"/>
      <c r="AT74" s="915"/>
      <c r="AU74" s="915" t="s">
        <v>618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605</v>
      </c>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600</v>
      </c>
      <c r="C76" s="958"/>
      <c r="D76" s="958"/>
      <c r="E76" s="958"/>
      <c r="F76" s="958"/>
      <c r="G76" s="958"/>
      <c r="H76" s="958"/>
      <c r="I76" s="958"/>
      <c r="J76" s="958"/>
      <c r="K76" s="958"/>
      <c r="L76" s="958"/>
      <c r="M76" s="958"/>
      <c r="N76" s="958"/>
      <c r="O76" s="958"/>
      <c r="P76" s="959"/>
      <c r="Q76" s="963">
        <v>6683</v>
      </c>
      <c r="R76" s="964"/>
      <c r="S76" s="964"/>
      <c r="T76" s="964"/>
      <c r="U76" s="914"/>
      <c r="V76" s="965">
        <v>6314</v>
      </c>
      <c r="W76" s="964"/>
      <c r="X76" s="964"/>
      <c r="Y76" s="964"/>
      <c r="Z76" s="914"/>
      <c r="AA76" s="965">
        <v>369</v>
      </c>
      <c r="AB76" s="964"/>
      <c r="AC76" s="964"/>
      <c r="AD76" s="964"/>
      <c r="AE76" s="914"/>
      <c r="AF76" s="965">
        <v>378</v>
      </c>
      <c r="AG76" s="964"/>
      <c r="AH76" s="964"/>
      <c r="AI76" s="964"/>
      <c r="AJ76" s="914"/>
      <c r="AK76" s="965">
        <v>350</v>
      </c>
      <c r="AL76" s="964"/>
      <c r="AM76" s="964"/>
      <c r="AN76" s="964"/>
      <c r="AO76" s="914"/>
      <c r="AP76" s="965" t="s">
        <v>534</v>
      </c>
      <c r="AQ76" s="964"/>
      <c r="AR76" s="964"/>
      <c r="AS76" s="964"/>
      <c r="AT76" s="914"/>
      <c r="AU76" s="965" t="s">
        <v>534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606</v>
      </c>
      <c r="C77" s="958"/>
      <c r="D77" s="958"/>
      <c r="E77" s="958"/>
      <c r="F77" s="958"/>
      <c r="G77" s="958"/>
      <c r="H77" s="958"/>
      <c r="I77" s="958"/>
      <c r="J77" s="958"/>
      <c r="K77" s="958"/>
      <c r="L77" s="958"/>
      <c r="M77" s="958"/>
      <c r="N77" s="958"/>
      <c r="O77" s="958"/>
      <c r="P77" s="959"/>
      <c r="Q77" s="963">
        <v>14</v>
      </c>
      <c r="R77" s="964"/>
      <c r="S77" s="964"/>
      <c r="T77" s="964"/>
      <c r="U77" s="914"/>
      <c r="V77" s="965">
        <v>15</v>
      </c>
      <c r="W77" s="964"/>
      <c r="X77" s="964"/>
      <c r="Y77" s="964"/>
      <c r="Z77" s="914"/>
      <c r="AA77" s="965">
        <v>9</v>
      </c>
      <c r="AB77" s="964"/>
      <c r="AC77" s="964"/>
      <c r="AD77" s="964"/>
      <c r="AE77" s="914"/>
      <c r="AF77" s="965">
        <v>1</v>
      </c>
      <c r="AG77" s="964"/>
      <c r="AH77" s="964"/>
      <c r="AI77" s="964"/>
      <c r="AJ77" s="914"/>
      <c r="AK77" s="965">
        <v>9</v>
      </c>
      <c r="AL77" s="964"/>
      <c r="AM77" s="964"/>
      <c r="AN77" s="964"/>
      <c r="AO77" s="914"/>
      <c r="AP77" s="965" t="s">
        <v>534</v>
      </c>
      <c r="AQ77" s="964"/>
      <c r="AR77" s="964"/>
      <c r="AS77" s="964"/>
      <c r="AT77" s="914"/>
      <c r="AU77" s="965" t="s">
        <v>534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607</v>
      </c>
      <c r="C78" s="958"/>
      <c r="D78" s="958"/>
      <c r="E78" s="958"/>
      <c r="F78" s="958"/>
      <c r="G78" s="958"/>
      <c r="H78" s="958"/>
      <c r="I78" s="958"/>
      <c r="J78" s="958"/>
      <c r="K78" s="958"/>
      <c r="L78" s="958"/>
      <c r="M78" s="958"/>
      <c r="N78" s="958"/>
      <c r="O78" s="958"/>
      <c r="P78" s="959"/>
      <c r="Q78" s="960">
        <v>44</v>
      </c>
      <c r="R78" s="915"/>
      <c r="S78" s="915"/>
      <c r="T78" s="915"/>
      <c r="U78" s="915"/>
      <c r="V78" s="915">
        <v>38</v>
      </c>
      <c r="W78" s="915"/>
      <c r="X78" s="915"/>
      <c r="Y78" s="915"/>
      <c r="Z78" s="915"/>
      <c r="AA78" s="915">
        <v>6</v>
      </c>
      <c r="AB78" s="915"/>
      <c r="AC78" s="915"/>
      <c r="AD78" s="915"/>
      <c r="AE78" s="915"/>
      <c r="AF78" s="915">
        <v>3</v>
      </c>
      <c r="AG78" s="915"/>
      <c r="AH78" s="915"/>
      <c r="AI78" s="915"/>
      <c r="AJ78" s="915"/>
      <c r="AK78" s="915">
        <v>11</v>
      </c>
      <c r="AL78" s="915"/>
      <c r="AM78" s="915"/>
      <c r="AN78" s="915"/>
      <c r="AO78" s="915"/>
      <c r="AP78" s="915" t="s">
        <v>534</v>
      </c>
      <c r="AQ78" s="915"/>
      <c r="AR78" s="915"/>
      <c r="AS78" s="915"/>
      <c r="AT78" s="915"/>
      <c r="AU78" s="915" t="s">
        <v>534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608</v>
      </c>
      <c r="C79" s="958"/>
      <c r="D79" s="958"/>
      <c r="E79" s="958"/>
      <c r="F79" s="958"/>
      <c r="G79" s="958"/>
      <c r="H79" s="958"/>
      <c r="I79" s="958"/>
      <c r="J79" s="958"/>
      <c r="K79" s="958"/>
      <c r="L79" s="958"/>
      <c r="M79" s="958"/>
      <c r="N79" s="958"/>
      <c r="O79" s="958"/>
      <c r="P79" s="959"/>
      <c r="Q79" s="960">
        <v>194</v>
      </c>
      <c r="R79" s="915"/>
      <c r="S79" s="915"/>
      <c r="T79" s="915"/>
      <c r="U79" s="915"/>
      <c r="V79" s="915">
        <v>191</v>
      </c>
      <c r="W79" s="915"/>
      <c r="X79" s="915"/>
      <c r="Y79" s="915"/>
      <c r="Z79" s="915"/>
      <c r="AA79" s="915">
        <v>3</v>
      </c>
      <c r="AB79" s="915"/>
      <c r="AC79" s="915"/>
      <c r="AD79" s="915"/>
      <c r="AE79" s="915"/>
      <c r="AF79" s="915">
        <v>3</v>
      </c>
      <c r="AG79" s="915"/>
      <c r="AH79" s="915"/>
      <c r="AI79" s="915"/>
      <c r="AJ79" s="915"/>
      <c r="AK79" s="915" t="s">
        <v>534</v>
      </c>
      <c r="AL79" s="915"/>
      <c r="AM79" s="915"/>
      <c r="AN79" s="915"/>
      <c r="AO79" s="915"/>
      <c r="AP79" s="915" t="s">
        <v>534</v>
      </c>
      <c r="AQ79" s="915"/>
      <c r="AR79" s="915"/>
      <c r="AS79" s="915"/>
      <c r="AT79" s="915"/>
      <c r="AU79" s="915" t="s">
        <v>534</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609</v>
      </c>
      <c r="C80" s="958"/>
      <c r="D80" s="958"/>
      <c r="E80" s="958"/>
      <c r="F80" s="958"/>
      <c r="G80" s="958"/>
      <c r="H80" s="958"/>
      <c r="I80" s="958"/>
      <c r="J80" s="958"/>
      <c r="K80" s="958"/>
      <c r="L80" s="958"/>
      <c r="M80" s="958"/>
      <c r="N80" s="958"/>
      <c r="O80" s="958"/>
      <c r="P80" s="959"/>
      <c r="Q80" s="960">
        <v>1069</v>
      </c>
      <c r="R80" s="915"/>
      <c r="S80" s="915"/>
      <c r="T80" s="915"/>
      <c r="U80" s="915"/>
      <c r="V80" s="915">
        <v>1042</v>
      </c>
      <c r="W80" s="915"/>
      <c r="X80" s="915"/>
      <c r="Y80" s="915"/>
      <c r="Z80" s="915"/>
      <c r="AA80" s="915">
        <v>28</v>
      </c>
      <c r="AB80" s="915"/>
      <c r="AC80" s="915"/>
      <c r="AD80" s="915"/>
      <c r="AE80" s="915"/>
      <c r="AF80" s="915">
        <v>28</v>
      </c>
      <c r="AG80" s="915"/>
      <c r="AH80" s="915"/>
      <c r="AI80" s="915"/>
      <c r="AJ80" s="915"/>
      <c r="AK80" s="915">
        <v>11</v>
      </c>
      <c r="AL80" s="915"/>
      <c r="AM80" s="915"/>
      <c r="AN80" s="915"/>
      <c r="AO80" s="915"/>
      <c r="AP80" s="915" t="s">
        <v>618</v>
      </c>
      <c r="AQ80" s="915"/>
      <c r="AR80" s="915"/>
      <c r="AS80" s="915"/>
      <c r="AT80" s="915"/>
      <c r="AU80" s="915" t="s">
        <v>618</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19</v>
      </c>
      <c r="CS102" s="934"/>
      <c r="CT102" s="934"/>
      <c r="CU102" s="934"/>
      <c r="CV102" s="977"/>
      <c r="CW102" s="976" t="s">
        <v>610</v>
      </c>
      <c r="CX102" s="934"/>
      <c r="CY102" s="934"/>
      <c r="CZ102" s="934"/>
      <c r="DA102" s="977"/>
      <c r="DB102" s="976" t="s">
        <v>610</v>
      </c>
      <c r="DC102" s="934"/>
      <c r="DD102" s="934"/>
      <c r="DE102" s="934"/>
      <c r="DF102" s="977"/>
      <c r="DG102" s="976" t="s">
        <v>610</v>
      </c>
      <c r="DH102" s="934"/>
      <c r="DI102" s="934"/>
      <c r="DJ102" s="934"/>
      <c r="DK102" s="977"/>
      <c r="DL102" s="976" t="s">
        <v>610</v>
      </c>
      <c r="DM102" s="934"/>
      <c r="DN102" s="934"/>
      <c r="DO102" s="934"/>
      <c r="DP102" s="977"/>
      <c r="DQ102" s="976" t="s">
        <v>610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314</v>
      </c>
      <c r="AG109" s="979"/>
      <c r="AH109" s="979"/>
      <c r="AI109" s="979"/>
      <c r="AJ109" s="980"/>
      <c r="AK109" s="978" t="s">
        <v>313</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314</v>
      </c>
      <c r="BW109" s="979"/>
      <c r="BX109" s="979"/>
      <c r="BY109" s="979"/>
      <c r="BZ109" s="980"/>
      <c r="CA109" s="978" t="s">
        <v>313</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314</v>
      </c>
      <c r="DM109" s="979"/>
      <c r="DN109" s="979"/>
      <c r="DO109" s="979"/>
      <c r="DP109" s="980"/>
      <c r="DQ109" s="978" t="s">
        <v>313</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722716</v>
      </c>
      <c r="AB110" s="986"/>
      <c r="AC110" s="986"/>
      <c r="AD110" s="986"/>
      <c r="AE110" s="987"/>
      <c r="AF110" s="988">
        <v>664450</v>
      </c>
      <c r="AG110" s="986"/>
      <c r="AH110" s="986"/>
      <c r="AI110" s="986"/>
      <c r="AJ110" s="987"/>
      <c r="AK110" s="988">
        <v>648197</v>
      </c>
      <c r="AL110" s="986"/>
      <c r="AM110" s="986"/>
      <c r="AN110" s="986"/>
      <c r="AO110" s="987"/>
      <c r="AP110" s="989">
        <v>36.200000000000003</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5554356</v>
      </c>
      <c r="BR110" s="1021"/>
      <c r="BS110" s="1021"/>
      <c r="BT110" s="1021"/>
      <c r="BU110" s="1021"/>
      <c r="BV110" s="1021">
        <v>5268855</v>
      </c>
      <c r="BW110" s="1021"/>
      <c r="BX110" s="1021"/>
      <c r="BY110" s="1021"/>
      <c r="BZ110" s="1021"/>
      <c r="CA110" s="1021">
        <v>4940518</v>
      </c>
      <c r="CB110" s="1021"/>
      <c r="CC110" s="1021"/>
      <c r="CD110" s="1021"/>
      <c r="CE110" s="1021"/>
      <c r="CF110" s="1035">
        <v>275.60000000000002</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445</v>
      </c>
      <c r="DM110" s="1021"/>
      <c r="DN110" s="1021"/>
      <c r="DO110" s="1021"/>
      <c r="DP110" s="1021"/>
      <c r="DQ110" s="1021" t="s">
        <v>446</v>
      </c>
      <c r="DR110" s="1021"/>
      <c r="DS110" s="1021"/>
      <c r="DT110" s="1021"/>
      <c r="DU110" s="1021"/>
      <c r="DV110" s="1022" t="s">
        <v>447</v>
      </c>
      <c r="DW110" s="1022"/>
      <c r="DX110" s="1022"/>
      <c r="DY110" s="1022"/>
      <c r="DZ110" s="1023"/>
    </row>
    <row r="111" spans="1:131" s="247" customFormat="1" ht="26.25" customHeight="1" x14ac:dyDescent="0.15">
      <c r="A111" s="1024" t="s">
        <v>448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449</v>
      </c>
      <c r="AG111" s="1028"/>
      <c r="AH111" s="1028"/>
      <c r="AI111" s="1028"/>
      <c r="AJ111" s="1029"/>
      <c r="AK111" s="1030" t="s">
        <v>445</v>
      </c>
      <c r="AL111" s="1028"/>
      <c r="AM111" s="1028"/>
      <c r="AN111" s="1028"/>
      <c r="AO111" s="1029"/>
      <c r="AP111" s="1031" t="s">
        <v>446</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v>5779</v>
      </c>
      <c r="BR111" s="1014"/>
      <c r="BS111" s="1014"/>
      <c r="BT111" s="1014"/>
      <c r="BU111" s="1014"/>
      <c r="BV111" s="1014">
        <v>364079</v>
      </c>
      <c r="BW111" s="1014"/>
      <c r="BX111" s="1014"/>
      <c r="BY111" s="1014"/>
      <c r="BZ111" s="1014"/>
      <c r="CA111" s="1014">
        <v>2889</v>
      </c>
      <c r="CB111" s="1014"/>
      <c r="CC111" s="1014"/>
      <c r="CD111" s="1014"/>
      <c r="CE111" s="1014"/>
      <c r="CF111" s="1008">
        <v>0.2</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447</v>
      </c>
      <c r="DH111" s="1014"/>
      <c r="DI111" s="1014"/>
      <c r="DJ111" s="1014"/>
      <c r="DK111" s="1014"/>
      <c r="DL111" s="1014" t="s">
        <v>447</v>
      </c>
      <c r="DM111" s="1014"/>
      <c r="DN111" s="1014"/>
      <c r="DO111" s="1014"/>
      <c r="DP111" s="1014"/>
      <c r="DQ111" s="1014" t="s">
        <v>445</v>
      </c>
      <c r="DR111" s="1014"/>
      <c r="DS111" s="1014"/>
      <c r="DT111" s="1014"/>
      <c r="DU111" s="1014"/>
      <c r="DV111" s="1015" t="s">
        <v>447</v>
      </c>
      <c r="DW111" s="1015"/>
      <c r="DX111" s="1015"/>
      <c r="DY111" s="1015"/>
      <c r="DZ111" s="1016"/>
    </row>
    <row r="112" spans="1:131" s="247"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454</v>
      </c>
      <c r="AB112" s="1053"/>
      <c r="AC112" s="1053"/>
      <c r="AD112" s="1053"/>
      <c r="AE112" s="1054"/>
      <c r="AF112" s="1055" t="s">
        <v>419</v>
      </c>
      <c r="AG112" s="1053"/>
      <c r="AH112" s="1053"/>
      <c r="AI112" s="1053"/>
      <c r="AJ112" s="1054"/>
      <c r="AK112" s="1055" t="s">
        <v>454</v>
      </c>
      <c r="AL112" s="1053"/>
      <c r="AM112" s="1053"/>
      <c r="AN112" s="1053"/>
      <c r="AO112" s="1054"/>
      <c r="AP112" s="1056" t="s">
        <v>454</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1142119</v>
      </c>
      <c r="BR112" s="1014"/>
      <c r="BS112" s="1014"/>
      <c r="BT112" s="1014"/>
      <c r="BU112" s="1014"/>
      <c r="BV112" s="1014">
        <v>1042541</v>
      </c>
      <c r="BW112" s="1014"/>
      <c r="BX112" s="1014"/>
      <c r="BY112" s="1014"/>
      <c r="BZ112" s="1014"/>
      <c r="CA112" s="1014">
        <v>896262</v>
      </c>
      <c r="CB112" s="1014"/>
      <c r="CC112" s="1014"/>
      <c r="CD112" s="1014"/>
      <c r="CE112" s="1014"/>
      <c r="CF112" s="1008">
        <v>50</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447</v>
      </c>
      <c r="DH112" s="1014"/>
      <c r="DI112" s="1014"/>
      <c r="DJ112" s="1014"/>
      <c r="DK112" s="1014"/>
      <c r="DL112" s="1014" t="s">
        <v>445</v>
      </c>
      <c r="DM112" s="1014"/>
      <c r="DN112" s="1014"/>
      <c r="DO112" s="1014"/>
      <c r="DP112" s="1014"/>
      <c r="DQ112" s="1014" t="s">
        <v>454</v>
      </c>
      <c r="DR112" s="1014"/>
      <c r="DS112" s="1014"/>
      <c r="DT112" s="1014"/>
      <c r="DU112" s="1014"/>
      <c r="DV112" s="1015" t="s">
        <v>454</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124687</v>
      </c>
      <c r="AB113" s="1028"/>
      <c r="AC113" s="1028"/>
      <c r="AD113" s="1028"/>
      <c r="AE113" s="1029"/>
      <c r="AF113" s="1030">
        <v>121947</v>
      </c>
      <c r="AG113" s="1028"/>
      <c r="AH113" s="1028"/>
      <c r="AI113" s="1028"/>
      <c r="AJ113" s="1029"/>
      <c r="AK113" s="1030">
        <v>123492</v>
      </c>
      <c r="AL113" s="1028"/>
      <c r="AM113" s="1028"/>
      <c r="AN113" s="1028"/>
      <c r="AO113" s="1029"/>
      <c r="AP113" s="1031">
        <v>6.9</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39664</v>
      </c>
      <c r="BR113" s="1014"/>
      <c r="BS113" s="1014"/>
      <c r="BT113" s="1014"/>
      <c r="BU113" s="1014"/>
      <c r="BV113" s="1014">
        <v>61232</v>
      </c>
      <c r="BW113" s="1014"/>
      <c r="BX113" s="1014"/>
      <c r="BY113" s="1014"/>
      <c r="BZ113" s="1014"/>
      <c r="CA113" s="1014">
        <v>45422</v>
      </c>
      <c r="CB113" s="1014"/>
      <c r="CC113" s="1014"/>
      <c r="CD113" s="1014"/>
      <c r="CE113" s="1014"/>
      <c r="CF113" s="1008">
        <v>2.5</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454</v>
      </c>
      <c r="DH113" s="1053"/>
      <c r="DI113" s="1053"/>
      <c r="DJ113" s="1053"/>
      <c r="DK113" s="1054"/>
      <c r="DL113" s="1055" t="s">
        <v>447</v>
      </c>
      <c r="DM113" s="1053"/>
      <c r="DN113" s="1053"/>
      <c r="DO113" s="1053"/>
      <c r="DP113" s="1054"/>
      <c r="DQ113" s="1055" t="s">
        <v>130</v>
      </c>
      <c r="DR113" s="1053"/>
      <c r="DS113" s="1053"/>
      <c r="DT113" s="1053"/>
      <c r="DU113" s="1054"/>
      <c r="DV113" s="1056" t="s">
        <v>449</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4402</v>
      </c>
      <c r="AB114" s="1053"/>
      <c r="AC114" s="1053"/>
      <c r="AD114" s="1053"/>
      <c r="AE114" s="1054"/>
      <c r="AF114" s="1055">
        <v>737</v>
      </c>
      <c r="AG114" s="1053"/>
      <c r="AH114" s="1053"/>
      <c r="AI114" s="1053"/>
      <c r="AJ114" s="1054"/>
      <c r="AK114" s="1055">
        <v>602</v>
      </c>
      <c r="AL114" s="1053"/>
      <c r="AM114" s="1053"/>
      <c r="AN114" s="1053"/>
      <c r="AO114" s="1054"/>
      <c r="AP114" s="1056">
        <v>0</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693563</v>
      </c>
      <c r="BR114" s="1014"/>
      <c r="BS114" s="1014"/>
      <c r="BT114" s="1014"/>
      <c r="BU114" s="1014"/>
      <c r="BV114" s="1014">
        <v>699844</v>
      </c>
      <c r="BW114" s="1014"/>
      <c r="BX114" s="1014"/>
      <c r="BY114" s="1014"/>
      <c r="BZ114" s="1014"/>
      <c r="CA114" s="1014">
        <v>708981</v>
      </c>
      <c r="CB114" s="1014"/>
      <c r="CC114" s="1014"/>
      <c r="CD114" s="1014"/>
      <c r="CE114" s="1014"/>
      <c r="CF114" s="1008">
        <v>39.6</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454</v>
      </c>
      <c r="DH114" s="1053"/>
      <c r="DI114" s="1053"/>
      <c r="DJ114" s="1053"/>
      <c r="DK114" s="1054"/>
      <c r="DL114" s="1055" t="s">
        <v>454</v>
      </c>
      <c r="DM114" s="1053"/>
      <c r="DN114" s="1053"/>
      <c r="DO114" s="1053"/>
      <c r="DP114" s="1054"/>
      <c r="DQ114" s="1055" t="s">
        <v>454</v>
      </c>
      <c r="DR114" s="1053"/>
      <c r="DS114" s="1053"/>
      <c r="DT114" s="1053"/>
      <c r="DU114" s="1054"/>
      <c r="DV114" s="1056" t="s">
        <v>130</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445</v>
      </c>
      <c r="AB115" s="1028"/>
      <c r="AC115" s="1028"/>
      <c r="AD115" s="1028"/>
      <c r="AE115" s="1029"/>
      <c r="AF115" s="1030" t="s">
        <v>454</v>
      </c>
      <c r="AG115" s="1028"/>
      <c r="AH115" s="1028"/>
      <c r="AI115" s="1028"/>
      <c r="AJ115" s="1029"/>
      <c r="AK115" s="1030" t="s">
        <v>447</v>
      </c>
      <c r="AL115" s="1028"/>
      <c r="AM115" s="1028"/>
      <c r="AN115" s="1028"/>
      <c r="AO115" s="1029"/>
      <c r="AP115" s="1031" t="s">
        <v>454</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419</v>
      </c>
      <c r="BR115" s="1014"/>
      <c r="BS115" s="1014"/>
      <c r="BT115" s="1014"/>
      <c r="BU115" s="1014"/>
      <c r="BV115" s="1014" t="s">
        <v>454</v>
      </c>
      <c r="BW115" s="1014"/>
      <c r="BX115" s="1014"/>
      <c r="BY115" s="1014"/>
      <c r="BZ115" s="1014"/>
      <c r="CA115" s="1014" t="s">
        <v>454</v>
      </c>
      <c r="CB115" s="1014"/>
      <c r="CC115" s="1014"/>
      <c r="CD115" s="1014"/>
      <c r="CE115" s="1014"/>
      <c r="CF115" s="1008" t="s">
        <v>454</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419</v>
      </c>
      <c r="DH115" s="1053"/>
      <c r="DI115" s="1053"/>
      <c r="DJ115" s="1053"/>
      <c r="DK115" s="1054"/>
      <c r="DL115" s="1055" t="s">
        <v>445</v>
      </c>
      <c r="DM115" s="1053"/>
      <c r="DN115" s="1053"/>
      <c r="DO115" s="1053"/>
      <c r="DP115" s="1054"/>
      <c r="DQ115" s="1055" t="s">
        <v>447</v>
      </c>
      <c r="DR115" s="1053"/>
      <c r="DS115" s="1053"/>
      <c r="DT115" s="1053"/>
      <c r="DU115" s="1054"/>
      <c r="DV115" s="1056" t="s">
        <v>454</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445</v>
      </c>
      <c r="AB116" s="1053"/>
      <c r="AC116" s="1053"/>
      <c r="AD116" s="1053"/>
      <c r="AE116" s="1054"/>
      <c r="AF116" s="1055" t="s">
        <v>454</v>
      </c>
      <c r="AG116" s="1053"/>
      <c r="AH116" s="1053"/>
      <c r="AI116" s="1053"/>
      <c r="AJ116" s="1054"/>
      <c r="AK116" s="1055" t="s">
        <v>445</v>
      </c>
      <c r="AL116" s="1053"/>
      <c r="AM116" s="1053"/>
      <c r="AN116" s="1053"/>
      <c r="AO116" s="1054"/>
      <c r="AP116" s="1056" t="s">
        <v>449</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454</v>
      </c>
      <c r="BR116" s="1014"/>
      <c r="BS116" s="1014"/>
      <c r="BT116" s="1014"/>
      <c r="BU116" s="1014"/>
      <c r="BV116" s="1014" t="s">
        <v>454</v>
      </c>
      <c r="BW116" s="1014"/>
      <c r="BX116" s="1014"/>
      <c r="BY116" s="1014"/>
      <c r="BZ116" s="1014"/>
      <c r="CA116" s="1014" t="s">
        <v>447</v>
      </c>
      <c r="CB116" s="1014"/>
      <c r="CC116" s="1014"/>
      <c r="CD116" s="1014"/>
      <c r="CE116" s="1014"/>
      <c r="CF116" s="1008" t="s">
        <v>419</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447</v>
      </c>
      <c r="DH116" s="1053"/>
      <c r="DI116" s="1053"/>
      <c r="DJ116" s="1053"/>
      <c r="DK116" s="1054"/>
      <c r="DL116" s="1055" t="s">
        <v>447</v>
      </c>
      <c r="DM116" s="1053"/>
      <c r="DN116" s="1053"/>
      <c r="DO116" s="1053"/>
      <c r="DP116" s="1054"/>
      <c r="DQ116" s="1055" t="s">
        <v>454</v>
      </c>
      <c r="DR116" s="1053"/>
      <c r="DS116" s="1053"/>
      <c r="DT116" s="1053"/>
      <c r="DU116" s="1054"/>
      <c r="DV116" s="1056" t="s">
        <v>447</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851805</v>
      </c>
      <c r="AB117" s="1071"/>
      <c r="AC117" s="1071"/>
      <c r="AD117" s="1071"/>
      <c r="AE117" s="1072"/>
      <c r="AF117" s="1073">
        <v>787134</v>
      </c>
      <c r="AG117" s="1071"/>
      <c r="AH117" s="1071"/>
      <c r="AI117" s="1071"/>
      <c r="AJ117" s="1072"/>
      <c r="AK117" s="1073">
        <v>772291</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419</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314</v>
      </c>
      <c r="AG118" s="979"/>
      <c r="AH118" s="979"/>
      <c r="AI118" s="979"/>
      <c r="AJ118" s="980"/>
      <c r="AK118" s="978" t="s">
        <v>313</v>
      </c>
      <c r="AL118" s="979"/>
      <c r="AM118" s="979"/>
      <c r="AN118" s="979"/>
      <c r="AO118" s="980"/>
      <c r="AP118" s="1065" t="s">
        <v>439</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445</v>
      </c>
      <c r="BR118" s="1092"/>
      <c r="BS118" s="1092"/>
      <c r="BT118" s="1092"/>
      <c r="BU118" s="1092"/>
      <c r="BV118" s="1092" t="s">
        <v>445</v>
      </c>
      <c r="BW118" s="1092"/>
      <c r="BX118" s="1092"/>
      <c r="BY118" s="1092"/>
      <c r="BZ118" s="1092"/>
      <c r="CA118" s="1092" t="s">
        <v>445</v>
      </c>
      <c r="CB118" s="1092"/>
      <c r="CC118" s="1092"/>
      <c r="CD118" s="1092"/>
      <c r="CE118" s="1092"/>
      <c r="CF118" s="1008" t="s">
        <v>419</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445</v>
      </c>
      <c r="DH118" s="1053"/>
      <c r="DI118" s="1053"/>
      <c r="DJ118" s="1053"/>
      <c r="DK118" s="1054"/>
      <c r="DL118" s="1055" t="s">
        <v>445</v>
      </c>
      <c r="DM118" s="1053"/>
      <c r="DN118" s="1053"/>
      <c r="DO118" s="1053"/>
      <c r="DP118" s="1054"/>
      <c r="DQ118" s="1055" t="s">
        <v>445</v>
      </c>
      <c r="DR118" s="1053"/>
      <c r="DS118" s="1053"/>
      <c r="DT118" s="1053"/>
      <c r="DU118" s="1054"/>
      <c r="DV118" s="1056" t="s">
        <v>445</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445</v>
      </c>
      <c r="AB119" s="986"/>
      <c r="AC119" s="986"/>
      <c r="AD119" s="986"/>
      <c r="AE119" s="987"/>
      <c r="AF119" s="988" t="s">
        <v>445</v>
      </c>
      <c r="AG119" s="986"/>
      <c r="AH119" s="986"/>
      <c r="AI119" s="986"/>
      <c r="AJ119" s="987"/>
      <c r="AK119" s="988" t="s">
        <v>419</v>
      </c>
      <c r="AL119" s="986"/>
      <c r="AM119" s="986"/>
      <c r="AN119" s="986"/>
      <c r="AO119" s="987"/>
      <c r="AP119" s="989" t="s">
        <v>445</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474</v>
      </c>
      <c r="BP119" s="1100"/>
      <c r="BQ119" s="1091">
        <v>7435481</v>
      </c>
      <c r="BR119" s="1092"/>
      <c r="BS119" s="1092"/>
      <c r="BT119" s="1092"/>
      <c r="BU119" s="1092"/>
      <c r="BV119" s="1092">
        <v>7436551</v>
      </c>
      <c r="BW119" s="1092"/>
      <c r="BX119" s="1092"/>
      <c r="BY119" s="1092"/>
      <c r="BZ119" s="1092"/>
      <c r="CA119" s="1092">
        <v>6594072</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5779</v>
      </c>
      <c r="DH119" s="1078"/>
      <c r="DI119" s="1078"/>
      <c r="DJ119" s="1078"/>
      <c r="DK119" s="1079"/>
      <c r="DL119" s="1077">
        <v>364079</v>
      </c>
      <c r="DM119" s="1078"/>
      <c r="DN119" s="1078"/>
      <c r="DO119" s="1078"/>
      <c r="DP119" s="1079"/>
      <c r="DQ119" s="1077">
        <v>2889</v>
      </c>
      <c r="DR119" s="1078"/>
      <c r="DS119" s="1078"/>
      <c r="DT119" s="1078"/>
      <c r="DU119" s="1079"/>
      <c r="DV119" s="1080">
        <v>0.2</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476</v>
      </c>
      <c r="AB120" s="1053"/>
      <c r="AC120" s="1053"/>
      <c r="AD120" s="1053"/>
      <c r="AE120" s="1054"/>
      <c r="AF120" s="1055" t="s">
        <v>477</v>
      </c>
      <c r="AG120" s="1053"/>
      <c r="AH120" s="1053"/>
      <c r="AI120" s="1053"/>
      <c r="AJ120" s="1054"/>
      <c r="AK120" s="1055" t="s">
        <v>478</v>
      </c>
      <c r="AL120" s="1053"/>
      <c r="AM120" s="1053"/>
      <c r="AN120" s="1053"/>
      <c r="AO120" s="1054"/>
      <c r="AP120" s="1056" t="s">
        <v>478</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5700604</v>
      </c>
      <c r="BR120" s="1021"/>
      <c r="BS120" s="1021"/>
      <c r="BT120" s="1021"/>
      <c r="BU120" s="1021"/>
      <c r="BV120" s="1021">
        <v>6709847</v>
      </c>
      <c r="BW120" s="1021"/>
      <c r="BX120" s="1021"/>
      <c r="BY120" s="1021"/>
      <c r="BZ120" s="1021"/>
      <c r="CA120" s="1021">
        <v>6075673</v>
      </c>
      <c r="CB120" s="1021"/>
      <c r="CC120" s="1021"/>
      <c r="CD120" s="1021"/>
      <c r="CE120" s="1021"/>
      <c r="CF120" s="1035">
        <v>339</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541284</v>
      </c>
      <c r="DH120" s="1021"/>
      <c r="DI120" s="1021"/>
      <c r="DJ120" s="1021"/>
      <c r="DK120" s="1021"/>
      <c r="DL120" s="1021">
        <v>490996</v>
      </c>
      <c r="DM120" s="1021"/>
      <c r="DN120" s="1021"/>
      <c r="DO120" s="1021"/>
      <c r="DP120" s="1021"/>
      <c r="DQ120" s="1021">
        <v>438361</v>
      </c>
      <c r="DR120" s="1021"/>
      <c r="DS120" s="1021"/>
      <c r="DT120" s="1021"/>
      <c r="DU120" s="1021"/>
      <c r="DV120" s="1022">
        <v>24.5</v>
      </c>
      <c r="DW120" s="1022"/>
      <c r="DX120" s="1022"/>
      <c r="DY120" s="1022"/>
      <c r="DZ120" s="1023"/>
    </row>
    <row r="121" spans="1:130" s="247"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484</v>
      </c>
      <c r="AG121" s="1053"/>
      <c r="AH121" s="1053"/>
      <c r="AI121" s="1053"/>
      <c r="AJ121" s="1054"/>
      <c r="AK121" s="1055" t="s">
        <v>130</v>
      </c>
      <c r="AL121" s="1053"/>
      <c r="AM121" s="1053"/>
      <c r="AN121" s="1053"/>
      <c r="AO121" s="1054"/>
      <c r="AP121" s="1056" t="s">
        <v>477</v>
      </c>
      <c r="AQ121" s="1057"/>
      <c r="AR121" s="1057"/>
      <c r="AS121" s="1057"/>
      <c r="AT121" s="1058"/>
      <c r="AU121" s="1086"/>
      <c r="AV121" s="1087"/>
      <c r="AW121" s="1087"/>
      <c r="AX121" s="1087"/>
      <c r="AY121" s="1088"/>
      <c r="AZ121" s="1043" t="s">
        <v>485</v>
      </c>
      <c r="BA121" s="1044"/>
      <c r="BB121" s="1044"/>
      <c r="BC121" s="1044"/>
      <c r="BD121" s="1044"/>
      <c r="BE121" s="1044"/>
      <c r="BF121" s="1044"/>
      <c r="BG121" s="1044"/>
      <c r="BH121" s="1044"/>
      <c r="BI121" s="1044"/>
      <c r="BJ121" s="1044"/>
      <c r="BK121" s="1044"/>
      <c r="BL121" s="1044"/>
      <c r="BM121" s="1044"/>
      <c r="BN121" s="1044"/>
      <c r="BO121" s="1044"/>
      <c r="BP121" s="1045"/>
      <c r="BQ121" s="1013">
        <v>43058</v>
      </c>
      <c r="BR121" s="1014"/>
      <c r="BS121" s="1014"/>
      <c r="BT121" s="1014"/>
      <c r="BU121" s="1014"/>
      <c r="BV121" s="1014">
        <v>36031</v>
      </c>
      <c r="BW121" s="1014"/>
      <c r="BX121" s="1014"/>
      <c r="BY121" s="1014"/>
      <c r="BZ121" s="1014"/>
      <c r="CA121" s="1014">
        <v>29766</v>
      </c>
      <c r="CB121" s="1014"/>
      <c r="CC121" s="1014"/>
      <c r="CD121" s="1014"/>
      <c r="CE121" s="1014"/>
      <c r="CF121" s="1008">
        <v>1.7</v>
      </c>
      <c r="CG121" s="1009"/>
      <c r="CH121" s="1009"/>
      <c r="CI121" s="1009"/>
      <c r="CJ121" s="1009"/>
      <c r="CK121" s="1104"/>
      <c r="CL121" s="1105"/>
      <c r="CM121" s="1105"/>
      <c r="CN121" s="1105"/>
      <c r="CO121" s="1106"/>
      <c r="CP121" s="1114" t="s">
        <v>486</v>
      </c>
      <c r="CQ121" s="1115"/>
      <c r="CR121" s="1115"/>
      <c r="CS121" s="1115"/>
      <c r="CT121" s="1115"/>
      <c r="CU121" s="1115"/>
      <c r="CV121" s="1115"/>
      <c r="CW121" s="1115"/>
      <c r="CX121" s="1115"/>
      <c r="CY121" s="1115"/>
      <c r="CZ121" s="1115"/>
      <c r="DA121" s="1115"/>
      <c r="DB121" s="1115"/>
      <c r="DC121" s="1115"/>
      <c r="DD121" s="1115"/>
      <c r="DE121" s="1115"/>
      <c r="DF121" s="1116"/>
      <c r="DG121" s="1013">
        <v>357630</v>
      </c>
      <c r="DH121" s="1014"/>
      <c r="DI121" s="1014"/>
      <c r="DJ121" s="1014"/>
      <c r="DK121" s="1014"/>
      <c r="DL121" s="1014">
        <v>324320</v>
      </c>
      <c r="DM121" s="1014"/>
      <c r="DN121" s="1014"/>
      <c r="DO121" s="1014"/>
      <c r="DP121" s="1014"/>
      <c r="DQ121" s="1014">
        <v>288920</v>
      </c>
      <c r="DR121" s="1014"/>
      <c r="DS121" s="1014"/>
      <c r="DT121" s="1014"/>
      <c r="DU121" s="1014"/>
      <c r="DV121" s="1015">
        <v>16.100000000000001</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487</v>
      </c>
      <c r="AL122" s="1053"/>
      <c r="AM122" s="1053"/>
      <c r="AN122" s="1053"/>
      <c r="AO122" s="1054"/>
      <c r="AP122" s="1056" t="s">
        <v>477</v>
      </c>
      <c r="AQ122" s="1057"/>
      <c r="AR122" s="1057"/>
      <c r="AS122" s="1057"/>
      <c r="AT122" s="1058"/>
      <c r="AU122" s="1086"/>
      <c r="AV122" s="1087"/>
      <c r="AW122" s="1087"/>
      <c r="AX122" s="1087"/>
      <c r="AY122" s="1088"/>
      <c r="AZ122" s="1068" t="s">
        <v>488</v>
      </c>
      <c r="BA122" s="1059"/>
      <c r="BB122" s="1059"/>
      <c r="BC122" s="1059"/>
      <c r="BD122" s="1059"/>
      <c r="BE122" s="1059"/>
      <c r="BF122" s="1059"/>
      <c r="BG122" s="1059"/>
      <c r="BH122" s="1059"/>
      <c r="BI122" s="1059"/>
      <c r="BJ122" s="1059"/>
      <c r="BK122" s="1059"/>
      <c r="BL122" s="1059"/>
      <c r="BM122" s="1059"/>
      <c r="BN122" s="1059"/>
      <c r="BO122" s="1059"/>
      <c r="BP122" s="1060"/>
      <c r="BQ122" s="1091">
        <v>4630525</v>
      </c>
      <c r="BR122" s="1092"/>
      <c r="BS122" s="1092"/>
      <c r="BT122" s="1092"/>
      <c r="BU122" s="1092"/>
      <c r="BV122" s="1092">
        <v>4658576</v>
      </c>
      <c r="BW122" s="1092"/>
      <c r="BX122" s="1092"/>
      <c r="BY122" s="1092"/>
      <c r="BZ122" s="1092"/>
      <c r="CA122" s="1092">
        <v>4473598</v>
      </c>
      <c r="CB122" s="1092"/>
      <c r="CC122" s="1092"/>
      <c r="CD122" s="1092"/>
      <c r="CE122" s="1092"/>
      <c r="CF122" s="1112">
        <v>249.6</v>
      </c>
      <c r="CG122" s="1113"/>
      <c r="CH122" s="1113"/>
      <c r="CI122" s="1113"/>
      <c r="CJ122" s="1113"/>
      <c r="CK122" s="1104"/>
      <c r="CL122" s="1105"/>
      <c r="CM122" s="1105"/>
      <c r="CN122" s="1105"/>
      <c r="CO122" s="1106"/>
      <c r="CP122" s="1114" t="s">
        <v>489</v>
      </c>
      <c r="CQ122" s="1115"/>
      <c r="CR122" s="1115"/>
      <c r="CS122" s="1115"/>
      <c r="CT122" s="1115"/>
      <c r="CU122" s="1115"/>
      <c r="CV122" s="1115"/>
      <c r="CW122" s="1115"/>
      <c r="CX122" s="1115"/>
      <c r="CY122" s="1115"/>
      <c r="CZ122" s="1115"/>
      <c r="DA122" s="1115"/>
      <c r="DB122" s="1115"/>
      <c r="DC122" s="1115"/>
      <c r="DD122" s="1115"/>
      <c r="DE122" s="1115"/>
      <c r="DF122" s="1116"/>
      <c r="DG122" s="1013">
        <v>243205</v>
      </c>
      <c r="DH122" s="1014"/>
      <c r="DI122" s="1014"/>
      <c r="DJ122" s="1014"/>
      <c r="DK122" s="1014"/>
      <c r="DL122" s="1014">
        <v>227225</v>
      </c>
      <c r="DM122" s="1014"/>
      <c r="DN122" s="1014"/>
      <c r="DO122" s="1014"/>
      <c r="DP122" s="1014"/>
      <c r="DQ122" s="1014">
        <v>168981</v>
      </c>
      <c r="DR122" s="1014"/>
      <c r="DS122" s="1014"/>
      <c r="DT122" s="1014"/>
      <c r="DU122" s="1014"/>
      <c r="DV122" s="1015">
        <v>9.4</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130</v>
      </c>
      <c r="AG123" s="1053"/>
      <c r="AH123" s="1053"/>
      <c r="AI123" s="1053"/>
      <c r="AJ123" s="1054"/>
      <c r="AK123" s="1055" t="s">
        <v>477</v>
      </c>
      <c r="AL123" s="1053"/>
      <c r="AM123" s="1053"/>
      <c r="AN123" s="1053"/>
      <c r="AO123" s="1054"/>
      <c r="AP123" s="1056" t="s">
        <v>477</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490</v>
      </c>
      <c r="BP123" s="1100"/>
      <c r="BQ123" s="1159">
        <v>10374187</v>
      </c>
      <c r="BR123" s="1160"/>
      <c r="BS123" s="1160"/>
      <c r="BT123" s="1160"/>
      <c r="BU123" s="1160"/>
      <c r="BV123" s="1160">
        <v>11404454</v>
      </c>
      <c r="BW123" s="1160"/>
      <c r="BX123" s="1160"/>
      <c r="BY123" s="1160"/>
      <c r="BZ123" s="1160"/>
      <c r="CA123" s="1160">
        <v>10579037</v>
      </c>
      <c r="CB123" s="1160"/>
      <c r="CC123" s="1160"/>
      <c r="CD123" s="1160"/>
      <c r="CE123" s="1160"/>
      <c r="CF123" s="1093"/>
      <c r="CG123" s="1094"/>
      <c r="CH123" s="1094"/>
      <c r="CI123" s="1094"/>
      <c r="CJ123" s="1095"/>
      <c r="CK123" s="1104"/>
      <c r="CL123" s="1105"/>
      <c r="CM123" s="1105"/>
      <c r="CN123" s="1105"/>
      <c r="CO123" s="1106"/>
      <c r="CP123" s="1114" t="s">
        <v>491</v>
      </c>
      <c r="CQ123" s="1115"/>
      <c r="CR123" s="1115"/>
      <c r="CS123" s="1115"/>
      <c r="CT123" s="1115"/>
      <c r="CU123" s="1115"/>
      <c r="CV123" s="1115"/>
      <c r="CW123" s="1115"/>
      <c r="CX123" s="1115"/>
      <c r="CY123" s="1115"/>
      <c r="CZ123" s="1115"/>
      <c r="DA123" s="1115"/>
      <c r="DB123" s="1115"/>
      <c r="DC123" s="1115"/>
      <c r="DD123" s="1115"/>
      <c r="DE123" s="1115"/>
      <c r="DF123" s="1116"/>
      <c r="DG123" s="1052" t="s">
        <v>477</v>
      </c>
      <c r="DH123" s="1053"/>
      <c r="DI123" s="1053"/>
      <c r="DJ123" s="1053"/>
      <c r="DK123" s="1054"/>
      <c r="DL123" s="1055" t="s">
        <v>492</v>
      </c>
      <c r="DM123" s="1053"/>
      <c r="DN123" s="1053"/>
      <c r="DO123" s="1053"/>
      <c r="DP123" s="1054"/>
      <c r="DQ123" s="1055" t="s">
        <v>492</v>
      </c>
      <c r="DR123" s="1053"/>
      <c r="DS123" s="1053"/>
      <c r="DT123" s="1053"/>
      <c r="DU123" s="1054"/>
      <c r="DV123" s="1056" t="s">
        <v>484</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477</v>
      </c>
      <c r="AB124" s="1053"/>
      <c r="AC124" s="1053"/>
      <c r="AD124" s="1053"/>
      <c r="AE124" s="1054"/>
      <c r="AF124" s="1055" t="s">
        <v>477</v>
      </c>
      <c r="AG124" s="1053"/>
      <c r="AH124" s="1053"/>
      <c r="AI124" s="1053"/>
      <c r="AJ124" s="1054"/>
      <c r="AK124" s="1055" t="s">
        <v>477</v>
      </c>
      <c r="AL124" s="1053"/>
      <c r="AM124" s="1053"/>
      <c r="AN124" s="1053"/>
      <c r="AO124" s="1054"/>
      <c r="AP124" s="1056" t="s">
        <v>493</v>
      </c>
      <c r="AQ124" s="1057"/>
      <c r="AR124" s="1057"/>
      <c r="AS124" s="1057"/>
      <c r="AT124" s="1058"/>
      <c r="AU124" s="1155" t="s">
        <v>494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477</v>
      </c>
      <c r="BR124" s="1122"/>
      <c r="BS124" s="1122"/>
      <c r="BT124" s="1122"/>
      <c r="BU124" s="1122"/>
      <c r="BV124" s="1122" t="s">
        <v>492</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495</v>
      </c>
      <c r="CQ124" s="1115"/>
      <c r="CR124" s="1115"/>
      <c r="CS124" s="1115"/>
      <c r="CT124" s="1115"/>
      <c r="CU124" s="1115"/>
      <c r="CV124" s="1115"/>
      <c r="CW124" s="1115"/>
      <c r="CX124" s="1115"/>
      <c r="CY124" s="1115"/>
      <c r="CZ124" s="1115"/>
      <c r="DA124" s="1115"/>
      <c r="DB124" s="1115"/>
      <c r="DC124" s="1115"/>
      <c r="DD124" s="1115"/>
      <c r="DE124" s="1115"/>
      <c r="DF124" s="1116"/>
      <c r="DG124" s="1099" t="s">
        <v>496</v>
      </c>
      <c r="DH124" s="1078"/>
      <c r="DI124" s="1078"/>
      <c r="DJ124" s="1078"/>
      <c r="DK124" s="1079"/>
      <c r="DL124" s="1077" t="s">
        <v>497</v>
      </c>
      <c r="DM124" s="1078"/>
      <c r="DN124" s="1078"/>
      <c r="DO124" s="1078"/>
      <c r="DP124" s="1079"/>
      <c r="DQ124" s="1077" t="s">
        <v>476</v>
      </c>
      <c r="DR124" s="1078"/>
      <c r="DS124" s="1078"/>
      <c r="DT124" s="1078"/>
      <c r="DU124" s="1079"/>
      <c r="DV124" s="1080" t="s">
        <v>484</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477</v>
      </c>
      <c r="AB125" s="1053"/>
      <c r="AC125" s="1053"/>
      <c r="AD125" s="1053"/>
      <c r="AE125" s="1054"/>
      <c r="AF125" s="1055" t="s">
        <v>493</v>
      </c>
      <c r="AG125" s="1053"/>
      <c r="AH125" s="1053"/>
      <c r="AI125" s="1053"/>
      <c r="AJ125" s="1054"/>
      <c r="AK125" s="1055" t="s">
        <v>498</v>
      </c>
      <c r="AL125" s="1053"/>
      <c r="AM125" s="1053"/>
      <c r="AN125" s="1053"/>
      <c r="AO125" s="1054"/>
      <c r="AP125" s="1056" t="s">
        <v>497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499</v>
      </c>
      <c r="CL125" s="1102"/>
      <c r="CM125" s="1102"/>
      <c r="CN125" s="1102"/>
      <c r="CO125" s="1103"/>
      <c r="CP125" s="1034" t="s">
        <v>500</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477</v>
      </c>
      <c r="DR125" s="1021"/>
      <c r="DS125" s="1021"/>
      <c r="DT125" s="1021"/>
      <c r="DU125" s="1021"/>
      <c r="DV125" s="1022" t="s">
        <v>498</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498</v>
      </c>
      <c r="AL126" s="1053"/>
      <c r="AM126" s="1053"/>
      <c r="AN126" s="1053"/>
      <c r="AO126" s="1054"/>
      <c r="AP126" s="1056" t="s">
        <v>477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501</v>
      </c>
      <c r="CQ126" s="1044"/>
      <c r="CR126" s="1044"/>
      <c r="CS126" s="1044"/>
      <c r="CT126" s="1044"/>
      <c r="CU126" s="1044"/>
      <c r="CV126" s="1044"/>
      <c r="CW126" s="1044"/>
      <c r="CX126" s="1044"/>
      <c r="CY126" s="1044"/>
      <c r="CZ126" s="1044"/>
      <c r="DA126" s="1044"/>
      <c r="DB126" s="1044"/>
      <c r="DC126" s="1044"/>
      <c r="DD126" s="1044"/>
      <c r="DE126" s="1044"/>
      <c r="DF126" s="1045"/>
      <c r="DG126" s="1013" t="s">
        <v>498</v>
      </c>
      <c r="DH126" s="1014"/>
      <c r="DI126" s="1014"/>
      <c r="DJ126" s="1014"/>
      <c r="DK126" s="1014"/>
      <c r="DL126" s="1014" t="s">
        <v>498</v>
      </c>
      <c r="DM126" s="1014"/>
      <c r="DN126" s="1014"/>
      <c r="DO126" s="1014"/>
      <c r="DP126" s="1014"/>
      <c r="DQ126" s="1014" t="s">
        <v>497</v>
      </c>
      <c r="DR126" s="1014"/>
      <c r="DS126" s="1014"/>
      <c r="DT126" s="1014"/>
      <c r="DU126" s="1014"/>
      <c r="DV126" s="1015" t="s">
        <v>477</v>
      </c>
      <c r="DW126" s="1015"/>
      <c r="DX126" s="1015"/>
      <c r="DY126" s="1015"/>
      <c r="DZ126" s="1016"/>
    </row>
    <row r="127" spans="1:130" s="247" customFormat="1" ht="26.25" customHeight="1" x14ac:dyDescent="0.15">
      <c r="A127" s="1154"/>
      <c r="B127" s="1042"/>
      <c r="C127" s="1096" t="s">
        <v>502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497</v>
      </c>
      <c r="AG127" s="1053"/>
      <c r="AH127" s="1053"/>
      <c r="AI127" s="1053"/>
      <c r="AJ127" s="1054"/>
      <c r="AK127" s="1055" t="s">
        <v>497</v>
      </c>
      <c r="AL127" s="1053"/>
      <c r="AM127" s="1053"/>
      <c r="AN127" s="1053"/>
      <c r="AO127" s="1054"/>
      <c r="AP127" s="1056" t="s">
        <v>477</v>
      </c>
      <c r="AQ127" s="1057"/>
      <c r="AR127" s="1057"/>
      <c r="AS127" s="1057"/>
      <c r="AT127" s="1058"/>
      <c r="AU127" s="283"/>
      <c r="AV127" s="283"/>
      <c r="AW127" s="283"/>
      <c r="AX127" s="1126" t="s">
        <v>503</v>
      </c>
      <c r="AY127" s="1127"/>
      <c r="AZ127" s="1127"/>
      <c r="BA127" s="1127"/>
      <c r="BB127" s="1127"/>
      <c r="BC127" s="1127"/>
      <c r="BD127" s="1127"/>
      <c r="BE127" s="1128"/>
      <c r="BF127" s="1129" t="s">
        <v>504</v>
      </c>
      <c r="BG127" s="1127"/>
      <c r="BH127" s="1127"/>
      <c r="BI127" s="1127"/>
      <c r="BJ127" s="1127"/>
      <c r="BK127" s="1127"/>
      <c r="BL127" s="1128"/>
      <c r="BM127" s="1129" t="s">
        <v>505</v>
      </c>
      <c r="BN127" s="1127"/>
      <c r="BO127" s="1127"/>
      <c r="BP127" s="1127"/>
      <c r="BQ127" s="1127"/>
      <c r="BR127" s="1127"/>
      <c r="BS127" s="1128"/>
      <c r="BT127" s="1129" t="s">
        <v>506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507</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498</v>
      </c>
      <c r="DM127" s="1014"/>
      <c r="DN127" s="1014"/>
      <c r="DO127" s="1014"/>
      <c r="DP127" s="1014"/>
      <c r="DQ127" s="1014" t="s">
        <v>477</v>
      </c>
      <c r="DR127" s="1014"/>
      <c r="DS127" s="1014"/>
      <c r="DT127" s="1014"/>
      <c r="DU127" s="1014"/>
      <c r="DV127" s="1015" t="s">
        <v>476</v>
      </c>
      <c r="DW127" s="1015"/>
      <c r="DX127" s="1015"/>
      <c r="DY127" s="1015"/>
      <c r="DZ127" s="1016"/>
    </row>
    <row r="128" spans="1:130" s="247" customFormat="1" ht="26.25" customHeight="1" thickBot="1" x14ac:dyDescent="0.2">
      <c r="A128" s="1137" t="s">
        <v>508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509</v>
      </c>
      <c r="X128" s="1139"/>
      <c r="Y128" s="1139"/>
      <c r="Z128" s="1140"/>
      <c r="AA128" s="1141">
        <v>8037</v>
      </c>
      <c r="AB128" s="1142"/>
      <c r="AC128" s="1142"/>
      <c r="AD128" s="1142"/>
      <c r="AE128" s="1143"/>
      <c r="AF128" s="1144">
        <v>3830</v>
      </c>
      <c r="AG128" s="1142"/>
      <c r="AH128" s="1142"/>
      <c r="AI128" s="1142"/>
      <c r="AJ128" s="1143"/>
      <c r="AK128" s="1144">
        <v>5196</v>
      </c>
      <c r="AL128" s="1142"/>
      <c r="AM128" s="1142"/>
      <c r="AN128" s="1142"/>
      <c r="AO128" s="1143"/>
      <c r="AP128" s="1145"/>
      <c r="AQ128" s="1146"/>
      <c r="AR128" s="1146"/>
      <c r="AS128" s="1146"/>
      <c r="AT128" s="1147"/>
      <c r="AU128" s="283"/>
      <c r="AV128" s="283"/>
      <c r="AW128" s="283"/>
      <c r="AX128" s="982" t="s">
        <v>510</v>
      </c>
      <c r="AY128" s="983"/>
      <c r="AZ128" s="983"/>
      <c r="BA128" s="983"/>
      <c r="BB128" s="983"/>
      <c r="BC128" s="983"/>
      <c r="BD128" s="983"/>
      <c r="BE128" s="984"/>
      <c r="BF128" s="1148" t="s">
        <v>497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511</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130</v>
      </c>
      <c r="DM128" s="1134"/>
      <c r="DN128" s="1134"/>
      <c r="DO128" s="1134"/>
      <c r="DP128" s="1134"/>
      <c r="DQ128" s="1134" t="s">
        <v>130</v>
      </c>
      <c r="DR128" s="1134"/>
      <c r="DS128" s="1134"/>
      <c r="DT128" s="1134"/>
      <c r="DU128" s="1134"/>
      <c r="DV128" s="1135" t="s">
        <v>487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512</v>
      </c>
      <c r="X129" s="1168"/>
      <c r="Y129" s="1168"/>
      <c r="Z129" s="1169"/>
      <c r="AA129" s="1052">
        <v>2452431</v>
      </c>
      <c r="AB129" s="1053"/>
      <c r="AC129" s="1053"/>
      <c r="AD129" s="1053"/>
      <c r="AE129" s="1054"/>
      <c r="AF129" s="1055">
        <v>2365266</v>
      </c>
      <c r="AG129" s="1053"/>
      <c r="AH129" s="1053"/>
      <c r="AI129" s="1053"/>
      <c r="AJ129" s="1054"/>
      <c r="AK129" s="1055">
        <v>2358375</v>
      </c>
      <c r="AL129" s="1053"/>
      <c r="AM129" s="1053"/>
      <c r="AN129" s="1053"/>
      <c r="AO129" s="1054"/>
      <c r="AP129" s="1170"/>
      <c r="AQ129" s="1171"/>
      <c r="AR129" s="1171"/>
      <c r="AS129" s="1171"/>
      <c r="AT129" s="1172"/>
      <c r="AU129" s="285"/>
      <c r="AV129" s="285"/>
      <c r="AW129" s="285"/>
      <c r="AX129" s="1161" t="s">
        <v>513</v>
      </c>
      <c r="AY129" s="1044"/>
      <c r="AZ129" s="1044"/>
      <c r="BA129" s="1044"/>
      <c r="BB129" s="1044"/>
      <c r="BC129" s="1044"/>
      <c r="BD129" s="1044"/>
      <c r="BE129" s="1045"/>
      <c r="BF129" s="1162" t="s">
        <v>498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515</v>
      </c>
      <c r="X130" s="1168"/>
      <c r="Y130" s="1168"/>
      <c r="Z130" s="1169"/>
      <c r="AA130" s="1052">
        <v>621741</v>
      </c>
      <c r="AB130" s="1053"/>
      <c r="AC130" s="1053"/>
      <c r="AD130" s="1053"/>
      <c r="AE130" s="1054"/>
      <c r="AF130" s="1055">
        <v>589797</v>
      </c>
      <c r="AG130" s="1053"/>
      <c r="AH130" s="1053"/>
      <c r="AI130" s="1053"/>
      <c r="AJ130" s="1054"/>
      <c r="AK130" s="1055">
        <v>565921</v>
      </c>
      <c r="AL130" s="1053"/>
      <c r="AM130" s="1053"/>
      <c r="AN130" s="1053"/>
      <c r="AO130" s="1054"/>
      <c r="AP130" s="1170"/>
      <c r="AQ130" s="1171"/>
      <c r="AR130" s="1171"/>
      <c r="AS130" s="1171"/>
      <c r="AT130" s="1172"/>
      <c r="AU130" s="285"/>
      <c r="AV130" s="285"/>
      <c r="AW130" s="285"/>
      <c r="AX130" s="1161" t="s">
        <v>516</v>
      </c>
      <c r="AY130" s="1044"/>
      <c r="AZ130" s="1044"/>
      <c r="BA130" s="1044"/>
      <c r="BB130" s="1044"/>
      <c r="BC130" s="1044"/>
      <c r="BD130" s="1044"/>
      <c r="BE130" s="1045"/>
      <c r="BF130" s="1198">
        <v>11.4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517</v>
      </c>
      <c r="X131" s="1206"/>
      <c r="Y131" s="1206"/>
      <c r="Z131" s="1207"/>
      <c r="AA131" s="1099">
        <v>1830690</v>
      </c>
      <c r="AB131" s="1078"/>
      <c r="AC131" s="1078"/>
      <c r="AD131" s="1078"/>
      <c r="AE131" s="1079"/>
      <c r="AF131" s="1077">
        <v>1775469</v>
      </c>
      <c r="AG131" s="1078"/>
      <c r="AH131" s="1078"/>
      <c r="AI131" s="1078"/>
      <c r="AJ131" s="1079"/>
      <c r="AK131" s="1077">
        <v>1792454</v>
      </c>
      <c r="AL131" s="1078"/>
      <c r="AM131" s="1078"/>
      <c r="AN131" s="1078"/>
      <c r="AO131" s="1079"/>
      <c r="AP131" s="1208"/>
      <c r="AQ131" s="1209"/>
      <c r="AR131" s="1209"/>
      <c r="AS131" s="1209"/>
      <c r="AT131" s="1210"/>
      <c r="AU131" s="285"/>
      <c r="AV131" s="285"/>
      <c r="AW131" s="285"/>
      <c r="AX131" s="1180" t="s">
        <v>518</v>
      </c>
      <c r="AY131" s="1131"/>
      <c r="AZ131" s="1131"/>
      <c r="BA131" s="1131"/>
      <c r="BB131" s="1131"/>
      <c r="BC131" s="1131"/>
      <c r="BD131" s="1131"/>
      <c r="BE131" s="1132"/>
      <c r="BF131" s="1181" t="s">
        <v>477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520</v>
      </c>
      <c r="W132" s="1191"/>
      <c r="X132" s="1191"/>
      <c r="Y132" s="1191"/>
      <c r="Z132" s="1192"/>
      <c r="AA132" s="1193">
        <v>12.12805008</v>
      </c>
      <c r="AB132" s="1194"/>
      <c r="AC132" s="1194"/>
      <c r="AD132" s="1194"/>
      <c r="AE132" s="1195"/>
      <c r="AF132" s="1196">
        <v>10.898923050000001</v>
      </c>
      <c r="AG132" s="1194"/>
      <c r="AH132" s="1194"/>
      <c r="AI132" s="1194"/>
      <c r="AJ132" s="1195"/>
      <c r="AK132" s="1196">
        <v>11.223384250000001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521</v>
      </c>
      <c r="W133" s="1174"/>
      <c r="X133" s="1174"/>
      <c r="Y133" s="1174"/>
      <c r="Z133" s="1175"/>
      <c r="AA133" s="1176">
        <v>12</v>
      </c>
      <c r="AB133" s="1177"/>
      <c r="AC133" s="1177"/>
      <c r="AD133" s="1177"/>
      <c r="AE133" s="1178"/>
      <c r="AF133" s="1176">
        <v>11.8</v>
      </c>
      <c r="AG133" s="1177"/>
      <c r="AH133" s="1177"/>
      <c r="AI133" s="1177"/>
      <c r="AJ133" s="1178"/>
      <c r="AK133" s="1176">
        <v>11.4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IsSotlcZ1yG5qgpfEpoNJKTz5/8l1t+sV25jjyDRBfFUz90F9Ic0m1aW/qiI+aWN9NQ7uzfb1PABooG9PZHcQ==" saltValue="N5OYS/4oijHd3Nlz3bG7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0ZUZq1+3ghMtpfVFWuTSh8ulaDR/spPDwycdArZrP8HKYZpYZplfImgs+TC3QNr9eqzcf8UpYelsp7SuE2PBA==" saltValue="8qyaGjddW6aKliyPo9Su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ELKGp4hJDW0JpLLp0CD0pcMRS3ce+pawN9RBq0e1nhwip5R/WbtplCZ+nnD4jwmTvFG931iVe7A5BOdWDYa8g==" saltValue="NQZzBmmxbTZb9y+r0huDz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525</v>
      </c>
      <c r="AP7" s="304"/>
      <c r="AQ7" s="305" t="s">
        <v>526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527</v>
      </c>
      <c r="AQ8" s="311" t="s">
        <v>528</v>
      </c>
      <c r="AR8" s="312" t="s">
        <v>529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530</v>
      </c>
      <c r="AL9" s="1217"/>
      <c r="AM9" s="1217"/>
      <c r="AN9" s="1218"/>
      <c r="AO9" s="313">
        <v>663247</v>
      </c>
      <c r="AP9" s="313">
        <v>223692</v>
      </c>
      <c r="AQ9" s="314">
        <v>218185</v>
      </c>
      <c r="AR9" s="315">
        <v>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531</v>
      </c>
      <c r="AL10" s="1217"/>
      <c r="AM10" s="1217"/>
      <c r="AN10" s="1218"/>
      <c r="AO10" s="316">
        <v>51498</v>
      </c>
      <c r="AP10" s="316">
        <v>17369</v>
      </c>
      <c r="AQ10" s="317">
        <v>27381</v>
      </c>
      <c r="AR10" s="318">
        <v>-36.6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532</v>
      </c>
      <c r="AL11" s="1217"/>
      <c r="AM11" s="1217"/>
      <c r="AN11" s="1218"/>
      <c r="AO11" s="316">
        <v>103387</v>
      </c>
      <c r="AP11" s="316">
        <v>34869</v>
      </c>
      <c r="AQ11" s="317">
        <v>25697</v>
      </c>
      <c r="AR11" s="318">
        <v>35.700000000000003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533</v>
      </c>
      <c r="AL12" s="1217"/>
      <c r="AM12" s="1217"/>
      <c r="AN12" s="1218"/>
      <c r="AO12" s="316" t="s">
        <v>534</v>
      </c>
      <c r="AP12" s="316" t="s">
        <v>534</v>
      </c>
      <c r="AQ12" s="317">
        <v>4359</v>
      </c>
      <c r="AR12" s="318" t="s">
        <v>534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535</v>
      </c>
      <c r="AL13" s="1217"/>
      <c r="AM13" s="1217"/>
      <c r="AN13" s="1218"/>
      <c r="AO13" s="316" t="s">
        <v>534</v>
      </c>
      <c r="AP13" s="316" t="s">
        <v>534</v>
      </c>
      <c r="AQ13" s="317" t="s">
        <v>534</v>
      </c>
      <c r="AR13" s="318" t="s">
        <v>534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536</v>
      </c>
      <c r="AL14" s="1217"/>
      <c r="AM14" s="1217"/>
      <c r="AN14" s="1218"/>
      <c r="AO14" s="316" t="s">
        <v>534</v>
      </c>
      <c r="AP14" s="316" t="s">
        <v>534</v>
      </c>
      <c r="AQ14" s="317">
        <v>8999</v>
      </c>
      <c r="AR14" s="318" t="s">
        <v>534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537</v>
      </c>
      <c r="AL15" s="1217"/>
      <c r="AM15" s="1217"/>
      <c r="AN15" s="1218"/>
      <c r="AO15" s="316">
        <v>21926</v>
      </c>
      <c r="AP15" s="316">
        <v>7395</v>
      </c>
      <c r="AQ15" s="317">
        <v>6052</v>
      </c>
      <c r="AR15" s="318">
        <v>22.2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538</v>
      </c>
      <c r="AL16" s="1220"/>
      <c r="AM16" s="1220"/>
      <c r="AN16" s="1221"/>
      <c r="AO16" s="316">
        <v>-40320</v>
      </c>
      <c r="AP16" s="316">
        <v>-13599</v>
      </c>
      <c r="AQ16" s="317">
        <v>-19480</v>
      </c>
      <c r="AR16" s="318">
        <v>-30.2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799738</v>
      </c>
      <c r="AP17" s="316">
        <v>269726</v>
      </c>
      <c r="AQ17" s="317">
        <v>271195</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540</v>
      </c>
      <c r="AP20" s="324" t="s">
        <v>541</v>
      </c>
      <c r="AQ20" s="325" t="s">
        <v>542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543</v>
      </c>
      <c r="AL21" s="1212"/>
      <c r="AM21" s="1212"/>
      <c r="AN21" s="1213"/>
      <c r="AO21" s="328">
        <v>20.57</v>
      </c>
      <c r="AP21" s="329">
        <v>25.46</v>
      </c>
      <c r="AQ21" s="330">
        <v>-4.8899999999999997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544</v>
      </c>
      <c r="AL22" s="1212"/>
      <c r="AM22" s="1212"/>
      <c r="AN22" s="1213"/>
      <c r="AO22" s="333">
        <v>93</v>
      </c>
      <c r="AP22" s="334">
        <v>93.7</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525</v>
      </c>
      <c r="AP30" s="304"/>
      <c r="AQ30" s="305" t="s">
        <v>526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527</v>
      </c>
      <c r="AQ31" s="311" t="s">
        <v>528</v>
      </c>
      <c r="AR31" s="312" t="s">
        <v>529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548</v>
      </c>
      <c r="AL32" s="1228"/>
      <c r="AM32" s="1228"/>
      <c r="AN32" s="1229"/>
      <c r="AO32" s="343">
        <v>648197</v>
      </c>
      <c r="AP32" s="343">
        <v>218616</v>
      </c>
      <c r="AQ32" s="344">
        <v>157756</v>
      </c>
      <c r="AR32" s="345">
        <v>38.6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549</v>
      </c>
      <c r="AL33" s="1228"/>
      <c r="AM33" s="1228"/>
      <c r="AN33" s="1229"/>
      <c r="AO33" s="343" t="s">
        <v>534</v>
      </c>
      <c r="AP33" s="343" t="s">
        <v>534</v>
      </c>
      <c r="AQ33" s="344" t="s">
        <v>534</v>
      </c>
      <c r="AR33" s="345" t="s">
        <v>534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550</v>
      </c>
      <c r="AL34" s="1228"/>
      <c r="AM34" s="1228"/>
      <c r="AN34" s="1229"/>
      <c r="AO34" s="343" t="s">
        <v>534</v>
      </c>
      <c r="AP34" s="343" t="s">
        <v>534</v>
      </c>
      <c r="AQ34" s="344" t="s">
        <v>534</v>
      </c>
      <c r="AR34" s="345" t="s">
        <v>534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551</v>
      </c>
      <c r="AL35" s="1228"/>
      <c r="AM35" s="1228"/>
      <c r="AN35" s="1229"/>
      <c r="AO35" s="343">
        <v>123492</v>
      </c>
      <c r="AP35" s="343">
        <v>41650</v>
      </c>
      <c r="AQ35" s="344">
        <v>29837</v>
      </c>
      <c r="AR35" s="345">
        <v>39.6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552</v>
      </c>
      <c r="AL36" s="1228"/>
      <c r="AM36" s="1228"/>
      <c r="AN36" s="1229"/>
      <c r="AO36" s="343">
        <v>602</v>
      </c>
      <c r="AP36" s="343">
        <v>203</v>
      </c>
      <c r="AQ36" s="344">
        <v>5452</v>
      </c>
      <c r="AR36" s="345">
        <v>-96.3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553</v>
      </c>
      <c r="AL37" s="1228"/>
      <c r="AM37" s="1228"/>
      <c r="AN37" s="1229"/>
      <c r="AO37" s="343" t="s">
        <v>534</v>
      </c>
      <c r="AP37" s="343" t="s">
        <v>534</v>
      </c>
      <c r="AQ37" s="344">
        <v>1300</v>
      </c>
      <c r="AR37" s="345" t="s">
        <v>534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554</v>
      </c>
      <c r="AL38" s="1231"/>
      <c r="AM38" s="1231"/>
      <c r="AN38" s="1232"/>
      <c r="AO38" s="346" t="s">
        <v>534</v>
      </c>
      <c r="AP38" s="346" t="s">
        <v>534</v>
      </c>
      <c r="AQ38" s="347">
        <v>36</v>
      </c>
      <c r="AR38" s="335" t="s">
        <v>534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555</v>
      </c>
      <c r="AL39" s="1231"/>
      <c r="AM39" s="1231"/>
      <c r="AN39" s="1232"/>
      <c r="AO39" s="343">
        <v>-5196</v>
      </c>
      <c r="AP39" s="343">
        <v>-1752</v>
      </c>
      <c r="AQ39" s="344">
        <v>-9131</v>
      </c>
      <c r="AR39" s="345">
        <v>-80.8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556</v>
      </c>
      <c r="AL40" s="1228"/>
      <c r="AM40" s="1228"/>
      <c r="AN40" s="1229"/>
      <c r="AO40" s="343">
        <v>-565921</v>
      </c>
      <c r="AP40" s="343">
        <v>-190867</v>
      </c>
      <c r="AQ40" s="344">
        <v>-138994</v>
      </c>
      <c r="AR40" s="345">
        <v>37.299999999999997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201174</v>
      </c>
      <c r="AP41" s="343">
        <v>67850</v>
      </c>
      <c r="AQ41" s="344">
        <v>46254</v>
      </c>
      <c r="AR41" s="345">
        <v>46.7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525</v>
      </c>
      <c r="AN49" s="1224" t="s">
        <v>560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561</v>
      </c>
      <c r="AO50" s="360" t="s">
        <v>562</v>
      </c>
      <c r="AP50" s="361" t="s">
        <v>563</v>
      </c>
      <c r="AQ50" s="362" t="s">
        <v>564</v>
      </c>
      <c r="AR50" s="363" t="s">
        <v>565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828385</v>
      </c>
      <c r="AN51" s="365">
        <v>267912</v>
      </c>
      <c r="AO51" s="366">
        <v>27.1</v>
      </c>
      <c r="AP51" s="367">
        <v>287914</v>
      </c>
      <c r="AQ51" s="368">
        <v>-0.2</v>
      </c>
      <c r="AR51" s="369">
        <v>27.3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227644</v>
      </c>
      <c r="AN52" s="373">
        <v>73624</v>
      </c>
      <c r="AO52" s="374">
        <v>16.2</v>
      </c>
      <c r="AP52" s="375">
        <v>146531</v>
      </c>
      <c r="AQ52" s="376">
        <v>3.5</v>
      </c>
      <c r="AR52" s="377">
        <v>12.7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681297</v>
      </c>
      <c r="AN53" s="365">
        <v>223964</v>
      </c>
      <c r="AO53" s="366">
        <v>-16.399999999999999</v>
      </c>
      <c r="AP53" s="367">
        <v>310300</v>
      </c>
      <c r="AQ53" s="368">
        <v>7.8</v>
      </c>
      <c r="AR53" s="369">
        <v>-24.2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453103</v>
      </c>
      <c r="AN54" s="373">
        <v>148949</v>
      </c>
      <c r="AO54" s="374">
        <v>102.3</v>
      </c>
      <c r="AP54" s="375">
        <v>157576</v>
      </c>
      <c r="AQ54" s="376">
        <v>7.5</v>
      </c>
      <c r="AR54" s="377">
        <v>94.8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609532</v>
      </c>
      <c r="AN55" s="365">
        <v>204198</v>
      </c>
      <c r="AO55" s="366">
        <v>-8.8000000000000007</v>
      </c>
      <c r="AP55" s="367">
        <v>317319</v>
      </c>
      <c r="AQ55" s="368">
        <v>2.2999999999999998</v>
      </c>
      <c r="AR55" s="369">
        <v>-11.1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324714</v>
      </c>
      <c r="AN56" s="373">
        <v>108782</v>
      </c>
      <c r="AO56" s="374">
        <v>-27</v>
      </c>
      <c r="AP56" s="375">
        <v>164214</v>
      </c>
      <c r="AQ56" s="376">
        <v>4.2</v>
      </c>
      <c r="AR56" s="377">
        <v>-31.2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761137</v>
      </c>
      <c r="AN57" s="365">
        <v>255329</v>
      </c>
      <c r="AO57" s="366">
        <v>25</v>
      </c>
      <c r="AP57" s="367">
        <v>289738</v>
      </c>
      <c r="AQ57" s="368">
        <v>-8.6999999999999993</v>
      </c>
      <c r="AR57" s="369">
        <v>33.700000000000003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483993</v>
      </c>
      <c r="AN58" s="373">
        <v>162359</v>
      </c>
      <c r="AO58" s="374">
        <v>49.3</v>
      </c>
      <c r="AP58" s="375">
        <v>156238</v>
      </c>
      <c r="AQ58" s="376">
        <v>-4.9000000000000004</v>
      </c>
      <c r="AR58" s="377">
        <v>54.2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940831</v>
      </c>
      <c r="AN59" s="365">
        <v>317312</v>
      </c>
      <c r="AO59" s="366">
        <v>24.3</v>
      </c>
      <c r="AP59" s="367">
        <v>316937</v>
      </c>
      <c r="AQ59" s="368">
        <v>9.4</v>
      </c>
      <c r="AR59" s="369">
        <v>14.9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688462</v>
      </c>
      <c r="AN60" s="373">
        <v>232196</v>
      </c>
      <c r="AO60" s="374">
        <v>43</v>
      </c>
      <c r="AP60" s="375">
        <v>199150</v>
      </c>
      <c r="AQ60" s="376">
        <v>27.5</v>
      </c>
      <c r="AR60" s="377">
        <v>15.5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764236</v>
      </c>
      <c r="AN61" s="380">
        <v>253743</v>
      </c>
      <c r="AO61" s="381">
        <v>10.199999999999999</v>
      </c>
      <c r="AP61" s="382">
        <v>304442</v>
      </c>
      <c r="AQ61" s="383">
        <v>2.1</v>
      </c>
      <c r="AR61" s="369">
        <v>8.1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435583</v>
      </c>
      <c r="AN62" s="373">
        <v>145182</v>
      </c>
      <c r="AO62" s="374">
        <v>36.799999999999997</v>
      </c>
      <c r="AP62" s="375">
        <v>164742</v>
      </c>
      <c r="AQ62" s="376">
        <v>7.6</v>
      </c>
      <c r="AR62" s="377">
        <v>29.2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BWPifFyCkwamJOkbNf4UzSdN7z7cCWTKShxpC82FrteYTqeSGUS+nsvZxuMaLk/b/CjBvmdqRSXaz0dq0QYbw==" saltValue="aWddx3HrUko4sVv7FfWl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20" spans="125:125" ht="13.5" hidden="1" customHeight="1" x14ac:dyDescent="0.15"/>
    <row r="121" spans="125:125" ht="13.5" hidden="1" customHeight="1" x14ac:dyDescent="0.15">
      <c r="DU121" s="291"/>
    </row>
  </sheetData>
  <sheetProtection algorithmName="SHA-512" hashValue="EoQ/rbFqXgRJjqZBG9fMI+Wy59J6eH4s0FAoIXa/hDIHqsY9Iuj48QFNbe7JAPPWFnNjeduDYdzo+y1NTHVOPw==" saltValue="+L0SrDvrYtveQdZdaX3Z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sheetData>
  <sheetProtection algorithmName="SHA-512" hashValue="mcs98JU0OzLKmD7GkPGwRT/+XhaBi+U51DOgGVQ3ftoLHkDwWTSvD5ly7uATPzjhjzRCks/GdCzDkFbYFPHk0A==" saltValue="L4+fY2xqSuPfIqo50QLY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8"/>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6" t="s">
        <v>3</v>
      </c>
      <c r="D47" s="1236"/>
      <c r="E47" s="1237"/>
      <c r="F47" s="11">
        <v>69.97</v>
      </c>
      <c r="G47" s="12">
        <v>80.739999999999995</v>
      </c>
      <c r="H47" s="12">
        <v>79.239999999999995</v>
      </c>
      <c r="I47" s="12">
        <v>93.47</v>
      </c>
      <c r="J47" s="13">
        <v>94.61</v>
      </c>
    </row>
    <row r="48" spans="2:10" ht="57.75" customHeight="1" x14ac:dyDescent="0.15">
      <c r="B48" s="14"/>
      <c r="C48" s="1238" t="s">
        <v>4</v>
      </c>
      <c r="D48" s="1238"/>
      <c r="E48" s="1239"/>
      <c r="F48" s="15">
        <v>2.33</v>
      </c>
      <c r="G48" s="16">
        <v>2.5</v>
      </c>
      <c r="H48" s="16">
        <v>4.1900000000000004</v>
      </c>
      <c r="I48" s="16">
        <v>4.2</v>
      </c>
      <c r="J48" s="17">
        <v>3.23</v>
      </c>
    </row>
    <row r="49" spans="2:10" ht="57.75" customHeight="1" thickBot="1" x14ac:dyDescent="0.2">
      <c r="B49" s="18"/>
      <c r="C49" s="1240" t="s">
        <v>5</v>
      </c>
      <c r="D49" s="1240"/>
      <c r="E49" s="1241"/>
      <c r="F49" s="19" t="s">
        <v>581</v>
      </c>
      <c r="G49" s="20">
        <v>10.220000000000001</v>
      </c>
      <c r="H49" s="20" t="s">
        <v>582</v>
      </c>
      <c r="I49" s="20">
        <v>9.26</v>
      </c>
      <c r="J49" s="21" t="s">
        <v>583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3gWdIMhnYYtUU1XbAq+3ougr3AHbCjZYx99q62FrqNNVNZLda+oF7hKDNAyxnzxjQOnJ4oz81VB7AzJqOVmoTQ==" saltValue="rHKpRXQsQ6qPNiiRGcIy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2021-09-21T07:54:37Z</cp:lastPrinted>
  <dcterms:created xsi:type="dcterms:W3CDTF">2021-02-05T02:40:44Z</dcterms:created>
  <dcterms:modified xsi:type="dcterms:W3CDTF">2021-10-13T07:11:10Z</dcterms:modified>
  <cp:category/>
</cp:coreProperties>
</file>