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117BD22-BCE9-41B7-835B-9CDE5247AB9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s="1"/>
  <c r="BW35" i="10" l="1"/>
  <c r="BW36" i="10" s="1"/>
  <c r="BW37" i="10" s="1"/>
  <c r="BW38" i="10" s="1"/>
  <c r="BW39" i="10" s="1"/>
  <c r="BW40" i="10" s="1"/>
  <c r="BW41" i="10" s="1"/>
  <c r="BW42" i="10" s="1"/>
  <c r="BW43" i="10" s="1"/>
  <c r="CO34" i="10"/>
  <c r="CO35" i="10" s="1"/>
  <c r="CO36" i="10" s="1"/>
  <c r="CO37" i="10" s="1"/>
</calcChain>
</file>

<file path=xl/sharedStrings.xml><?xml version="1.0" encoding="utf-8"?>
<sst xmlns="http://schemas.openxmlformats.org/spreadsheetml/2006/main" count="1105" uniqueCount="615">
  <si>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</si>
  <si>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</si>
  <si>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</si>
  <si>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</si>
  <si>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</si>
  <si>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</si>
  <si>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</si>
  <si>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</si>
  <si>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</si>
  <si>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</si>
  <si>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</si>
  <si>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</si>
  <si>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</si>
  <si>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</si>
  <si>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</si>
  <si>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</si>
  <si>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</si>
  <si>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</si>
  <si>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</si>
  <si>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</si>
  <si>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</si>
  <si>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</si>
  <si>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</si>
  <si>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</si>
  <si>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</si>
  <si>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</si>
  <si>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</si>
  <si>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</si>
  <si>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</si>
  <si>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</si>
  <si>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</si>
  <si>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</si>
  <si>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</si>
  <si>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</si>
  <si>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</si>
  <si>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</si>
  <si>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</si>
  <si>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</si>
  <si>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</si>
  <si>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</si>
  <si>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</si>
  <si>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</si>
  <si>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</si>
  <si>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</si>
  <si>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</si>
  <si>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</si>
  <si>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</si>
  <si>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</si>
  <si>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</si>
  <si>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</si>
  <si>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</si>
  <si>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</si>
  <si>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</si>
  <si>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</si>
  <si>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</si>
  <si>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</si>
  <si>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</si>
  <si>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</si>
  <si>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</si>
  <si>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</si>
  <si>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</si>
  <si>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</si>
  <si>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</si>
  <si>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</si>
  <si>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</si>
  <si>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</si>
  <si>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</si>
  <si>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</si>
  <si>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</si>
  <si>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</si>
  <si>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</si>
  <si>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</si>
  <si>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</si>
  <si>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</si>
  <si>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</si>
  <si>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</si>
  <si>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</si>
  <si>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</si>
  <si>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</si>
  <si>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</si>
  <si>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</si>
  <si>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</si>
  <si>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</si>
  <si>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</si>
  <si>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</si>
  <si>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</si>
  <si>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</si>
  <si>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</si>
  <si>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</si>
  <si>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</si>
  <si>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</si>
  <si>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</si>
  <si>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</si>
  <si>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</si>
  <si>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</si>
  <si>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</si>
  <si>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</si>
  <si>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</si>
  <si>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</si>
  <si>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</si>
  <si>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</si>
  <si>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</si>
  <si>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</si>
  <si>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</si>
  <si>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</si>
  <si>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</si>
  <si>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</si>
  <si>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</si>
  <si>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</si>
  <si>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</si>
  <si>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</si>
  <si>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</si>
  <si>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</si>
  <si>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</si>
  <si>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</si>
  <si>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</si>
  <si>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</si>
  <si>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</si>
  <si>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</si>
  <si>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</si>
  <si>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</si>
  <si>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</si>
  <si>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</si>
  <si>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</si>
  <si>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</si>
  <si>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</si>
  <si>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</si>
  <si>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</si>
  <si>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</si>
  <si>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</si>
  <si>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</si>
  <si>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</si>
  <si>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</si>
  <si>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</si>
  <si>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</si>
  <si>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</si>
  <si>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</si>
  <si>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</si>
  <si>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</si>
  <si>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</si>
  <si>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</si>
  <si>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</si>
  <si>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</si>
  <si>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</si>
  <si>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</si>
  <si>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</si>
  <si>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</si>
  <si>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</si>
  <si>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</si>
  <si>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</si>
  <si>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</si>
  <si>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</si>
  <si>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</si>
  <si>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</si>
  <si>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-8.7</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</si>
  <si>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</si>
  <si>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</si>
  <si>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</si>
  <si>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</si>
  <si>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</si>
  <si>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</si>
  <si>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</si>
  <si>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</si>
  <si>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</si>
  <si>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</si>
  <si>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</si>
  <si>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</si>
  <si>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</si>
  <si>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</si>
  <si>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</si>
  <si>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</si>
  <si>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</si>
  <si>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</si>
  <si>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</si>
  <si>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</si>
  <si>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</si>
  <si>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</si>
  <si>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</si>
  <si>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</si>
  <si>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</si>
  <si>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</si>
  <si>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</si>
  <si>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</si>
  <si>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</si>
  <si>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</si>
  <si>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</si>
  <si>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</si>
  <si>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</si>
  <si>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</si>
  <si>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</si>
  <si>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</si>
  <si>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</si>
  <si>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</si>
  <si>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</si>
  <si>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</si>
  <si>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</si>
  <si>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</si>
  <si>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</si>
  <si>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</si>
  <si>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</si>
  <si>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</si>
  <si>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</si>
  <si>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</si>
  <si>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</si>
  <si>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</si>
  <si>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</si>
  <si>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</si>
  <si>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</si>
  <si>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</si>
  <si>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</si>
  <si>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</si>
  <si>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</si>
  <si>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</si>
  <si>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</si>
  <si>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</si>
  <si>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</si>
  <si>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</si>
  <si>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</si>
  <si>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</si>
  <si>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</si>
  <si>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</si>
  <si>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</si>
  <si>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長野県白馬村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</si>
  <si>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</si>
  <si>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</si>
  <si>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</si>
  <si>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</si>
  <si>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</si>
  <si>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</si>
  <si>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</si>
  <si>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</si>
  <si>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</si>
  <si>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</si>
  <si>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</si>
  <si>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</si>
  <si>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</si>
  <si>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</si>
  <si>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</si>
  <si>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</si>
  <si>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</si>
  <si>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</si>
  <si>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</si>
  <si>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</si>
  <si>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</si>
  <si>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</si>
  <si>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</si>
  <si>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</si>
  <si>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</si>
  <si>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</si>
  <si>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</si>
  <si>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</si>
  <si>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</si>
  <si>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</si>
  <si>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</si>
  <si>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</si>
  <si>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</si>
  <si>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</si>
  <si>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</si>
  <si>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</si>
  <si>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</si>
  <si>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</si>
  <si>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</si>
  <si>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</si>
  <si>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</si>
  <si>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</si>
  <si>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</si>
  <si>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</si>
  <si>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</si>
  <si>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</si>
  <si>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</si>
  <si>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</si>
  <si>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</si>
  <si>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</si>
  <si>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</si>
  <si>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</si>
  <si>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</si>
  <si>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</si>
  <si>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</si>
  <si>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</si>
  <si>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</si>
  <si>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</si>
  <si>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</si>
  <si>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</si>
  <si>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</si>
  <si>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</si>
  <si>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</si>
  <si>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</si>
  <si>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</si>
  <si>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</si>
  <si>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</si>
  <si>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</si>
  <si>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</si>
  <si>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</si>
  <si>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</si>
  <si>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</si>
  <si>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</si>
  <si>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</si>
  <si>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</si>
  <si>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</si>
  <si>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</si>
  <si>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</si>
  <si>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</si>
  <si>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</si>
  <si>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</si>
  <si>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</si>
  <si>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</si>
  <si>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</si>
  <si>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</si>
  <si>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</si>
  <si>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</si>
  <si>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</si>
  <si>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</si>
  <si>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</si>
  <si>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</si>
  <si>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</si>
  <si>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</si>
  <si>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</si>
  <si>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</si>
  <si>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</si>
  <si>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</si>
  <si>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</si>
  <si>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</si>
  <si>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</si>
  <si>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</si>
  <si>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</si>
  <si>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</si>
  <si>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</si>
  <si>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</si>
  <si>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</si>
  <si>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</si>
  <si>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</si>
  <si>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</si>
  <si>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</si>
  <si>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</si>
  <si>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</si>
  <si>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</si>
  <si>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</si>
  <si>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</si>
  <si>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</si>
  <si>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</si>
  <si>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</si>
  <si>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</si>
  <si>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</si>
  <si>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</si>
  <si>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</si>
  <si>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</si>
  <si>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</si>
  <si>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</si>
  <si>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</si>
  <si>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</si>
  <si>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</si>
  <si>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</si>
  <si>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</si>
  <si>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</si>
  <si>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</si>
  <si>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</si>
  <si>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</si>
  <si>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</si>
  <si>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</si>
  <si>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</si>
  <si>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</si>
  <si>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</si>
  <si>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</si>
  <si>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</si>
  <si>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</si>
  <si>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</si>
  <si>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</si>
  <si>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</si>
  <si>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</si>
  <si>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</si>
  <si>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</si>
  <si>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</si>
  <si>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</si>
  <si>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</si>
  <si>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</si>
  <si>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</si>
  <si>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</si>
  <si>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長野県白馬村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</si>
  <si>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</si>
  <si>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</si>
  <si>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</si>
  <si>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</si>
  <si>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</si>
  <si>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</si>
  <si>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</si>
  <si>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</si>
  <si>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</si>
  <si>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</si>
  <si>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</si>
  <si>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</si>
  <si>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</si>
  <si>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</si>
  <si>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</si>
  <si>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</si>
  <si>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</si>
  <si>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</si>
  <si>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</si>
  <si>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</si>
  <si>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</si>
  <si>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</si>
  <si>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</si>
  <si>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</si>
  <si>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</si>
  <si>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</si>
  <si>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</si>
  <si>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</si>
  <si>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</si>
  <si>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</si>
  <si>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</si>
  <si>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</si>
  <si>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</si>
  <si>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</si>
  <si>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</si>
  <si>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</si>
  <si>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</si>
  <si>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</si>
  <si>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</si>
  <si>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</si>
  <si>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</si>
  <si>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</si>
  <si>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</si>
  <si>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</si>
  <si>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</si>
  <si>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</si>
  <si>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</si>
  <si>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</si>
  <si>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</si>
  <si>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</si>
  <si>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</si>
  <si>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</si>
  <si>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</si>
  <si>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</si>
  <si>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</si>
  <si>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</si>
  <si>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</si>
  <si>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</si>
  <si>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</si>
  <si>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</si>
  <si>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</si>
  <si>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</si>
  <si>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</si>
  <si>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</si>
  <si>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</si>
  <si>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</si>
  <si>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</si>
  <si>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</si>
  <si>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</si>
  <si>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</si>
  <si>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</si>
  <si>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</si>
  <si>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</si>
  <si>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</si>
  <si>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</si>
  <si>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</si>
  <si>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</si>
  <si>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</si>
  <si>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</si>
  <si>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</si>
  <si>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</si>
  <si>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</si>
  <si>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</si>
  <si>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</si>
  <si>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</si>
  <si>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</si>
  <si>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</si>
  <si>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</si>
  <si>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</si>
  <si>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</si>
  <si>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</si>
  <si>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</si>
  <si>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</si>
  <si>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</si>
  <si>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</si>
  <si>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</si>
  <si>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</si>
  <si>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</si>
  <si>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</si>
  <si>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</si>
  <si>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</si>
  <si>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</si>
  <si>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</si>
  <si>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</si>
  <si>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</si>
  <si>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</si>
  <si>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</si>
  <si>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</si>
  <si>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</si>
  <si>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</si>
  <si>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</si>
  <si>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</si>
  <si>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</si>
  <si>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</si>
  <si>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</si>
  <si>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</si>
  <si>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</si>
  <si>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</si>
  <si>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</si>
  <si>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</si>
  <si>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</si>
  <si>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</si>
  <si>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</si>
  <si>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</si>
  <si>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</si>
  <si>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</si>
  <si>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</si>
  <si>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</si>
  <si>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</si>
  <si>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</si>
  <si>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</si>
  <si>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</si>
  <si>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</si>
  <si>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</si>
  <si>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</si>
  <si>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</si>
  <si>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</si>
  <si>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</si>
  <si>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</si>
  <si>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</si>
  <si>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</si>
  <si>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</si>
  <si>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</si>
  <si>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</si>
  <si>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</si>
  <si>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</si>
  <si>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</si>
  <si>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</si>
  <si>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</si>
  <si>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</si>
  <si>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</si>
  <si>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</si>
  <si>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</si>
  <si>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</si>
  <si>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</si>
  <si>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</si>
  <si>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</si>
  <si>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</si>
  <si>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</si>
  <si>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</si>
  <si>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</si>
  <si>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</si>
  <si>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</si>
  <si>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</si>
  <si>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</si>
  <si>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</si>
  <si>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</si>
  <si>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</si>
  <si>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</si>
  <si>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</si>
  <si>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</si>
  <si>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</si>
  <si>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</si>
  <si>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</si>
  <si>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</si>
  <si>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</si>
  <si>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</si>
  <si>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</si>
  <si>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</si>
  <si>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</si>
  <si>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</si>
  <si>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</si>
  <si>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</si>
  <si>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</si>
  <si>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</si>
  <si>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</si>
  <si>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11.49</t>
  </si>
  <si>
    <t>▲ 6.72</t>
  </si>
  <si>
    <t>水道事業会計</t>
  </si>
  <si>
    <t>一般会計</t>
  </si>
  <si>
    <t>下水道事業会計</t>
  </si>
  <si>
    <t>国民健康保険事業勘定特別会計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</si>
  <si>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</si>
  <si>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</si>
  <si>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</si>
  <si>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</si>
  <si>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</si>
  <si>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</si>
  <si>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</si>
  <si>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</si>
  <si>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</si>
  <si>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</si>
  <si>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</si>
  <si>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北アルプス広域連合</t>
    <phoneticPr fontId="2"/>
  </si>
  <si>
    <t>（普通会計）</t>
    <phoneticPr fontId="2"/>
  </si>
  <si>
    <t>（介護保険事業）</t>
    <phoneticPr fontId="2"/>
  </si>
  <si>
    <t>長野県後期高齢者医療広域連合</t>
    <phoneticPr fontId="2"/>
  </si>
  <si>
    <t>（一般会計）</t>
    <phoneticPr fontId="2"/>
  </si>
  <si>
    <t>（後期高齢者医療特別会計）</t>
    <phoneticPr fontId="2"/>
  </si>
  <si>
    <t>長野県市町村総合事務組合</t>
    <phoneticPr fontId="2"/>
  </si>
  <si>
    <t>（非常勤職員公務災害補償特別会計）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</si>
  <si>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</si>
  <si>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</si>
  <si>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</si>
  <si>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白馬山麓事務組合</t>
    <rPh sb="4" eb="6">
      <t>ジム</t>
    </rPh>
    <phoneticPr fontId="2"/>
  </si>
  <si>
    <t>白馬村土地開発公社</t>
    <phoneticPr fontId="2"/>
  </si>
  <si>
    <t>白馬村振興公社</t>
    <phoneticPr fontId="2"/>
  </si>
  <si>
    <t>岩岳リゾート</t>
    <phoneticPr fontId="2"/>
  </si>
  <si>
    <t>白馬村観光局</t>
    <phoneticPr fontId="2"/>
  </si>
  <si>
    <t>ふるさと白馬村を応援する基金</t>
    <rPh sb="4" eb="7">
      <t>ハクバムラ</t>
    </rPh>
    <rPh sb="8" eb="10">
      <t>オウエン</t>
    </rPh>
    <rPh sb="12" eb="14">
      <t>キキン</t>
    </rPh>
    <phoneticPr fontId="5"/>
  </si>
  <si>
    <t>福祉基金</t>
    <rPh sb="0" eb="2">
      <t>フクシ</t>
    </rPh>
    <rPh sb="2" eb="4">
      <t>キキン</t>
    </rPh>
    <phoneticPr fontId="5"/>
  </si>
  <si>
    <t>義務教育施設整備基金</t>
    <rPh sb="0" eb="4">
      <t>ギムキョウイク</t>
    </rPh>
    <rPh sb="4" eb="6">
      <t>シセツ</t>
    </rPh>
    <rPh sb="6" eb="8">
      <t>セイビ</t>
    </rPh>
    <rPh sb="8" eb="10">
      <t>キキン</t>
    </rPh>
    <phoneticPr fontId="2"/>
  </si>
  <si>
    <t>中小企業融資利子補給基金</t>
    <rPh sb="0" eb="2">
      <t>チュウショウ</t>
    </rPh>
    <rPh sb="2" eb="4">
      <t>キギョウ</t>
    </rPh>
    <rPh sb="4" eb="6">
      <t>ユウシ</t>
    </rPh>
    <rPh sb="6" eb="8">
      <t>リシ</t>
    </rPh>
    <rPh sb="8" eb="10">
      <t>ホキュウ</t>
    </rPh>
    <rPh sb="10" eb="12">
      <t>キキン</t>
    </rPh>
    <phoneticPr fontId="5"/>
  </si>
  <si>
    <t>地域情報化施設基金</t>
    <rPh sb="0" eb="2">
      <t>チイキ</t>
    </rPh>
    <rPh sb="2" eb="5">
      <t>ジョウホウカ</t>
    </rPh>
    <rPh sb="5" eb="7">
      <t>シセツ</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</si>
  <si>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</si>
  <si>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</si>
  <si>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</si>
  <si>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</si>
  <si>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</si>
  <si>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</si>
  <si>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</si>
  <si>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</si>
  <si>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</si>
  <si>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</si>
  <si>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</si>
  <si>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神城断層地震による災害復旧事業、広域ごみ処理施設建設事業、学校給食センター新築工事など次々に大型事業を実施したことにより新規発行債が増え続け、将来負担比率が類似団体より極めて高い値を示している。引き続き新規発行債を抑制し、将来負担比率の低下に取り組んでいく。</t>
    <rPh sb="97" eb="98">
      <t>ヒ</t>
    </rPh>
    <rPh sb="99" eb="100">
      <t>ツヅ</t>
    </rPh>
    <rPh sb="101" eb="103">
      <t>シンキ</t>
    </rPh>
    <rPh sb="103" eb="106">
      <t>ハッコウサイ</t>
    </rPh>
    <rPh sb="107" eb="109">
      <t>ヨクセイ</t>
    </rPh>
    <rPh sb="111" eb="115">
      <t>ショウライフタン</t>
    </rPh>
    <rPh sb="115" eb="117">
      <t>ヒリツ</t>
    </rPh>
    <rPh sb="118" eb="120">
      <t>テイカ</t>
    </rPh>
    <rPh sb="121" eb="122">
      <t>ト</t>
    </rPh>
    <rPh sb="123" eb="124">
      <t>ク</t>
    </rPh>
    <phoneticPr fontId="5"/>
  </si>
  <si>
    <t>実質公債費比率も将来負担比率も類似団体内平均値よりかなり高い水準となっている。平成26年度神城断層地震以降、次々と大型事業を実施したことにより、将来負担比率も実質公債費比率も高い値となっている。将来負担比率は、地方債の新規発行額の元金償還額以下を徹底し、基金積立額を増やしたため当該団体値は減少したが、元利償還金は増え続け、実質公債費比率はまだ上昇することが考えられる。これまで以上に公債費の適正化に取り組んでいく必要がある。</t>
    <rPh sb="0" eb="2">
      <t>ジッシツ</t>
    </rPh>
    <rPh sb="2" eb="5">
      <t>コウサイヒ</t>
    </rPh>
    <rPh sb="5" eb="7">
      <t>ヒリツ</t>
    </rPh>
    <rPh sb="8" eb="10">
      <t>ショウライ</t>
    </rPh>
    <rPh sb="10" eb="14">
      <t>フタンヒリツ</t>
    </rPh>
    <rPh sb="15" eb="17">
      <t>ルイジ</t>
    </rPh>
    <rPh sb="17" eb="19">
      <t>ダンタイ</t>
    </rPh>
    <rPh sb="19" eb="20">
      <t>ナイ</t>
    </rPh>
    <rPh sb="20" eb="23">
      <t>ヘイキンチ</t>
    </rPh>
    <rPh sb="28" eb="29">
      <t>タカ</t>
    </rPh>
    <rPh sb="30" eb="32">
      <t>スイジュン</t>
    </rPh>
    <rPh sb="39" eb="41">
      <t>ヘイセイ</t>
    </rPh>
    <rPh sb="43" eb="45">
      <t>ネンド</t>
    </rPh>
    <rPh sb="45" eb="47">
      <t>カミシロ</t>
    </rPh>
    <rPh sb="47" eb="49">
      <t>ダンソウ</t>
    </rPh>
    <rPh sb="49" eb="51">
      <t>ジシン</t>
    </rPh>
    <rPh sb="51" eb="53">
      <t>イコウ</t>
    </rPh>
    <rPh sb="72" eb="74">
      <t>ショウライ</t>
    </rPh>
    <rPh sb="74" eb="78">
      <t>フタンヒリツ</t>
    </rPh>
    <rPh sb="79" eb="81">
      <t>ジッシツ</t>
    </rPh>
    <rPh sb="81" eb="84">
      <t>コウサイヒ</t>
    </rPh>
    <rPh sb="84" eb="86">
      <t>ヒリツ</t>
    </rPh>
    <rPh sb="87" eb="88">
      <t>タカ</t>
    </rPh>
    <rPh sb="89" eb="90">
      <t>アタイ</t>
    </rPh>
    <rPh sb="97" eb="103">
      <t>ショウライフタンヒリツ</t>
    </rPh>
    <rPh sb="105" eb="108">
      <t>チホウサイ</t>
    </rPh>
    <rPh sb="109" eb="111">
      <t>シンキ</t>
    </rPh>
    <rPh sb="111" eb="114">
      <t>ハッコウガク</t>
    </rPh>
    <rPh sb="115" eb="117">
      <t>ガンキン</t>
    </rPh>
    <rPh sb="117" eb="120">
      <t>ショウカンガク</t>
    </rPh>
    <rPh sb="120" eb="122">
      <t>イカ</t>
    </rPh>
    <rPh sb="123" eb="125">
      <t>テッテイ</t>
    </rPh>
    <rPh sb="127" eb="129">
      <t>キキン</t>
    </rPh>
    <rPh sb="129" eb="132">
      <t>ツミタテガク</t>
    </rPh>
    <rPh sb="133" eb="134">
      <t>フ</t>
    </rPh>
    <rPh sb="139" eb="141">
      <t>トウガイ</t>
    </rPh>
    <rPh sb="172" eb="174">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</si>
</sst>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331-4BC7-8FEB-8D9367CD8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143369</c:v>
                </c:pt>
                <c:pt idx="1">
                  <c:v>78173</c:v>
                </c:pt>
                <c:pt idx="2">
                  <c:v>159126</c:v>
                </c:pt>
                <c:pt idx="3">
                  <c:v>87789</c:v>
                </c:pt>
                <c:pt idx="4">
                  <c:v>80888</c:v>
                </c:pt>
              </c:numCache>
            </c:numRef>
          </c:val>
          <c:smooth val="0"/>
          <c:extLst>
            <c:ext xmlns:c16="http://schemas.microsoft.com/office/drawing/2014/chart" uri="{C3380CC4-5D6E-409C-BE32-E72D297353CC}">
              <c16:uniqueId val="{00000001-E331-4BC7-8FEB-8D9367CD8F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9.34</c:v>
                </c:pt>
                <c:pt idx="1">
                  <c:v>3.25</c:v>
                </c:pt>
                <c:pt idx="2">
                  <c:v>1.85</c:v>
                </c:pt>
                <c:pt idx="3">
                  <c:v>3.66</c:v>
                </c:pt>
                <c:pt idx="4">
                  <c:v>2.65</c:v>
                </c:pt>
              </c:numCache>
            </c:numRef>
          </c:val>
          <c:extLst>
            <c:ext xmlns:c16="http://schemas.microsoft.com/office/drawing/2014/chart" uri="{C3380CC4-5D6E-409C-BE32-E72D297353CC}">
              <c16:uniqueId val="{00000000-CF8C-4AE3-91CE-72694F7F60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19.55</c:v>
                </c:pt>
                <c:pt idx="1">
                  <c:v>22.12</c:v>
                </c:pt>
                <c:pt idx="2">
                  <c:v>18.66</c:v>
                </c:pt>
                <c:pt idx="3">
                  <c:v>19.399999999999999</c:v>
                </c:pt>
                <c:pt idx="4">
                  <c:v>24.21</c:v>
                </c:pt>
              </c:numCache>
            </c:numRef>
          </c:val>
          <c:extLst>
            <c:ext xmlns:c16="http://schemas.microsoft.com/office/drawing/2014/chart" uri="{C3380CC4-5D6E-409C-BE32-E72D297353CC}">
              <c16:uniqueId val="{00000001-CF8C-4AE3-91CE-72694F7F60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8.25</c:v>
                </c:pt>
                <c:pt idx="1">
                  <c:v>-11.49</c:v>
                </c:pt>
                <c:pt idx="2">
                  <c:v>-6.72</c:v>
                </c:pt>
                <c:pt idx="3">
                  <c:v>1.86</c:v>
                </c:pt>
                <c:pt idx="4">
                  <c:v>2.7</c:v>
                </c:pt>
              </c:numCache>
            </c:numRef>
          </c:val>
          <c:smooth val="0"/>
          <c:extLst>
            <c:ext xmlns:c16="http://schemas.microsoft.com/office/drawing/2014/chart" uri="{C3380CC4-5D6E-409C-BE32-E72D297353CC}">
              <c16:uniqueId val="{00000002-CF8C-4AE3-91CE-72694F7F60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0.1</c:v>
                </c:pt>
                <c:pt idx="4">
                  <c:v>#N/A</c:v>
                </c:pt>
                <c:pt idx="5">
                  <c:v>0.37</c:v>
                </c:pt>
                <c:pt idx="6">
                  <c:v>0</c:v>
                </c:pt>
                <c:pt idx="7">
                  <c:v>0</c:v>
                </c:pt>
                <c:pt idx="8">
                  <c:v>0</c:v>
                </c:pt>
                <c:pt idx="9">
                  <c:v>0</c:v>
                </c:pt>
              </c:numCache>
            </c:numRef>
          </c:val>
          <c:extLst>
            <c:ext xmlns:c16="http://schemas.microsoft.com/office/drawing/2014/chart" uri="{C3380CC4-5D6E-409C-BE32-E72D297353CC}">
              <c16:uniqueId val="{00000000-EE8D-4E32-B281-D3487A9E85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8D-4E32-B281-D3487A9E85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8D-4E32-B281-D3487A9E85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8D-4E32-B281-D3487A9E859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8D-4E32-B281-D3487A9E859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EE8D-4E32-B281-D3487A9E8594}"/>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1.77</c:v>
                </c:pt>
                <c:pt idx="2">
                  <c:v>#N/A</c:v>
                </c:pt>
                <c:pt idx="3">
                  <c:v>1.23</c:v>
                </c:pt>
                <c:pt idx="4">
                  <c:v>#N/A</c:v>
                </c:pt>
                <c:pt idx="5">
                  <c:v>1.1399999999999999</c:v>
                </c:pt>
                <c:pt idx="6">
                  <c:v>#N/A</c:v>
                </c:pt>
                <c:pt idx="7">
                  <c:v>0.52</c:v>
                </c:pt>
                <c:pt idx="8">
                  <c:v>#N/A</c:v>
                </c:pt>
                <c:pt idx="9">
                  <c:v>0.62</c:v>
                </c:pt>
              </c:numCache>
            </c:numRef>
          </c:val>
          <c:extLst>
            <c:ext xmlns:c16="http://schemas.microsoft.com/office/drawing/2014/chart" uri="{C3380CC4-5D6E-409C-BE32-E72D297353CC}">
              <c16:uniqueId val="{00000006-EE8D-4E32-B281-D3487A9E859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1.45</c:v>
                </c:pt>
                <c:pt idx="8">
                  <c:v>#N/A</c:v>
                </c:pt>
                <c:pt idx="9">
                  <c:v>1.54</c:v>
                </c:pt>
              </c:numCache>
            </c:numRef>
          </c:val>
          <c:extLst>
            <c:ext xmlns:c16="http://schemas.microsoft.com/office/drawing/2014/chart" uri="{C3380CC4-5D6E-409C-BE32-E72D297353CC}">
              <c16:uniqueId val="{00000007-EE8D-4E32-B281-D3487A9E85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9.33</c:v>
                </c:pt>
                <c:pt idx="2">
                  <c:v>#N/A</c:v>
                </c:pt>
                <c:pt idx="3">
                  <c:v>3.24</c:v>
                </c:pt>
                <c:pt idx="4">
                  <c:v>#N/A</c:v>
                </c:pt>
                <c:pt idx="5">
                  <c:v>1.85</c:v>
                </c:pt>
                <c:pt idx="6">
                  <c:v>#N/A</c:v>
                </c:pt>
                <c:pt idx="7">
                  <c:v>3.66</c:v>
                </c:pt>
                <c:pt idx="8">
                  <c:v>#N/A</c:v>
                </c:pt>
                <c:pt idx="9">
                  <c:v>2.64</c:v>
                </c:pt>
              </c:numCache>
            </c:numRef>
          </c:val>
          <c:extLst>
            <c:ext xmlns:c16="http://schemas.microsoft.com/office/drawing/2014/chart" uri="{C3380CC4-5D6E-409C-BE32-E72D297353CC}">
              <c16:uniqueId val="{00000008-EE8D-4E32-B281-D3487A9E859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c:v>
                </c:pt>
                <c:pt idx="2">
                  <c:v>#N/A</c:v>
                </c:pt>
                <c:pt idx="3">
                  <c:v>13.89</c:v>
                </c:pt>
                <c:pt idx="4">
                  <c:v>#N/A</c:v>
                </c:pt>
                <c:pt idx="5">
                  <c:v>16.12</c:v>
                </c:pt>
                <c:pt idx="6">
                  <c:v>#N/A</c:v>
                </c:pt>
                <c:pt idx="7">
                  <c:v>18.5</c:v>
                </c:pt>
                <c:pt idx="8">
                  <c:v>#N/A</c:v>
                </c:pt>
                <c:pt idx="9">
                  <c:v>19.27</c:v>
                </c:pt>
              </c:numCache>
            </c:numRef>
          </c:val>
          <c:extLst>
            <c:ext xmlns:c16="http://schemas.microsoft.com/office/drawing/2014/chart" uri="{C3380CC4-5D6E-409C-BE32-E72D297353CC}">
              <c16:uniqueId val="{00000009-EE8D-4E32-B281-D3487A9E85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627</c:v>
                </c:pt>
                <c:pt idx="5">
                  <c:v>623</c:v>
                </c:pt>
                <c:pt idx="8">
                  <c:v>657</c:v>
                </c:pt>
                <c:pt idx="11">
                  <c:v>676</c:v>
                </c:pt>
                <c:pt idx="14">
                  <c:v>656</c:v>
                </c:pt>
              </c:numCache>
            </c:numRef>
          </c:val>
          <c:extLst>
            <c:ext xmlns:c16="http://schemas.microsoft.com/office/drawing/2014/chart" uri="{C3380CC4-5D6E-409C-BE32-E72D297353CC}">
              <c16:uniqueId val="{00000000-3A1B-45F9-9E26-FC8B237842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3A1B-45F9-9E26-FC8B237842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13</c:v>
                </c:pt>
                <c:pt idx="6">
                  <c:v>13</c:v>
                </c:pt>
                <c:pt idx="9">
                  <c:v>13</c:v>
                </c:pt>
                <c:pt idx="12">
                  <c:v>13</c:v>
                </c:pt>
              </c:numCache>
            </c:numRef>
          </c:val>
          <c:extLst>
            <c:ext xmlns:c16="http://schemas.microsoft.com/office/drawing/2014/chart" uri="{C3380CC4-5D6E-409C-BE32-E72D297353CC}">
              <c16:uniqueId val="{00000002-3A1B-45F9-9E26-FC8B237842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18</c:v>
                </c:pt>
                <c:pt idx="6">
                  <c:v>20</c:v>
                </c:pt>
                <c:pt idx="9">
                  <c:v>22</c:v>
                </c:pt>
                <c:pt idx="12">
                  <c:v>22</c:v>
                </c:pt>
              </c:numCache>
            </c:numRef>
          </c:val>
          <c:extLst>
            <c:ext xmlns:c16="http://schemas.microsoft.com/office/drawing/2014/chart" uri="{C3380CC4-5D6E-409C-BE32-E72D297353CC}">
              <c16:uniqueId val="{00000003-3A1B-45F9-9E26-FC8B237842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331</c:v>
                </c:pt>
                <c:pt idx="3">
                  <c:v>321</c:v>
                </c:pt>
                <c:pt idx="6">
                  <c:v>361</c:v>
                </c:pt>
                <c:pt idx="9">
                  <c:v>391</c:v>
                </c:pt>
                <c:pt idx="12">
                  <c:v>357</c:v>
                </c:pt>
              </c:numCache>
            </c:numRef>
          </c:val>
          <c:extLst>
            <c:ext xmlns:c16="http://schemas.microsoft.com/office/drawing/2014/chart" uri="{C3380CC4-5D6E-409C-BE32-E72D297353CC}">
              <c16:uniqueId val="{00000004-3A1B-45F9-9E26-FC8B237842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1B-45F9-9E26-FC8B237842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1B-45F9-9E26-FC8B237842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534</c:v>
                </c:pt>
                <c:pt idx="3">
                  <c:v>521</c:v>
                </c:pt>
                <c:pt idx="6">
                  <c:v>581</c:v>
                </c:pt>
                <c:pt idx="9">
                  <c:v>615</c:v>
                </c:pt>
                <c:pt idx="12">
                  <c:v>638</c:v>
                </c:pt>
              </c:numCache>
            </c:numRef>
          </c:val>
          <c:extLst>
            <c:ext xmlns:c16="http://schemas.microsoft.com/office/drawing/2014/chart" uri="{C3380CC4-5D6E-409C-BE32-E72D297353CC}">
              <c16:uniqueId val="{00000007-3A1B-45F9-9E26-FC8B237842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273</c:v>
                </c:pt>
                <c:pt idx="2">
                  <c:v>#N/A</c:v>
                </c:pt>
                <c:pt idx="3">
                  <c:v>#N/A</c:v>
                </c:pt>
                <c:pt idx="4">
                  <c:v>251</c:v>
                </c:pt>
                <c:pt idx="5">
                  <c:v>#N/A</c:v>
                </c:pt>
                <c:pt idx="6">
                  <c:v>#N/A</c:v>
                </c:pt>
                <c:pt idx="7">
                  <c:v>319</c:v>
                </c:pt>
                <c:pt idx="8">
                  <c:v>#N/A</c:v>
                </c:pt>
                <c:pt idx="9">
                  <c:v>#N/A</c:v>
                </c:pt>
                <c:pt idx="10">
                  <c:v>365</c:v>
                </c:pt>
                <c:pt idx="11">
                  <c:v>#N/A</c:v>
                </c:pt>
                <c:pt idx="12">
                  <c:v>#N/A</c:v>
                </c:pt>
                <c:pt idx="13">
                  <c:v>374</c:v>
                </c:pt>
                <c:pt idx="14">
                  <c:v>#N/A</c:v>
                </c:pt>
              </c:numCache>
            </c:numRef>
          </c:val>
          <c:smooth val="0"/>
          <c:extLst>
            <c:ext xmlns:c16="http://schemas.microsoft.com/office/drawing/2014/chart" uri="{C3380CC4-5D6E-409C-BE32-E72D297353CC}">
              <c16:uniqueId val="{00000008-3A1B-45F9-9E26-FC8B237842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6947</c:v>
                </c:pt>
                <c:pt idx="5">
                  <c:v>6867</c:v>
                </c:pt>
                <c:pt idx="8">
                  <c:v>6727</c:v>
                </c:pt>
                <c:pt idx="11">
                  <c:v>6451</c:v>
                </c:pt>
                <c:pt idx="14">
                  <c:v>6025</c:v>
                </c:pt>
              </c:numCache>
            </c:numRef>
          </c:val>
          <c:extLst>
            <c:ext xmlns:c16="http://schemas.microsoft.com/office/drawing/2014/chart" uri="{C3380CC4-5D6E-409C-BE32-E72D297353CC}">
              <c16:uniqueId val="{00000000-A2C1-4948-99B7-46154D792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13</c:v>
                </c:pt>
                <c:pt idx="14">
                  <c:v>87</c:v>
                </c:pt>
              </c:numCache>
            </c:numRef>
          </c:val>
          <c:extLst>
            <c:ext xmlns:c16="http://schemas.microsoft.com/office/drawing/2014/chart" uri="{C3380CC4-5D6E-409C-BE32-E72D297353CC}">
              <c16:uniqueId val="{00000001-A2C1-4948-99B7-46154D792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1635</c:v>
                </c:pt>
                <c:pt idx="5">
                  <c:v>1799</c:v>
                </c:pt>
                <c:pt idx="8">
                  <c:v>1704</c:v>
                </c:pt>
                <c:pt idx="11">
                  <c:v>1838</c:v>
                </c:pt>
                <c:pt idx="14">
                  <c:v>2067</c:v>
                </c:pt>
              </c:numCache>
            </c:numRef>
          </c:val>
          <c:extLst>
            <c:ext xmlns:c16="http://schemas.microsoft.com/office/drawing/2014/chart" uri="{C3380CC4-5D6E-409C-BE32-E72D297353CC}">
              <c16:uniqueId val="{00000002-A2C1-4948-99B7-46154D792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C1-4948-99B7-46154D792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C1-4948-99B7-46154D792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C1-4948-99B7-46154D792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c:v>
                </c:pt>
                <c:pt idx="3">
                  <c:v>294</c:v>
                </c:pt>
                <c:pt idx="6">
                  <c:v>327</c:v>
                </c:pt>
                <c:pt idx="9">
                  <c:v>344</c:v>
                </c:pt>
                <c:pt idx="12">
                  <c:v>260</c:v>
                </c:pt>
              </c:numCache>
            </c:numRef>
          </c:val>
          <c:extLst>
            <c:ext xmlns:c16="http://schemas.microsoft.com/office/drawing/2014/chart" uri="{C3380CC4-5D6E-409C-BE32-E72D297353CC}">
              <c16:uniqueId val="{00000006-A2C1-4948-99B7-46154D792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118</c:v>
                </c:pt>
                <c:pt idx="3">
                  <c:v>103</c:v>
                </c:pt>
                <c:pt idx="6">
                  <c:v>86</c:v>
                </c:pt>
                <c:pt idx="9">
                  <c:v>65</c:v>
                </c:pt>
                <c:pt idx="12">
                  <c:v>76</c:v>
                </c:pt>
              </c:numCache>
            </c:numRef>
          </c:val>
          <c:extLst>
            <c:ext xmlns:c16="http://schemas.microsoft.com/office/drawing/2014/chart" uri="{C3380CC4-5D6E-409C-BE32-E72D297353CC}">
              <c16:uniqueId val="{00000007-A2C1-4948-99B7-46154D792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3140</c:v>
                </c:pt>
                <c:pt idx="3">
                  <c:v>2951</c:v>
                </c:pt>
                <c:pt idx="6">
                  <c:v>2802</c:v>
                </c:pt>
                <c:pt idx="9">
                  <c:v>2715</c:v>
                </c:pt>
                <c:pt idx="12">
                  <c:v>2600</c:v>
                </c:pt>
              </c:numCache>
            </c:numRef>
          </c:val>
          <c:extLst>
            <c:ext xmlns:c16="http://schemas.microsoft.com/office/drawing/2014/chart" uri="{C3380CC4-5D6E-409C-BE32-E72D297353CC}">
              <c16:uniqueId val="{00000008-A2C1-4948-99B7-46154D792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c:v>
                </c:pt>
                <c:pt idx="3">
                  <c:v>63</c:v>
                </c:pt>
                <c:pt idx="6">
                  <c:v>60</c:v>
                </c:pt>
                <c:pt idx="9">
                  <c:v>41</c:v>
                </c:pt>
                <c:pt idx="12">
                  <c:v>25</c:v>
                </c:pt>
              </c:numCache>
            </c:numRef>
          </c:val>
          <c:extLst>
            <c:ext xmlns:c16="http://schemas.microsoft.com/office/drawing/2014/chart" uri="{C3380CC4-5D6E-409C-BE32-E72D297353CC}">
              <c16:uniqueId val="{00000009-A2C1-4948-99B7-46154D792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5771</c:v>
                </c:pt>
                <c:pt idx="3">
                  <c:v>6294</c:v>
                </c:pt>
                <c:pt idx="6">
                  <c:v>7000</c:v>
                </c:pt>
                <c:pt idx="9">
                  <c:v>7145</c:v>
                </c:pt>
                <c:pt idx="12">
                  <c:v>7115</c:v>
                </c:pt>
              </c:numCache>
            </c:numRef>
          </c:val>
          <c:extLst>
            <c:ext xmlns:c16="http://schemas.microsoft.com/office/drawing/2014/chart" uri="{C3380CC4-5D6E-409C-BE32-E72D297353CC}">
              <c16:uniqueId val="{0000000A-A2C1-4948-99B7-46154D7926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812</c:v>
                </c:pt>
                <c:pt idx="2">
                  <c:v>#N/A</c:v>
                </c:pt>
                <c:pt idx="3">
                  <c:v>#N/A</c:v>
                </c:pt>
                <c:pt idx="4">
                  <c:v>1039</c:v>
                </c:pt>
                <c:pt idx="5">
                  <c:v>#N/A</c:v>
                </c:pt>
                <c:pt idx="6">
                  <c:v>#N/A</c:v>
                </c:pt>
                <c:pt idx="7">
                  <c:v>1845</c:v>
                </c:pt>
                <c:pt idx="8">
                  <c:v>#N/A</c:v>
                </c:pt>
                <c:pt idx="9">
                  <c:v>#N/A</c:v>
                </c:pt>
                <c:pt idx="10">
                  <c:v>2008</c:v>
                </c:pt>
                <c:pt idx="11">
                  <c:v>#N/A</c:v>
                </c:pt>
                <c:pt idx="12">
                  <c:v>#N/A</c:v>
                </c:pt>
                <c:pt idx="13">
                  <c:v>1897</c:v>
                </c:pt>
                <c:pt idx="14">
                  <c:v>#N/A</c:v>
                </c:pt>
              </c:numCache>
            </c:numRef>
          </c:val>
          <c:smooth val="0"/>
          <c:extLst>
            <c:ext xmlns:c16="http://schemas.microsoft.com/office/drawing/2014/chart" uri="{C3380CC4-5D6E-409C-BE32-E72D297353CC}">
              <c16:uniqueId val="{0000000B-A2C1-4948-99B7-46154D7926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648</c:v>
                </c:pt>
                <c:pt idx="1">
                  <c:v>682</c:v>
                </c:pt>
                <c:pt idx="2">
                  <c:v>877</c:v>
                </c:pt>
              </c:numCache>
            </c:numRef>
          </c:val>
          <c:extLst>
            <c:ext xmlns:c16="http://schemas.microsoft.com/office/drawing/2014/chart" uri="{C3380CC4-5D6E-409C-BE32-E72D297353CC}">
              <c16:uniqueId val="{00000000-839C-4E2D-948D-B63AF0C708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217</c:v>
                </c:pt>
                <c:pt idx="1">
                  <c:v>217</c:v>
                </c:pt>
                <c:pt idx="2">
                  <c:v>217</c:v>
                </c:pt>
              </c:numCache>
            </c:numRef>
          </c:val>
          <c:extLst>
            <c:ext xmlns:c16="http://schemas.microsoft.com/office/drawing/2014/chart" uri="{C3380CC4-5D6E-409C-BE32-E72D297353CC}">
              <c16:uniqueId val="{00000001-839C-4E2D-948D-B63AF0C708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632</c:v>
                </c:pt>
                <c:pt idx="1">
                  <c:v>713</c:v>
                </c:pt>
                <c:pt idx="2">
                  <c:v>770</c:v>
                </c:pt>
              </c:numCache>
            </c:numRef>
          </c:val>
          <c:extLst>
            <c:ext xmlns:c16="http://schemas.microsoft.com/office/drawing/2014/chart" uri="{C3380CC4-5D6E-409C-BE32-E72D297353CC}">
              <c16:uniqueId val="{00000002-839C-4E2D-948D-B63AF0C708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{9D179BA9-BE39-46FB-8623-6BDDA4354AD6}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A73-41E2-8593-997DDABB17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{C6F56634-5F5E-4905-806B-D342A1C18FA4}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73-41E2-8593-997DDABB17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{C7AED222-D8A7-4F5F-BDA3-B1D7F49522E2}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73-41E2-8593-997DDABB17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{3FD60DEF-7253-4D1F-BCE1-ED0EFFB6672E}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73-41E2-8593-997DDABB17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{233365F2-7883-4385-A8F9-5FF6FB74AE5F}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73-41E2-8593-997DDABB17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{20F6A6E7-2EA5-437B-8C2A-802739C0D379}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A73-41E2-8593-997DDABB17F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{C031E601-8BA3-49F9-B6BC-27046D07E72F}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A73-41E2-8593-997DDABB17F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{83A8CB85-92D6-449B-8F90-CF54AC7FB9D7}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A73-41E2-8593-997DDABB17F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{9163B683-D397-4F0E-A92E-36AF201B3834}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A73-41E2-8593-997DDABB17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61</c:v>
                </c:pt>
                <c:pt idx="16">
                  <c:v>61.1</c:v>
                </c:pt>
                <c:pt idx="24">
                  <c:v>63.7</c:v>
                </c:pt>
                <c:pt idx="32">
                  <c:v>62.9</c:v>
                </c:pt>
              </c:numCache>
            </c:numRef>
          </c:xVal>
          <c:yVal>
            <c:numRef>
              <c:f>公会計指標分析・財政指標組合せ分析表!$BP$51:$DC$51</c:f>
              <c:numCache>
                <c:formatCode>#,##0.0;"▲ "#,##0.0</c:formatCode>
                <c:ptCount val="40"/>
                <c:pt idx="0">
                  <c:v>28.3</c:v>
                </c:pt>
                <c:pt idx="8">
                  <c:v>36.200000000000003</c:v>
                </c:pt>
                <c:pt idx="16">
                  <c:v>65.400000000000006</c:v>
                </c:pt>
                <c:pt idx="24">
                  <c:v>70.7</c:v>
                </c:pt>
                <c:pt idx="32">
                  <c:v>63.8</c:v>
                </c:pt>
              </c:numCache>
            </c:numRef>
          </c:yVal>
          <c:smooth val="0"/>
          <c:extLst>
            <c:ext xmlns:c16="http://schemas.microsoft.com/office/drawing/2014/chart" uri="{C3380CC4-5D6E-409C-BE32-E72D297353CC}">
              <c16:uniqueId val="{00000009-2A73-41E2-8593-997DDABB17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{AC71467C-60F6-4637-A877-EBEECBF3C6C2}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A73-41E2-8593-997DDABB17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{EF9A1886-9C86-406C-85FE-6C734B136E1E}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73-41E2-8593-997DDABB17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{5F365631-9F8F-4BFD-9732-A4B26E234978}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73-41E2-8593-997DDABB17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{42CC6C58-788B-48FD-BFBF-F5760582DC42}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73-41E2-8593-997DDABB17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{54E52C14-0F31-4C9A-B703-9906F706FC51}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73-41E2-8593-997DDABB17F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{E1B9BBFF-3310-4CBA-89CC-FD1D56E0FB88}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A73-41E2-8593-997DDABB17FB}"/>
                </c:ext>
              </c:extLst>
            </c:dLbl>
            <c:dLbl>
              <c:idx val="16"/>
              <c:layout>
                <c:manualLayout>
                  <c:x val="-3.858485573989817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{B2EB41EC-7BA1-46B4-811A-DC87A45A0C03}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A73-41E2-8593-997DDABB17FB}"/>
                </c:ext>
              </c:extLst>
            </c:dLbl>
            <c:dLbl>
              <c:idx val="24"/>
              <c:layout>
                <c:manualLayout>
                  <c:x val="-2.557609537990828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{1BD09638-B370-4960-B67C-DB1691F9DA44}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A73-41E2-8593-997DDABB17F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{AAA362B5-42EE-4A04-9B21-677750AFAE34}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A73-41E2-8593-997DDABB17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2A73-41E2-8593-997DDABB17F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{89F783A1-1024-4DF0-951D-44CDE62098EC}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8D7-4DBE-A2C0-6CB98A3576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{FB8FF037-01E6-42F7-84C9-7ADC902AD12E}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D7-4DBE-A2C0-6CB98A3576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{503372D1-A8BC-4E80-9CDF-BC17D850E750}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D7-4DBE-A2C0-6CB98A3576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{7E61031E-EB4B-45A1-853D-0E6DC0956E87}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D7-4DBE-A2C0-6CB98A3576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{B38782C7-F403-4986-90C7-68CF7D2F64AF}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D7-4DBE-A2C0-6CB98A3576C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{2BC924FF-7309-4123-97E9-054829EA02AE}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8D7-4DBE-A2C0-6CB98A3576C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{7E30ED11-1ADA-40BC-AA5F-42C6876412EB}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8D7-4DBE-A2C0-6CB98A3576C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{81BDF96A-B5F1-4D00-879D-06E45B1FFD12}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8D7-4DBE-A2C0-6CB98A3576C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{07404903-3B8F-4FD1-8047-7FB28D948048}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8D7-4DBE-A2C0-6CB98A3576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9.9</c:v>
                </c:pt>
                <c:pt idx="24">
                  <c:v>10.9</c:v>
                </c:pt>
                <c:pt idx="32">
                  <c:v>12.2</c:v>
                </c:pt>
              </c:numCache>
            </c:numRef>
          </c:xVal>
          <c:yVal>
            <c:numRef>
              <c:f>公会計指標分析・財政指標組合せ分析表!$BP$73:$DC$73</c:f>
              <c:numCache>
                <c:formatCode>#,##0.0;"▲ "#,##0.0</c:formatCode>
                <c:ptCount val="40"/>
                <c:pt idx="0">
                  <c:v>28.3</c:v>
                </c:pt>
                <c:pt idx="8">
                  <c:v>36.200000000000003</c:v>
                </c:pt>
                <c:pt idx="16">
                  <c:v>65.400000000000006</c:v>
                </c:pt>
                <c:pt idx="24">
                  <c:v>70.7</c:v>
                </c:pt>
                <c:pt idx="32">
                  <c:v>63.8</c:v>
                </c:pt>
              </c:numCache>
            </c:numRef>
          </c:yVal>
          <c:smooth val="0"/>
          <c:extLst>
            <c:ext xmlns:c16="http://schemas.microsoft.com/office/drawing/2014/chart" uri="{C3380CC4-5D6E-409C-BE32-E72D297353CC}">
              <c16:uniqueId val="{00000009-68D7-4DBE-A2C0-6CB98A3576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{0245DAC9-8582-40D3-942D-C1C9A5FE65B0}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8D7-4DBE-A2C0-6CB98A3576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{776B7B0E-0B78-4951-8347-73B57810FD80}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D7-4DBE-A2C0-6CB98A3576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{C59A91B6-3F97-4597-820A-1EB03A4CA251}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D7-4DBE-A2C0-6CB98A3576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{7D891A6E-4CC7-4E02-BBE3-F08618CF8C87}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D7-4DBE-A2C0-6CB98A3576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{E61C84F3-E75C-4A97-9562-C4C2878EED10}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D7-4DBE-A2C0-6CB98A3576C8}"/>
                </c:ext>
              </c:extLst>
            </c:dLbl>
            <c:dLbl>
              <c:idx val="8"/>
              <c:layout>
                <c:manualLayout>
                  <c:x val="0"/>
                  <c:y val="-1.11293048118818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{C9D85E80-5617-45CD-A29B-C9ED58E2E757}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8D7-4DBE-A2C0-6CB98A3576C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{19BD1879-6ECF-40D0-A59A-4582F1FD3EAA}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8D7-4DBE-A2C0-6CB98A3576C8}"/>
                </c:ext>
              </c:extLst>
            </c:dLbl>
            <c:dLbl>
              <c:idx val="24"/>
              <c:layout>
                <c:manualLayout>
                  <c:x val="0"/>
                  <c:y val="-1.8141566551841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{4AD63C5F-C2F7-4976-8E47-36DE4851D5A3}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8D7-4DBE-A2C0-6CB98A3576C8}"/>
                </c:ext>
              </c:extLst>
            </c:dLbl>
            <c:dLbl>
              <c:idx val="32"/>
              <c:layout>
                <c:manualLayout>
                  <c:x val="0"/>
                  <c:y val="1.814156655184200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{82C8D069-2CAF-4BB4-B652-82A8517A35B7}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8D7-4DBE-A2C0-6CB98A3576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68D7-4DBE-A2C0-6CB98A3576C8}"/>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財政の健全化に努めていたため元利償還金は順調に減少していた。しかし平成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年度震災による災害復旧事業債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広域ごみ処理施設建設負担金、給食センター建設、ここ数年先送りしていた投資的事業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の新規発行債の元金償還が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次々に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始まったことにより元利償還金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傾向にある。だが、下水道事業会計への補助金を削減したため、公営企業債の元利償還金に対する繰入金が減少し、実質公債費比率の分子の著しい増加を回避した。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地方債の新規発行債を、元金償還額以下に抑制したため一般会計における地方債の現在高が若干減少し、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下水道事業会計への補助金を削減したため公営企業債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等繰入見込額が大きく減少し、また、充当可能基金も大きく増加したため、将来負担比率の分子は減少している。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財政調整基金は、適切な財源の確保と新型コロナウイルス感染症による歳出の精査から取崩しを回避して、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小中学校長寿命化計画に基づく施設改修の財源として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今後は公債費増加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により基金の取り崩しは否めず、残高は減少しそうである。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白馬村のまちづくりに賛同する寄附金を財源として、様々な人々の参加による、個性豊かで活力あるまちづくりの推進とふるさとづくりに資する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義務教育施設整備基金：小中学校長寿命化計画に基づく施設改修の財源として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中小企業融資利子補給基金：新型コロナウイルス感染症の拡大の影響を受けた中小企業融資の利子補給に要する経費の財源として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白馬村を応援していただいた皆様の期待に沿えるよう有効に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財政調整基金は、適切な財源の確保と新型コロナウイルス感染症による歳出の精査から取崩しを回避して、余剰金処分で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百万円、決算で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年の震災の実績も踏まえ、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のみにより増減なし。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に備え、現状の基金残高は保持したい。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それぞれの公共施設等について個別施設計画を策定済みであり、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年度までの公共施設保有総量の縮減率を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％と定め、当該計画に基づいた施設の維持管理を適切に進めている。有形固定資産減価償却率については、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一部事務組合を加味しているため減少しているが、村の一般会計等財務書類だと上昇傾向にある。引き続き、老朽化した施設の集約化・複合化や除却を進めたい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149454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50377</xdr:rowOff>
    </xdr:from>
    <xdr:to>
      <xdr:col>23</xdr:col>
      <xdr:colOff>85725</xdr:colOff>
      <xdr:row>31</xdr:row>
      <xdr:rowOff>79163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13685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79163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72082"/>
          <a:ext cx="762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30</xdr:row>
      <xdr:rowOff>157057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6848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153458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8212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債務償還比率は類似団体平均を下回っており、主な要因としては、地方債残高をこれ以上増やさないようにするため新規発行債の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以下を徹底したからである。引き続き、新規発行債の抑制に取り組んでいく。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83977</xdr:rowOff>
    </xdr:from>
    <xdr:to>
      <xdr:col>76</xdr:col>
      <xdr:colOff>73025</xdr:colOff>
      <xdr:row>29</xdr:row>
      <xdr:rowOff>14127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6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106854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50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25926</xdr:rowOff>
    </xdr:from>
    <xdr:to>
      <xdr:col>72</xdr:col>
      <xdr:colOff>123825</xdr:colOff>
      <xdr:row>29</xdr:row>
      <xdr:rowOff>127526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7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134777</xdr:rowOff>
    </xdr:from>
    <xdr:to>
      <xdr:col>76</xdr:col>
      <xdr:colOff>22225</xdr:colOff>
      <xdr:row>29</xdr:row>
      <xdr:rowOff>76726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706902"/>
          <a:ext cx="711200" cy="1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15954</xdr:rowOff>
    </xdr:from>
    <xdr:to>
      <xdr:col>68</xdr:col>
      <xdr:colOff>123825</xdr:colOff>
      <xdr:row>29</xdr:row>
      <xdr:rowOff>117554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66754</xdr:rowOff>
    </xdr:from>
    <xdr:to>
      <xdr:col>72</xdr:col>
      <xdr:colOff>73025</xdr:colOff>
      <xdr:row>29</xdr:row>
      <xdr:rowOff>76726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5810329"/>
          <a:ext cx="762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127774</xdr:rowOff>
    </xdr:from>
    <xdr:to>
      <xdr:col>64</xdr:col>
      <xdr:colOff>123825</xdr:colOff>
      <xdr:row>29</xdr:row>
      <xdr:rowOff>57924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6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7124</xdr:rowOff>
    </xdr:from>
    <xdr:to>
      <xdr:col>68</xdr:col>
      <xdr:colOff>73025</xdr:colOff>
      <xdr:row>29</xdr:row>
      <xdr:rowOff>66754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5750699"/>
          <a:ext cx="762000" cy="5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97034</xdr:rowOff>
    </xdr:from>
    <xdr:to>
      <xdr:col>60</xdr:col>
      <xdr:colOff>123825</xdr:colOff>
      <xdr:row>29</xdr:row>
      <xdr:rowOff>27184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6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147834</xdr:rowOff>
    </xdr:from>
    <xdr:to>
      <xdr:col>64</xdr:col>
      <xdr:colOff>73025</xdr:colOff>
      <xdr:row>29</xdr:row>
      <xdr:rowOff>7124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719959"/>
          <a:ext cx="762000" cy="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118653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86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108681</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8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74451</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47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43711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44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66675</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81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141605</xdr:rowOff>
    </xdr:from>
    <xdr:to>
      <xdr:col>15</xdr:col>
      <xdr:colOff>101600</xdr:colOff>
      <xdr:row>38</xdr:row>
      <xdr:rowOff>71755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20955</xdr:rowOff>
    </xdr:from>
    <xdr:to>
      <xdr:col>19</xdr:col>
      <xdr:colOff>177800</xdr:colOff>
      <xdr:row>38</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36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20955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9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56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14263</xdr:rowOff>
    </xdr:from>
    <xdr:to>
      <xdr:col>55</xdr:col>
      <xdr:colOff>50800</xdr:colOff>
      <xdr:row>39</xdr:row>
      <xdr:rowOff>115863</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37140</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61921</xdr:rowOff>
    </xdr:from>
    <xdr:to>
      <xdr:col>50</xdr:col>
      <xdr:colOff>165100</xdr:colOff>
      <xdr:row>39</xdr:row>
      <xdr:rowOff>163521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65063</xdr:rowOff>
    </xdr:from>
    <xdr:to>
      <xdr:col>55</xdr:col>
      <xdr:colOff>0</xdr:colOff>
      <xdr:row>39</xdr:row>
      <xdr:rowOff>112721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51613"/>
          <a:ext cx="8382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60878</xdr:rowOff>
    </xdr:from>
    <xdr:to>
      <xdr:col>46</xdr:col>
      <xdr:colOff>38100</xdr:colOff>
      <xdr:row>39</xdr:row>
      <xdr:rowOff>162478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111678</xdr:rowOff>
    </xdr:from>
    <xdr:to>
      <xdr:col>50</xdr:col>
      <xdr:colOff>114300</xdr:colOff>
      <xdr:row>39</xdr:row>
      <xdr:rowOff>112721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798228"/>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36940</xdr:rowOff>
    </xdr:from>
    <xdr:to>
      <xdr:col>41</xdr:col>
      <xdr:colOff>101600</xdr:colOff>
      <xdr:row>39</xdr:row>
      <xdr:rowOff>138540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87740</xdr:rowOff>
    </xdr:from>
    <xdr:to>
      <xdr:col>45</xdr:col>
      <xdr:colOff>177800</xdr:colOff>
      <xdr:row>39</xdr:row>
      <xdr:rowOff>111678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6774290"/>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38476</xdr:rowOff>
    </xdr:from>
    <xdr:to>
      <xdr:col>36</xdr:col>
      <xdr:colOff>165100</xdr:colOff>
      <xdr:row>39</xdr:row>
      <xdr:rowOff>140076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87740</xdr:rowOff>
    </xdr:from>
    <xdr:to>
      <xdr:col>41</xdr:col>
      <xdr:colOff>50800</xdr:colOff>
      <xdr:row>39</xdr:row>
      <xdr:rowOff>89276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74290"/>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8598</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2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7555</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155067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4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156603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96174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124097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22331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107769</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2151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99604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2135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22678</xdr:rowOff>
    </xdr:from>
    <xdr:to>
      <xdr:col>6</xdr:col>
      <xdr:colOff>38100</xdr:colOff>
      <xdr:row>59</xdr:row>
      <xdr:rowOff>124278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73478</xdr:rowOff>
    </xdr:from>
    <xdr:to>
      <xdr:col>10</xdr:col>
      <xdr:colOff>114300</xdr:colOff>
      <xdr:row>59</xdr:row>
      <xdr:rowOff>97972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18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3646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140805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99813</xdr:rowOff>
    </xdr:from>
    <xdr:to>
      <xdr:col>55</xdr:col>
      <xdr:colOff>50800</xdr:colOff>
      <xdr:row>64</xdr:row>
      <xdr:rowOff>29963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14740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1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109509</xdr:rowOff>
    </xdr:from>
    <xdr:to>
      <xdr:col>50</xdr:col>
      <xdr:colOff>165100</xdr:colOff>
      <xdr:row>64</xdr:row>
      <xdr:rowOff>39659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150613</xdr:rowOff>
    </xdr:from>
    <xdr:to>
      <xdr:col>55</xdr:col>
      <xdr:colOff>0</xdr:colOff>
      <xdr:row>63</xdr:row>
      <xdr:rowOff>160309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51963"/>
          <a:ext cx="8382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111390</xdr:rowOff>
    </xdr:from>
    <xdr:to>
      <xdr:col>46</xdr:col>
      <xdr:colOff>38100</xdr:colOff>
      <xdr:row>64</xdr:row>
      <xdr:rowOff>41540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160309</xdr:rowOff>
    </xdr:from>
    <xdr:to>
      <xdr:col>50</xdr:col>
      <xdr:colOff>114300</xdr:colOff>
      <xdr:row>63</xdr:row>
      <xdr:rowOff>162190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61659"/>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113301</xdr:rowOff>
    </xdr:from>
    <xdr:to>
      <xdr:col>41</xdr:col>
      <xdr:colOff>101600</xdr:colOff>
      <xdr:row>64</xdr:row>
      <xdr:rowOff>43451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162190</xdr:rowOff>
    </xdr:from>
    <xdr:to>
      <xdr:col>45</xdr:col>
      <xdr:colOff>177800</xdr:colOff>
      <xdr:row>63</xdr:row>
      <xdr:rowOff>164101</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6354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113440</xdr:rowOff>
    </xdr:from>
    <xdr:to>
      <xdr:col>36</xdr:col>
      <xdr:colOff>165100</xdr:colOff>
      <xdr:row>64</xdr:row>
      <xdr:rowOff>43590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164101</xdr:rowOff>
    </xdr:from>
    <xdr:to>
      <xdr:col>41</xdr:col>
      <xdr:colOff>50800</xdr:colOff>
      <xdr:row>63</xdr:row>
      <xdr:rowOff>164240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6545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30786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0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32667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34578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0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34717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88537</xdr:rowOff>
    </xdr:from>
    <xdr:to>
      <xdr:col>24</xdr:col>
      <xdr:colOff>114300</xdr:colOff>
      <xdr:row>80</xdr:row>
      <xdr:rowOff>18687</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111414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48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23223</xdr:rowOff>
    </xdr:from>
    <xdr:to>
      <xdr:col>20</xdr:col>
      <xdr:colOff>38100</xdr:colOff>
      <xdr:row>79</xdr:row>
      <xdr:rowOff>124823</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74023</xdr:rowOff>
    </xdr:from>
    <xdr:to>
      <xdr:col>24</xdr:col>
      <xdr:colOff>63500</xdr:colOff>
      <xdr:row>79</xdr:row>
      <xdr:rowOff>139337</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361857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52614</xdr:rowOff>
    </xdr:from>
    <xdr:to>
      <xdr:col>15</xdr:col>
      <xdr:colOff>101600</xdr:colOff>
      <xdr:row>79</xdr:row>
      <xdr:rowOff>154214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74023</xdr:rowOff>
    </xdr:from>
    <xdr:to>
      <xdr:col>19</xdr:col>
      <xdr:colOff>177800</xdr:colOff>
      <xdr:row>79</xdr:row>
      <xdr:rowOff>103414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36185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96701</xdr:rowOff>
    </xdr:from>
    <xdr:to>
      <xdr:col>10</xdr:col>
      <xdr:colOff>165100</xdr:colOff>
      <xdr:row>79</xdr:row>
      <xdr:rowOff>26851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147501</xdr:rowOff>
    </xdr:from>
    <xdr:to>
      <xdr:col>15</xdr:col>
      <xdr:colOff>50800</xdr:colOff>
      <xdr:row>79</xdr:row>
      <xdr:rowOff>103414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352060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42818</xdr:rowOff>
    </xdr:from>
    <xdr:to>
      <xdr:col>6</xdr:col>
      <xdr:colOff>38100</xdr:colOff>
      <xdr:row>78</xdr:row>
      <xdr:rowOff>144418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93618</xdr:rowOff>
    </xdr:from>
    <xdr:to>
      <xdr:col>10</xdr:col>
      <xdr:colOff>114300</xdr:colOff>
      <xdr:row>78</xdr:row>
      <xdr:rowOff>147501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4667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141350</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34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170741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43378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160945</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17208</xdr:rowOff>
    </xdr:from>
    <xdr:to>
      <xdr:col>55</xdr:col>
      <xdr:colOff>50800</xdr:colOff>
      <xdr:row>86</xdr:row>
      <xdr:rowOff>118808</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7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103585</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7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21210</xdr:rowOff>
    </xdr:from>
    <xdr:to>
      <xdr:col>50</xdr:col>
      <xdr:colOff>165100</xdr:colOff>
      <xdr:row>86</xdr:row>
      <xdr:rowOff>122810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68008</xdr:rowOff>
    </xdr:from>
    <xdr:to>
      <xdr:col>55</xdr:col>
      <xdr:colOff>0</xdr:colOff>
      <xdr:row>86</xdr:row>
      <xdr:rowOff>72010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812708"/>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7302</xdr:rowOff>
    </xdr:from>
    <xdr:to>
      <xdr:col>46</xdr:col>
      <xdr:colOff>38100</xdr:colOff>
      <xdr:row>86</xdr:row>
      <xdr:rowOff>108902</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58102</xdr:rowOff>
    </xdr:from>
    <xdr:to>
      <xdr:col>50</xdr:col>
      <xdr:colOff>114300</xdr:colOff>
      <xdr:row>86</xdr:row>
      <xdr:rowOff>72010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8750300" y="1480280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16066</xdr:rowOff>
    </xdr:from>
    <xdr:to>
      <xdr:col>41</xdr:col>
      <xdr:colOff>101600</xdr:colOff>
      <xdr:row>86</xdr:row>
      <xdr:rowOff>117666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58102</xdr:rowOff>
    </xdr:from>
    <xdr:to>
      <xdr:col>45</xdr:col>
      <xdr:colOff>177800</xdr:colOff>
      <xdr:row>86</xdr:row>
      <xdr:rowOff>66866</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80280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16066</xdr:rowOff>
    </xdr:from>
    <xdr:to>
      <xdr:col>36</xdr:col>
      <xdr:colOff>165100</xdr:colOff>
      <xdr:row>86</xdr:row>
      <xdr:rowOff>117666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66866</xdr:rowOff>
    </xdr:from>
    <xdr:to>
      <xdr:col>41</xdr:col>
      <xdr:colOff>50800</xdr:colOff>
      <xdr:row>86</xdr:row>
      <xdr:rowOff>66866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811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113937</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100029</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8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108793</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108793</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xdr:rowOff>
    </xdr:from>
    <xdr:to>
      <xdr:col>81</xdr:col>
      <xdr:colOff>101600</xdr:colOff>
      <xdr:row>35</xdr:row>
      <xdr:rowOff>109855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59055</xdr:rowOff>
    </xdr:from>
    <xdr:to>
      <xdr:col>85</xdr:col>
      <xdr:colOff>127000</xdr:colOff>
      <xdr:row>35</xdr:row>
      <xdr:rowOff>118110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05980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137795</xdr:rowOff>
    </xdr:from>
    <xdr:to>
      <xdr:col>76</xdr:col>
      <xdr:colOff>165100</xdr:colOff>
      <xdr:row>35</xdr:row>
      <xdr:rowOff>67945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17145</xdr:rowOff>
    </xdr:from>
    <xdr:to>
      <xdr:col>81</xdr:col>
      <xdr:colOff>50800</xdr:colOff>
      <xdr:row>35</xdr:row>
      <xdr:rowOff>59055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017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80645</xdr:rowOff>
    </xdr:from>
    <xdr:to>
      <xdr:col>72</xdr:col>
      <xdr:colOff>38100</xdr:colOff>
      <xdr:row>35</xdr:row>
      <xdr:rowOff>10795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35</xdr:row>
      <xdr:rowOff>17145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5960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25400</xdr:rowOff>
    </xdr:from>
    <xdr:to>
      <xdr:col>67</xdr:col>
      <xdr:colOff>101600</xdr:colOff>
      <xdr:row>34</xdr:row>
      <xdr:rowOff>127000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76200</xdr:rowOff>
    </xdr:from>
    <xdr:to>
      <xdr:col>71</xdr:col>
      <xdr:colOff>177800</xdr:colOff>
      <xdr:row>34</xdr:row>
      <xdr:rowOff>131445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59055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126382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84472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27322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68376</xdr:rowOff>
    </xdr:from>
    <xdr:to>
      <xdr:col>116</xdr:col>
      <xdr:colOff>114300</xdr:colOff>
      <xdr:row>40</xdr:row>
      <xdr:rowOff>169976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154753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84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119176</xdr:rowOff>
    </xdr:from>
    <xdr:to>
      <xdr:col>116</xdr:col>
      <xdr:colOff>63500</xdr:colOff>
      <xdr:row>40</xdr:row>
      <xdr:rowOff>135636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977176"/>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83921</xdr:rowOff>
    </xdr:from>
    <xdr:to>
      <xdr:col>107</xdr:col>
      <xdr:colOff>101600</xdr:colOff>
      <xdr:row>41</xdr:row>
      <xdr:rowOff>14071</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134721</xdr:rowOff>
    </xdr:from>
    <xdr:to>
      <xdr:col>111</xdr:col>
      <xdr:colOff>177800</xdr:colOff>
      <xdr:row>40</xdr:row>
      <xdr:rowOff>135636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0434300" y="69927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134721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545300" y="6989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131064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5198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148590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38660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61</xdr:row>
      <xdr:rowOff>115933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1038660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86360</xdr:rowOff>
    </xdr:from>
    <xdr:to>
      <xdr:col>72</xdr:col>
      <xdr:colOff>38100</xdr:colOff>
      <xdr:row>57</xdr:row>
      <xdr:rowOff>16510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61</xdr:row>
      <xdr:rowOff>115933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9738360"/>
          <a:ext cx="889000" cy="8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70031</xdr:rowOff>
    </xdr:from>
    <xdr:to>
      <xdr:col>67</xdr:col>
      <xdr:colOff>101600</xdr:colOff>
      <xdr:row>61</xdr:row>
      <xdr:rowOff>181</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137160</xdr:rowOff>
    </xdr:from>
    <xdr:to>
      <xdr:col>71</xdr:col>
      <xdr:colOff>177800</xdr:colOff>
      <xdr:row>60</xdr:row>
      <xdr:rowOff>120831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2814300" y="9738360"/>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166931</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33037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117221</xdr:rowOff>
    </xdr:from>
    <xdr:to>
      <xdr:col>116</xdr:col>
      <xdr:colOff>114300</xdr:colOff>
      <xdr:row>62</xdr:row>
      <xdr:rowOff>47371</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95648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55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126556</xdr:rowOff>
    </xdr:from>
    <xdr:to>
      <xdr:col>112</xdr:col>
      <xdr:colOff>38100</xdr:colOff>
      <xdr:row>62</xdr:row>
      <xdr:rowOff>56706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168021</xdr:rowOff>
    </xdr:from>
    <xdr:to>
      <xdr:col>116</xdr:col>
      <xdr:colOff>63500</xdr:colOff>
      <xdr:row>62</xdr:row>
      <xdr:rowOff>5906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626471"/>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110554</xdr:rowOff>
    </xdr:from>
    <xdr:to>
      <xdr:col>107</xdr:col>
      <xdr:colOff>101600</xdr:colOff>
      <xdr:row>62</xdr:row>
      <xdr:rowOff>40704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161354</xdr:rowOff>
    </xdr:from>
    <xdr:to>
      <xdr:col>111</xdr:col>
      <xdr:colOff>177800</xdr:colOff>
      <xdr:row>62</xdr:row>
      <xdr:rowOff>5906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6198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123317</xdr:rowOff>
    </xdr:from>
    <xdr:to>
      <xdr:col>102</xdr:col>
      <xdr:colOff>165100</xdr:colOff>
      <xdr:row>62</xdr:row>
      <xdr:rowOff>53467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5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161354</xdr:rowOff>
    </xdr:from>
    <xdr:to>
      <xdr:col>107</xdr:col>
      <xdr:colOff>50800</xdr:colOff>
      <xdr:row>62</xdr:row>
      <xdr:rowOff>2667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6198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158941</xdr:rowOff>
    </xdr:from>
    <xdr:to>
      <xdr:col>98</xdr:col>
      <xdr:colOff>38100</xdr:colOff>
      <xdr:row>62</xdr:row>
      <xdr:rowOff>89091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2667</xdr:rowOff>
    </xdr:from>
    <xdr:to>
      <xdr:col>102</xdr:col>
      <xdr:colOff>114300</xdr:colOff>
      <xdr:row>62</xdr:row>
      <xdr:rowOff>38291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632567"/>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47833</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6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31831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44594</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6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80218</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「公営住宅」と「認定こども園・幼稚園・保育所」と「学校施設」の有形固定資産減価償却率は、「公営住宅」は平成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年度に「認定こども園・幼稚園・保育所」は平成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年度に「学校施設」は平成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年度に学校給食センターを新築したため平均値より低い値となっており、類似団体と比べてまだ老朽化は進んでいないと考えられる。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有形固定資産減価償却率も、橋りょう長寿命化修繕計画に基づく計画的な橋りょう改修を行っているため類似団体の中では低い値を示しており、効果的な維持改修が出来てい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は平均値を上回っており、舗装の個別施設計画に基づき道路の舗装補修工等の更新投資を計画的に行うこととしている。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「道路」以外の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有形固定資産の一人当たり面積や額は類似団体に比べると低いので、有形固定資産は類似団体に比べて不足していると考えられる。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19050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267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154577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137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15257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25054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11991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xdr:rowOff>
    </xdr:from>
    <xdr:to>
      <xdr:col>55</xdr:col>
      <xdr:colOff>50800</xdr:colOff>
      <xdr:row>41</xdr:row>
      <xdr:rowOff>111760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96537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60960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7090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17780</xdr:rowOff>
    </xdr:from>
    <xdr:to>
      <xdr:col>36</xdr:col>
      <xdr:colOff>165100</xdr:colOff>
      <xdr:row>41</xdr:row>
      <xdr:rowOff>119380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68580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68072</xdr:rowOff>
    </xdr:from>
    <xdr:to>
      <xdr:col>24</xdr:col>
      <xdr:colOff>114300</xdr:colOff>
      <xdr:row>58</xdr:row>
      <xdr:rowOff>169672</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90949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86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118872</xdr:rowOff>
    </xdr:from>
    <xdr:to>
      <xdr:col>24</xdr:col>
      <xdr:colOff>63500</xdr:colOff>
      <xdr:row>58</xdr:row>
      <xdr:rowOff>130302</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0629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141224</xdr:rowOff>
    </xdr:from>
    <xdr:to>
      <xdr:col>15</xdr:col>
      <xdr:colOff>101600</xdr:colOff>
      <xdr:row>58</xdr:row>
      <xdr:rowOff>71374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58</xdr:row>
      <xdr:rowOff>130302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996467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148082</xdr:rowOff>
    </xdr:from>
    <xdr:to>
      <xdr:col>10</xdr:col>
      <xdr:colOff>165100</xdr:colOff>
      <xdr:row>58</xdr:row>
      <xdr:rowOff>78232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20574</xdr:rowOff>
    </xdr:from>
    <xdr:to>
      <xdr:col>15</xdr:col>
      <xdr:colOff>50800</xdr:colOff>
      <xdr:row>58</xdr:row>
      <xdr:rowOff>27432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99646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100076</xdr:rowOff>
    </xdr:from>
    <xdr:to>
      <xdr:col>6</xdr:col>
      <xdr:colOff>38100</xdr:colOff>
      <xdr:row>58</xdr:row>
      <xdr:rowOff>30226</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150876</xdr:rowOff>
    </xdr:from>
    <xdr:to>
      <xdr:col>10</xdr:col>
      <xdr:colOff>114300</xdr:colOff>
      <xdr:row>58</xdr:row>
      <xdr:rowOff>27432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99235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87901</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94759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46753</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118364</xdr:rowOff>
    </xdr:from>
    <xdr:to>
      <xdr:col>55</xdr:col>
      <xdr:colOff>50800</xdr:colOff>
      <xdr:row>62</xdr:row>
      <xdr:rowOff>48514</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141241</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169164</xdr:rowOff>
    </xdr:from>
    <xdr:to>
      <xdr:col>55</xdr:col>
      <xdr:colOff>0</xdr:colOff>
      <xdr:row>62</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627614"/>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138176</xdr:rowOff>
    </xdr:from>
    <xdr:to>
      <xdr:col>46</xdr:col>
      <xdr:colOff>38100</xdr:colOff>
      <xdr:row>62</xdr:row>
      <xdr:rowOff>68326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5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17526</xdr:rowOff>
    </xdr:from>
    <xdr:to>
      <xdr:col>50</xdr:col>
      <xdr:colOff>114300</xdr:colOff>
      <xdr:row>62</xdr:row>
      <xdr:rowOff>19050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647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17526</xdr:rowOff>
    </xdr:from>
    <xdr:to>
      <xdr:col>45</xdr:col>
      <xdr:colOff>177800</xdr:colOff>
      <xdr:row>62</xdr:row>
      <xdr:rowOff>64770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647426"/>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29591</xdr:rowOff>
    </xdr:from>
    <xdr:to>
      <xdr:col>36</xdr:col>
      <xdr:colOff>165100</xdr:colOff>
      <xdr:row>62</xdr:row>
      <xdr:rowOff>131191</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6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64770</xdr:rowOff>
    </xdr:from>
    <xdr:to>
      <xdr:col>41</xdr:col>
      <xdr:colOff>50800</xdr:colOff>
      <xdr:row>62</xdr:row>
      <xdr:rowOff>80391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69467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84853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3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132097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147718</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43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69214</xdr:rowOff>
    </xdr:from>
    <xdr:to>
      <xdr:col>24</xdr:col>
      <xdr:colOff>114300</xdr:colOff>
      <xdr:row>84</xdr:row>
      <xdr:rowOff>170814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47641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80011</xdr:rowOff>
    </xdr:from>
    <xdr:to>
      <xdr:col>24</xdr:col>
      <xdr:colOff>63500</xdr:colOff>
      <xdr:row>84</xdr:row>
      <xdr:rowOff>120014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4818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80011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441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40005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40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161798</xdr:rowOff>
    </xdr:from>
    <xdr:to>
      <xdr:col>55</xdr:col>
      <xdr:colOff>50800</xdr:colOff>
      <xdr:row>86</xdr:row>
      <xdr:rowOff>91948</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76725</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41148</xdr:rowOff>
    </xdr:from>
    <xdr:to>
      <xdr:col>55</xdr:col>
      <xdr:colOff>0</xdr:colOff>
      <xdr:row>86</xdr:row>
      <xdr:rowOff>47244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78584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167894</xdr:rowOff>
    </xdr:from>
    <xdr:to>
      <xdr:col>46</xdr:col>
      <xdr:colOff>38100</xdr:colOff>
      <xdr:row>86</xdr:row>
      <xdr:rowOff>98044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47244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4791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xdr:rowOff>
    </xdr:from>
    <xdr:to>
      <xdr:col>41</xdr:col>
      <xdr:colOff>101600</xdr:colOff>
      <xdr:row>86</xdr:row>
      <xdr:rowOff>101854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47244</xdr:rowOff>
    </xdr:from>
    <xdr:to>
      <xdr:col>45</xdr:col>
      <xdr:colOff>177800</xdr:colOff>
      <xdr:row>86</xdr:row>
      <xdr:rowOff>51054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7919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50292</xdr:rowOff>
    </xdr:from>
    <xdr:to>
      <xdr:col>41</xdr:col>
      <xdr:colOff>50800</xdr:colOff>
      <xdr:row>86</xdr:row>
      <xdr:rowOff>51054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79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89171</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92981</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105411</xdr:rowOff>
    </xdr:from>
    <xdr:to>
      <xdr:col>24</xdr:col>
      <xdr:colOff>114300</xdr:colOff>
      <xdr:row>103</xdr:row>
      <xdr:rowOff>35561</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128288</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156211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3797300" y="176022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114300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760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21589</xdr:rowOff>
    </xdr:from>
    <xdr:to>
      <xdr:col>10</xdr:col>
      <xdr:colOff>165100</xdr:colOff>
      <xdr:row>102</xdr:row>
      <xdr:rowOff>123189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72389</xdr:rowOff>
    </xdr:from>
    <xdr:to>
      <xdr:col>15</xdr:col>
      <xdr:colOff>50800</xdr:colOff>
      <xdr:row>102</xdr:row>
      <xdr:rowOff>114300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756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151130</xdr:rowOff>
    </xdr:from>
    <xdr:to>
      <xdr:col>6</xdr:col>
      <xdr:colOff>38100</xdr:colOff>
      <xdr:row>102</xdr:row>
      <xdr:rowOff>81280</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30480</xdr:rowOff>
    </xdr:from>
    <xdr:to>
      <xdr:col>10</xdr:col>
      <xdr:colOff>114300</xdr:colOff>
      <xdr:row>102</xdr:row>
      <xdr:rowOff>72389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751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131463</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139716</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97807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F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F00-0000CB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F00-0000CD010000}"/>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137431</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F00-0000CF010000}"/>
            </a:ext>
          </a:extLst>
        </xdr:cNvPr>
        <xdr:cNvSpPr txBox="1"/>
      </xdr:nvSpPr>
      <xdr:spPr>
        <a:xfrm>
          <a:off x="10515600" y="1813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F00-0000DB010000}"/>
            </a:ext>
          </a:extLst>
        </xdr:cNvPr>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155702</xdr:rowOff>
    </xdr:from>
    <xdr:to>
      <xdr:col>50</xdr:col>
      <xdr:colOff>165100</xdr:colOff>
      <xdr:row>107</xdr:row>
      <xdr:rowOff>85852</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9588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35052</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9639300" y="183527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34289</xdr:rowOff>
    </xdr:from>
    <xdr:to>
      <xdr:col>50</xdr:col>
      <xdr:colOff>114300</xdr:colOff>
      <xdr:row>107</xdr:row>
      <xdr:rowOff>35052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8750300" y="183794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781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34289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7861300" y="1837334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6921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27432</xdr:rowOff>
    </xdr:from>
    <xdr:to>
      <xdr:col>41</xdr:col>
      <xdr:colOff>50800</xdr:colOff>
      <xdr:row>107</xdr:row>
      <xdr:rowOff>28194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6972300" y="183725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484" name="n_1aveValue【市民会館】&#10;一人当たり面積">
          <a:extLst>
            <a:ext uri="{FF2B5EF4-FFF2-40B4-BE49-F238E27FC236}">
              <a16:creationId xmlns:a16="http://schemas.microsoft.com/office/drawing/2014/main" id="{00000000-0008-0000-0F00-0000E4010000}"/>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485" name="n_2aveValue【市民会館】&#10;一人当たり面積">
          <a:extLst>
            <a:ext uri="{FF2B5EF4-FFF2-40B4-BE49-F238E27FC236}">
              <a16:creationId xmlns:a16="http://schemas.microsoft.com/office/drawing/2014/main" id="{00000000-0008-0000-0F00-0000E5010000}"/>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486" name="n_3aveValue【市民会館】&#10;一人当たり面積">
          <a:extLst>
            <a:ext uri="{FF2B5EF4-FFF2-40B4-BE49-F238E27FC236}">
              <a16:creationId xmlns:a16="http://schemas.microsoft.com/office/drawing/2014/main" id="{00000000-0008-0000-0F00-0000E6010000}"/>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487" name="n_4aveValue【市民会館】&#10;一人当たり面積">
          <a:extLst>
            <a:ext uri="{FF2B5EF4-FFF2-40B4-BE49-F238E27FC236}">
              <a16:creationId xmlns:a16="http://schemas.microsoft.com/office/drawing/2014/main" id="{00000000-0008-0000-0F00-0000E7010000}"/>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102379</xdr:rowOff>
    </xdr:from>
    <xdr:ext cx="469744" cy="259045"/>
    <xdr:sp macro="" textlink="">
      <xdr:nvSpPr>
        <xdr:cNvPr id="488" name="n_1mainValue【市民会館】&#10;一人当たり面積">
          <a:extLst>
            <a:ext uri="{FF2B5EF4-FFF2-40B4-BE49-F238E27FC236}">
              <a16:creationId xmlns:a16="http://schemas.microsoft.com/office/drawing/2014/main" id="{00000000-0008-0000-0F00-0000E8010000}"/>
            </a:ext>
          </a:extLst>
        </xdr:cNvPr>
        <xdr:cNvSpPr txBox="1"/>
      </xdr:nvSpPr>
      <xdr:spPr>
        <a:xfrm>
          <a:off x="9391727"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101616</xdr:rowOff>
    </xdr:from>
    <xdr:ext cx="469744" cy="259045"/>
    <xdr:sp macro="" textlink="">
      <xdr:nvSpPr>
        <xdr:cNvPr id="489" name="n_2mainValue【市民会館】&#10;一人当たり面積">
          <a:extLst>
            <a:ext uri="{FF2B5EF4-FFF2-40B4-BE49-F238E27FC236}">
              <a16:creationId xmlns:a16="http://schemas.microsoft.com/office/drawing/2014/main" id="{00000000-0008-0000-0F00-0000E9010000}"/>
            </a:ext>
          </a:extLst>
        </xdr:cNvPr>
        <xdr:cNvSpPr txBox="1"/>
      </xdr:nvSpPr>
      <xdr:spPr>
        <a:xfrm>
          <a:off x="85154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90" name="n_3mainValue【市民会館】&#10;一人当たり面積">
          <a:extLst>
            <a:ext uri="{FF2B5EF4-FFF2-40B4-BE49-F238E27FC236}">
              <a16:creationId xmlns:a16="http://schemas.microsoft.com/office/drawing/2014/main" id="{00000000-0008-0000-0F00-0000EA010000}"/>
            </a:ext>
          </a:extLst>
        </xdr:cNvPr>
        <xdr:cNvSpPr txBox="1"/>
      </xdr:nvSpPr>
      <xdr:spPr>
        <a:xfrm>
          <a:off x="7626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69359</xdr:rowOff>
    </xdr:from>
    <xdr:ext cx="469744" cy="259045"/>
    <xdr:sp macro="" textlink="">
      <xdr:nvSpPr>
        <xdr:cNvPr id="491" name="n_4mainValue【市民会館】&#10;一人当たり面積">
          <a:extLst>
            <a:ext uri="{FF2B5EF4-FFF2-40B4-BE49-F238E27FC236}">
              <a16:creationId xmlns:a16="http://schemas.microsoft.com/office/drawing/2014/main" id="{00000000-0008-0000-0F00-0000EB010000}"/>
            </a:ext>
          </a:extLst>
        </xdr:cNvPr>
        <xdr:cNvSpPr txBox="1"/>
      </xdr:nvSpPr>
      <xdr:spPr>
        <a:xfrm>
          <a:off x="6737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78105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5481300" y="672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78105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7094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39</xdr:row>
      <xdr:rowOff>22860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6579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46355</xdr:rowOff>
    </xdr:from>
    <xdr:to>
      <xdr:col>67</xdr:col>
      <xdr:colOff>101600</xdr:colOff>
      <xdr:row>40</xdr:row>
      <xdr:rowOff>147955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40</xdr:row>
      <xdr:rowOff>97155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2814300" y="665797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139082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38117</xdr:rowOff>
    </xdr:from>
    <xdr:to>
      <xdr:col>116</xdr:col>
      <xdr:colOff>114300</xdr:colOff>
      <xdr:row>40</xdr:row>
      <xdr:rowOff>139717</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16544</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8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160777</xdr:rowOff>
    </xdr:from>
    <xdr:to>
      <xdr:col>112</xdr:col>
      <xdr:colOff>38100</xdr:colOff>
      <xdr:row>40</xdr:row>
      <xdr:rowOff>90927</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8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40127</xdr:rowOff>
    </xdr:from>
    <xdr:to>
      <xdr:col>116</xdr:col>
      <xdr:colOff>63500</xdr:colOff>
      <xdr:row>40</xdr:row>
      <xdr:rowOff>88917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1323300" y="6898127"/>
          <a:ext cx="8382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162158</xdr:rowOff>
    </xdr:from>
    <xdr:to>
      <xdr:col>107</xdr:col>
      <xdr:colOff>101600</xdr:colOff>
      <xdr:row>40</xdr:row>
      <xdr:rowOff>92308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8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40127</xdr:rowOff>
    </xdr:from>
    <xdr:to>
      <xdr:col>111</xdr:col>
      <xdr:colOff>177800</xdr:colOff>
      <xdr:row>40</xdr:row>
      <xdr:rowOff>41508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898127"/>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146252</xdr:rowOff>
    </xdr:from>
    <xdr:to>
      <xdr:col>102</xdr:col>
      <xdr:colOff>165100</xdr:colOff>
      <xdr:row>40</xdr:row>
      <xdr:rowOff>76402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25602</xdr:rowOff>
    </xdr:from>
    <xdr:to>
      <xdr:col>107</xdr:col>
      <xdr:colOff>50800</xdr:colOff>
      <xdr:row>40</xdr:row>
      <xdr:rowOff>41508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545300" y="6883602"/>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110012</xdr:rowOff>
    </xdr:from>
    <xdr:to>
      <xdr:col>98</xdr:col>
      <xdr:colOff>38100</xdr:colOff>
      <xdr:row>38</xdr:row>
      <xdr:rowOff>40162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4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160812</xdr:rowOff>
    </xdr:from>
    <xdr:to>
      <xdr:col>102</xdr:col>
      <xdr:colOff>114300</xdr:colOff>
      <xdr:row>40</xdr:row>
      <xdr:rowOff>25602</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656300" y="6504462"/>
          <a:ext cx="889000" cy="3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82054</xdr:rowOff>
    </xdr:from>
    <xdr:ext cx="599010"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11095" y="69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83435</xdr:rowOff>
    </xdr:from>
    <xdr:ext cx="599010"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34795" y="694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67529</xdr:rowOff>
    </xdr:from>
    <xdr:ext cx="599010"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45795" y="692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56689</xdr:rowOff>
    </xdr:from>
    <xdr:ext cx="599010"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56795" y="622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F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649" name="【消防施設】&#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73496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111579</xdr:rowOff>
    </xdr:from>
    <xdr:to>
      <xdr:col>85</xdr:col>
      <xdr:colOff>127000</xdr:colOff>
      <xdr:row>83</xdr:row>
      <xdr:rowOff>145869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5481300" y="143419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111579</xdr:rowOff>
    </xdr:from>
    <xdr:to>
      <xdr:col>81</xdr:col>
      <xdr:colOff>50800</xdr:colOff>
      <xdr:row>83</xdr:row>
      <xdr:rowOff>126274</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592300" y="1434192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83</xdr:row>
      <xdr:rowOff>126274</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435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52795</xdr:rowOff>
    </xdr:from>
    <xdr:to>
      <xdr:col>71</xdr:col>
      <xdr:colOff>177800</xdr:colOff>
      <xdr:row>83</xdr:row>
      <xdr:rowOff>126274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814300" y="1428314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142257</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61323</xdr:rowOff>
    </xdr:from>
    <xdr:to>
      <xdr:col>112</xdr:col>
      <xdr:colOff>38100</xdr:colOff>
      <xdr:row>86</xdr:row>
      <xdr:rowOff>162923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112123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1323300" y="1485138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61323</xdr:rowOff>
    </xdr:from>
    <xdr:to>
      <xdr:col>107</xdr:col>
      <xdr:colOff>101600</xdr:colOff>
      <xdr:row>86</xdr:row>
      <xdr:rowOff>162923</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112123</xdr:rowOff>
    </xdr:from>
    <xdr:to>
      <xdr:col>111</xdr:col>
      <xdr:colOff>177800</xdr:colOff>
      <xdr:row>86</xdr:row>
      <xdr:rowOff>112123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0434300" y="14856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111034</xdr:rowOff>
    </xdr:from>
    <xdr:to>
      <xdr:col>107</xdr:col>
      <xdr:colOff>50800</xdr:colOff>
      <xdr:row>86</xdr:row>
      <xdr:rowOff>112123</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9545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111034</xdr:rowOff>
    </xdr:from>
    <xdr:to>
      <xdr:col>102</xdr:col>
      <xdr:colOff>114300</xdr:colOff>
      <xdr:row>86</xdr:row>
      <xdr:rowOff>111034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656300" y="14855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154050</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154050</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152961</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82731</xdr:rowOff>
    </xdr:from>
    <xdr:to>
      <xdr:col>85</xdr:col>
      <xdr:colOff>127000</xdr:colOff>
      <xdr:row>106</xdr:row>
      <xdr:rowOff>112123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82564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82731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82270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53339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703300" y="182009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113574</xdr:rowOff>
    </xdr:from>
    <xdr:to>
      <xdr:col>67</xdr:col>
      <xdr:colOff>101600</xdr:colOff>
      <xdr:row>106</xdr:row>
      <xdr:rowOff>43724</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164374</xdr:rowOff>
    </xdr:from>
    <xdr:to>
      <xdr:col>71</xdr:col>
      <xdr:colOff>177800</xdr:colOff>
      <xdr:row>106</xdr:row>
      <xdr:rowOff>27214</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14300" y="181666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34851</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822" name="【庁舎】&#10;一人当たり面積最小値テキスト">
          <a:extLst>
            <a:ext uri="{FF2B5EF4-FFF2-40B4-BE49-F238E27FC236}">
              <a16:creationId xmlns:a16="http://schemas.microsoft.com/office/drawing/2014/main" id="{00000000-0008-0000-0F00-00003603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824" name="【庁舎】&#10;一人当たり面積最大値テキスト">
          <a:extLst>
            <a:ext uri="{FF2B5EF4-FFF2-40B4-BE49-F238E27FC236}">
              <a16:creationId xmlns:a16="http://schemas.microsoft.com/office/drawing/2014/main" id="{00000000-0008-0000-0F00-00003803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826" name="【庁舎】&#10;一人当たり面積平均値テキスト">
          <a:extLst>
            <a:ext uri="{FF2B5EF4-FFF2-40B4-BE49-F238E27FC236}">
              <a16:creationId xmlns:a16="http://schemas.microsoft.com/office/drawing/2014/main" id="{00000000-0008-0000-0F00-00003A03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26670</xdr:rowOff>
    </xdr:from>
    <xdr:to>
      <xdr:col>116</xdr:col>
      <xdr:colOff>114300</xdr:colOff>
      <xdr:row>105</xdr:row>
      <xdr:rowOff>128270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21107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5097</xdr:rowOff>
    </xdr:from>
    <xdr:ext cx="469744" cy="259045"/>
    <xdr:sp macro="" textlink="">
      <xdr:nvSpPr>
        <xdr:cNvPr id="838" name="【庁舎】&#10;一人当たり面積該当値テキスト">
          <a:extLst>
            <a:ext uri="{FF2B5EF4-FFF2-40B4-BE49-F238E27FC236}">
              <a16:creationId xmlns:a16="http://schemas.microsoft.com/office/drawing/2014/main" id="{00000000-0008-0000-0F00-000046030000}"/>
            </a:ext>
          </a:extLst>
        </xdr:cNvPr>
        <xdr:cNvSpPr txBox="1"/>
      </xdr:nvSpPr>
      <xdr:spPr>
        <a:xfrm>
          <a:off x="22199600"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77470</xdr:rowOff>
    </xdr:from>
    <xdr:to>
      <xdr:col>116</xdr:col>
      <xdr:colOff>63500</xdr:colOff>
      <xdr:row>105</xdr:row>
      <xdr:rowOff>129539</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1323300" y="18079720"/>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76200</xdr:rowOff>
    </xdr:from>
    <xdr:to>
      <xdr:col>107</xdr:col>
      <xdr:colOff>101600</xdr:colOff>
      <xdr:row>106</xdr:row>
      <xdr:rowOff>6350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0383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127000</xdr:rowOff>
    </xdr:from>
    <xdr:to>
      <xdr:col>111</xdr:col>
      <xdr:colOff>177800</xdr:colOff>
      <xdr:row>105</xdr:row>
      <xdr:rowOff>129539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20434300" y="181292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11430</xdr:rowOff>
    </xdr:from>
    <xdr:to>
      <xdr:col>102</xdr:col>
      <xdr:colOff>165100</xdr:colOff>
      <xdr:row>105</xdr:row>
      <xdr:rowOff>113030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9494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62230</xdr:rowOff>
    </xdr:from>
    <xdr:to>
      <xdr:col>107</xdr:col>
      <xdr:colOff>50800</xdr:colOff>
      <xdr:row>105</xdr:row>
      <xdr:rowOff>127000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9545300" y="18064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10161</xdr:rowOff>
    </xdr:from>
    <xdr:to>
      <xdr:col>98</xdr:col>
      <xdr:colOff>38100</xdr:colOff>
      <xdr:row>105</xdr:row>
      <xdr:rowOff>111761</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8605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60961</xdr:rowOff>
    </xdr:from>
    <xdr:to>
      <xdr:col>102</xdr:col>
      <xdr:colOff>114300</xdr:colOff>
      <xdr:row>105</xdr:row>
      <xdr:rowOff>62230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8656300" y="18063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847" name="n_1aveValue【庁舎】&#10;一人当たり面積">
          <a:extLst>
            <a:ext uri="{FF2B5EF4-FFF2-40B4-BE49-F238E27FC236}">
              <a16:creationId xmlns:a16="http://schemas.microsoft.com/office/drawing/2014/main" id="{00000000-0008-0000-0F00-00004F03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848" name="n_2aveValue【庁舎】&#10;一人当たり面積">
          <a:extLst>
            <a:ext uri="{FF2B5EF4-FFF2-40B4-BE49-F238E27FC236}">
              <a16:creationId xmlns:a16="http://schemas.microsoft.com/office/drawing/2014/main" id="{00000000-0008-0000-0F00-00005003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849" name="n_3aveValue【庁舎】&#10;一人当たり面積">
          <a:extLst>
            <a:ext uri="{FF2B5EF4-FFF2-40B4-BE49-F238E27FC236}">
              <a16:creationId xmlns:a16="http://schemas.microsoft.com/office/drawing/2014/main" id="{00000000-0008-0000-0F00-00005103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850" name="n_4aveValue【庁舎】&#10;一人当たり面積">
          <a:extLst>
            <a:ext uri="{FF2B5EF4-FFF2-40B4-BE49-F238E27FC236}">
              <a16:creationId xmlns:a16="http://schemas.microsoft.com/office/drawing/2014/main" id="{00000000-0008-0000-0F00-00005203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xdr:rowOff>
    </xdr:from>
    <xdr:ext cx="469744" cy="259045"/>
    <xdr:sp macro="" textlink="">
      <xdr:nvSpPr>
        <xdr:cNvPr id="851" name="n_1mainValue【庁舎】&#10;一人当たり面積">
          <a:extLst>
            <a:ext uri="{FF2B5EF4-FFF2-40B4-BE49-F238E27FC236}">
              <a16:creationId xmlns:a16="http://schemas.microsoft.com/office/drawing/2014/main" id="{00000000-0008-0000-0F00-000053030000}"/>
            </a:ext>
          </a:extLst>
        </xdr:cNvPr>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168927</xdr:rowOff>
    </xdr:from>
    <xdr:ext cx="469744" cy="259045"/>
    <xdr:sp macro="" textlink="">
      <xdr:nvSpPr>
        <xdr:cNvPr id="852" name="n_2mainValue【庁舎】&#10;一人当たり面積">
          <a:extLst>
            <a:ext uri="{FF2B5EF4-FFF2-40B4-BE49-F238E27FC236}">
              <a16:creationId xmlns:a16="http://schemas.microsoft.com/office/drawing/2014/main" id="{00000000-0008-0000-0F00-000054030000}"/>
            </a:ext>
          </a:extLst>
        </xdr:cNvPr>
        <xdr:cNvSpPr txBox="1"/>
      </xdr:nvSpPr>
      <xdr:spPr>
        <a:xfrm>
          <a:off x="20199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104157</xdr:rowOff>
    </xdr:from>
    <xdr:ext cx="469744" cy="259045"/>
    <xdr:sp macro="" textlink="">
      <xdr:nvSpPr>
        <xdr:cNvPr id="853" name="n_3mainValue【庁舎】&#10;一人当たり面積">
          <a:extLst>
            <a:ext uri="{FF2B5EF4-FFF2-40B4-BE49-F238E27FC236}">
              <a16:creationId xmlns:a16="http://schemas.microsoft.com/office/drawing/2014/main" id="{00000000-0008-0000-0F00-000055030000}"/>
            </a:ext>
          </a:extLst>
        </xdr:cNvPr>
        <xdr:cNvSpPr txBox="1"/>
      </xdr:nvSpPr>
      <xdr:spPr>
        <a:xfrm>
          <a:off x="19310427" y="181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102888</xdr:rowOff>
    </xdr:from>
    <xdr:ext cx="469744" cy="259045"/>
    <xdr:sp macro="" textlink="">
      <xdr:nvSpPr>
        <xdr:cNvPr id="854" name="n_4mainValue【庁舎】&#10;一人当たり面積">
          <a:extLst>
            <a:ext uri="{FF2B5EF4-FFF2-40B4-BE49-F238E27FC236}">
              <a16:creationId xmlns:a16="http://schemas.microsoft.com/office/drawing/2014/main" id="{00000000-0008-0000-0F00-000056030000}"/>
            </a:ext>
          </a:extLst>
        </xdr:cNvPr>
        <xdr:cNvSpPr txBox="1"/>
      </xdr:nvSpPr>
      <xdr:spPr>
        <a:xfrm>
          <a:off x="18421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「体育館・プール」と「市民会館」は長野五輪に合わせて平成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年度にウイング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という施設を建築し、令和元年度にはその屋根を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B&amp;G</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大規模改修したため、有形固定資産減価償却率が類似団体で比べると低い値を示し、比較するとさほど老朽化が進んでいないと考えられる。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「体育館・プール」以外の有形固定資産の一人当たり面積は類似団体に比べると低いので、まだ有形固定資産は類似団体に比べて不足していると考えられる。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白馬村の主要な税目は固定資産税であり、景気等左右されない安定した税収のため財政力指数も安定している。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寄附金の条例改正により、その一部をふるさと納税事業の返礼業務委託料の特定財源とすることが可能となったため、経常的経費の一般財源が減額となり、経常収支比率も大きく類似団体平均を下回った。た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震災による災害復旧事業、広域ごみ処理施設建設の負担金、給食センター建設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、ここ数年先送りしていた投資的事業により起債残高は増加しており、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現在の水準を維持する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よう努める必要がある。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155448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08920"/>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155448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116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102616</xdr:rowOff>
    </xdr:from>
    <xdr:to>
      <xdr:col>15</xdr:col>
      <xdr:colOff>82550</xdr:colOff>
      <xdr:row>61</xdr:row>
      <xdr:rowOff>153162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896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60</xdr:row>
      <xdr:rowOff>102616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7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163847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51816</xdr:rowOff>
    </xdr:from>
    <xdr:to>
      <xdr:col>11</xdr:col>
      <xdr:colOff>82550</xdr:colOff>
      <xdr:row>60</xdr:row>
      <xdr:rowOff>153416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163593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により人件費は増加し、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寄附金額の増加に伴うふるさと納税事業の返礼業務委託料など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をわずかに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下回ってはいるが今後も楽観視はできない。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26721</xdr:rowOff>
    </xdr:from>
    <xdr:to>
      <xdr:col>23</xdr:col>
      <xdr:colOff>133350</xdr:colOff>
      <xdr:row>81</xdr:row>
      <xdr:rowOff>147262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14171"/>
          <a:ext cx="838200" cy="1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26721</xdr:rowOff>
    </xdr:from>
    <xdr:to>
      <xdr:col>19</xdr:col>
      <xdr:colOff>133350</xdr:colOff>
      <xdr:row>81</xdr:row>
      <xdr:rowOff>53026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14171"/>
          <a:ext cx="889000" cy="2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44076</xdr:rowOff>
    </xdr:from>
    <xdr:to>
      <xdr:col>15</xdr:col>
      <xdr:colOff>82550</xdr:colOff>
      <xdr:row>81</xdr:row>
      <xdr:rowOff>53026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31526"/>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44076</xdr:rowOff>
    </xdr:from>
    <xdr:to>
      <xdr:col>11</xdr:col>
      <xdr:colOff>31750</xdr:colOff>
      <xdr:row>81</xdr:row>
      <xdr:rowOff>58151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3152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96462</xdr:rowOff>
    </xdr:from>
    <xdr:to>
      <xdr:col>23</xdr:col>
      <xdr:colOff>184150</xdr:colOff>
      <xdr:row>82</xdr:row>
      <xdr:rowOff>26612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112989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2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147371</xdr:rowOff>
    </xdr:from>
    <xdr:to>
      <xdr:col>19</xdr:col>
      <xdr:colOff>184150</xdr:colOff>
      <xdr:row>81</xdr:row>
      <xdr:rowOff>77521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87698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3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2226</xdr:rowOff>
    </xdr:from>
    <xdr:to>
      <xdr:col>15</xdr:col>
      <xdr:colOff>133350</xdr:colOff>
      <xdr:row>81</xdr:row>
      <xdr:rowOff>103826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114003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164726</xdr:rowOff>
    </xdr:from>
    <xdr:to>
      <xdr:col>11</xdr:col>
      <xdr:colOff>82550</xdr:colOff>
      <xdr:row>81</xdr:row>
      <xdr:rowOff>94876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105053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4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7351</xdr:rowOff>
    </xdr:from>
    <xdr:to>
      <xdr:col>7</xdr:col>
      <xdr:colOff>31750</xdr:colOff>
      <xdr:row>81</xdr:row>
      <xdr:rowOff>108951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9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119128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計画的な若手職員の採用増加により類似団体平均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とほぼ同水準を維持している。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21696</xdr:rowOff>
    </xdr:from>
    <xdr:to>
      <xdr:col>81</xdr:col>
      <xdr:colOff>44450</xdr:colOff>
      <xdr:row>85</xdr:row>
      <xdr:rowOff>21696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94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21696</xdr:rowOff>
    </xdr:from>
    <xdr:to>
      <xdr:col>77</xdr:col>
      <xdr:colOff>44450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9494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142346</xdr:rowOff>
    </xdr:from>
    <xdr:to>
      <xdr:col>81</xdr:col>
      <xdr:colOff>95250</xdr:colOff>
      <xdr:row>85</xdr:row>
      <xdr:rowOff>72496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114423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142346</xdr:rowOff>
    </xdr:from>
    <xdr:to>
      <xdr:col>77</xdr:col>
      <xdr:colOff>95250</xdr:colOff>
      <xdr:row>85</xdr:row>
      <xdr:rowOff>72496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57273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ここ数年の業務量の増加により、計画的に職員採用を進めているが、類似団体より低い水準となっている。今後も適正かつ計画的な職員採用を進めていく。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128930</xdr:rowOff>
    </xdr:from>
    <xdr:to>
      <xdr:col>81</xdr:col>
      <xdr:colOff>44450</xdr:colOff>
      <xdr:row>59</xdr:row>
      <xdr:rowOff>50140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73030"/>
          <a:ext cx="8382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81635</xdr:rowOff>
    </xdr:from>
    <xdr:to>
      <xdr:col>77</xdr:col>
      <xdr:colOff>44450</xdr:colOff>
      <xdr:row>58</xdr:row>
      <xdr:rowOff>128930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2573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70053</xdr:rowOff>
    </xdr:from>
    <xdr:to>
      <xdr:col>72</xdr:col>
      <xdr:colOff>203200</xdr:colOff>
      <xdr:row>58</xdr:row>
      <xdr:rowOff>81635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1415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29514</xdr:rowOff>
    </xdr:from>
    <xdr:to>
      <xdr:col>68</xdr:col>
      <xdr:colOff>152400</xdr:colOff>
      <xdr:row>58</xdr:row>
      <xdr:rowOff>70053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9973614"/>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170790</xdr:rowOff>
    </xdr:from>
    <xdr:to>
      <xdr:col>81</xdr:col>
      <xdr:colOff>95250</xdr:colOff>
      <xdr:row>59</xdr:row>
      <xdr:rowOff>100940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15867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78130</xdr:rowOff>
    </xdr:from>
    <xdr:to>
      <xdr:col>77</xdr:col>
      <xdr:colOff>95250</xdr:colOff>
      <xdr:row>59</xdr:row>
      <xdr:rowOff>8280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18457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9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30835</xdr:rowOff>
    </xdr:from>
    <xdr:to>
      <xdr:col>73</xdr:col>
      <xdr:colOff>44450</xdr:colOff>
      <xdr:row>58</xdr:row>
      <xdr:rowOff>132435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142612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19253</xdr:rowOff>
    </xdr:from>
    <xdr:to>
      <xdr:col>68</xdr:col>
      <xdr:colOff>203200</xdr:colOff>
      <xdr:row>58</xdr:row>
      <xdr:rowOff>120853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131030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150164</xdr:rowOff>
    </xdr:from>
    <xdr:to>
      <xdr:col>64</xdr:col>
      <xdr:colOff>152400</xdr:colOff>
      <xdr:row>58</xdr:row>
      <xdr:rowOff>80314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90491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公債費負担適正化計画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計画的に公債費負担の軽減を図ったことにより、公債費は順調に減少していた。しかし平成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広域ごみ処理施設建設の負担金、給食センター建設、ここ数年先送りしていた投資的事業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による新規発行債の元金償還開始により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増加傾向となり、今後も実質公債費比率は上昇する見込みである。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573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27940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69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年の震災による災害復旧事業、そのあとに続いた広域ごみ処理施設建設の負担金、学校給食センター建設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、ここ数年先送りしていた投資的事業等の大規模事業により新規発行債が増加し、村債残高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ただ令和２年度は控除する充当可能基金の増などにより将来負担比率は減少した。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今後は新規発行債を元金償還額以下にして健全財政に努めたい。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131657</xdr:rowOff>
    </xdr:from>
    <xdr:to>
      <xdr:col>81</xdr:col>
      <xdr:colOff>44450</xdr:colOff>
      <xdr:row>18</xdr:row>
      <xdr:rowOff>39491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4630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150041</xdr:rowOff>
    </xdr:from>
    <xdr:to>
      <xdr:col>77</xdr:col>
      <xdr:colOff>44450</xdr:colOff>
      <xdr:row>18</xdr:row>
      <xdr:rowOff>39491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64691"/>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157419</xdr:rowOff>
    </xdr:from>
    <xdr:to>
      <xdr:col>72</xdr:col>
      <xdr:colOff>203200</xdr:colOff>
      <xdr:row>17</xdr:row>
      <xdr:rowOff>150041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29169"/>
          <a:ext cx="889000" cy="33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66645</xdr:rowOff>
    </xdr:from>
    <xdr:to>
      <xdr:col>68</xdr:col>
      <xdr:colOff>152400</xdr:colOff>
      <xdr:row>15</xdr:row>
      <xdr:rowOff>157419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638395"/>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80857</xdr:rowOff>
    </xdr:from>
    <xdr:to>
      <xdr:col>81</xdr:col>
      <xdr:colOff>95250</xdr:colOff>
      <xdr:row>18</xdr:row>
      <xdr:rowOff>11007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52934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160141</xdr:rowOff>
    </xdr:from>
    <xdr:to>
      <xdr:col>77</xdr:col>
      <xdr:colOff>95250</xdr:colOff>
      <xdr:row>18</xdr:row>
      <xdr:rowOff>90291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75068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6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99241</xdr:rowOff>
    </xdr:from>
    <xdr:to>
      <xdr:col>73</xdr:col>
      <xdr:colOff>44450</xdr:colOff>
      <xdr:row>18</xdr:row>
      <xdr:rowOff>29391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14168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0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106619</xdr:rowOff>
    </xdr:from>
    <xdr:to>
      <xdr:col>68</xdr:col>
      <xdr:colOff>203200</xdr:colOff>
      <xdr:row>16</xdr:row>
      <xdr:rowOff>36769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21546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15845</xdr:rowOff>
    </xdr:from>
    <xdr:to>
      <xdr:col>64</xdr:col>
      <xdr:colOff>152400</xdr:colOff>
      <xdr:row>15</xdr:row>
      <xdr:rowOff>117445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102222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適正な定員管理などにより、類似団体平均を下回る数値となっている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地域おこし協力隊員、集落支援員の活用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退職職員の再任用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により数値の増加が予測されるが、適正かつ計画的な職員採用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74749</xdr:rowOff>
    </xdr:from>
    <xdr:to>
      <xdr:col>24</xdr:col>
      <xdr:colOff>25400</xdr:colOff>
      <xdr:row>34</xdr:row>
      <xdr:rowOff>133531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0404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100874</xdr:rowOff>
    </xdr:from>
    <xdr:to>
      <xdr:col>19</xdr:col>
      <xdr:colOff>187325</xdr:colOff>
      <xdr:row>34</xdr:row>
      <xdr:rowOff>133531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30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100874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909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23949</xdr:rowOff>
    </xdr:from>
    <xdr:to>
      <xdr:col>24</xdr:col>
      <xdr:colOff>76200</xdr:colOff>
      <xdr:row>34</xdr:row>
      <xdr:rowOff>125549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103976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82731</xdr:rowOff>
    </xdr:from>
    <xdr:to>
      <xdr:col>20</xdr:col>
      <xdr:colOff>38100</xdr:colOff>
      <xdr:row>35</xdr:row>
      <xdr:rowOff>12881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23058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8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50074</xdr:rowOff>
    </xdr:from>
    <xdr:to>
      <xdr:col>15</xdr:col>
      <xdr:colOff>149225</xdr:colOff>
      <xdr:row>34</xdr:row>
      <xdr:rowOff>151674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161851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43543</xdr:rowOff>
    </xdr:from>
    <xdr:to>
      <xdr:col>6</xdr:col>
      <xdr:colOff>171450</xdr:colOff>
      <xdr:row>34</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155320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ふるさと白馬村を応援する寄附金の条例改正により、その一部をふるさと納税事業の返礼業務委託料の特定財源とすることが可能となったため、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今後も削減努力を続けていく。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16</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553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16</xdr:row>
      <xdr:rowOff>159004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97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159004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787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918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112793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村単独事業では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福祉医療費の支給範囲を小中学生の通院、高校生の通院・入院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身障４級の入院、療育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２の通院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入院</a:t>
          </a:r>
          <a:r>
            <a:rPr kumimoji="1" lang="ja-JP" altLang="en-US"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精神３級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入院まで拡大しているが、当村では生活保護費の支出がないため、類似団体平均を下回っている。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141288</xdr:rowOff>
    </xdr:from>
    <xdr:to>
      <xdr:col>24</xdr:col>
      <xdr:colOff>25400</xdr:colOff>
      <xdr:row>54</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281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141288</xdr:rowOff>
    </xdr:from>
    <xdr:to>
      <xdr:col>11</xdr:col>
      <xdr:colOff>9525</xdr:colOff>
      <xdr:row>54</xdr:row>
      <xdr:rowOff>41275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81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90488</xdr:rowOff>
    </xdr:from>
    <xdr:to>
      <xdr:col>24</xdr:col>
      <xdr:colOff>76200</xdr:colOff>
      <xdr:row>54</xdr:row>
      <xdr:rowOff>20638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170515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161925</xdr:rowOff>
    </xdr:from>
    <xdr:to>
      <xdr:col>20</xdr:col>
      <xdr:colOff>38100</xdr:colOff>
      <xdr:row>54</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90488</xdr:rowOff>
    </xdr:from>
    <xdr:to>
      <xdr:col>6</xdr:col>
      <xdr:colOff>171450</xdr:colOff>
      <xdr:row>54</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地方公営企業法適用により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性質がその他（繰出金）から補助費等に変わったため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、類似団体平均より低い水準を維持している。引き続き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472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もともと観光立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であるため観光団体への補助費が多く、また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当村の特色として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各種スキー大会への補助費も多い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ところへ、令和元年度からの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地方公営企業法適用により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性質がその他（繰出金）から補助費等に変わ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って、類似団体平均を大きく上回っている。今後は補助金の交付算定の明確な基準を設けたり、経費の削減に努めていく。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33274</xdr:rowOff>
    </xdr:from>
    <xdr:to>
      <xdr:col>82</xdr:col>
      <xdr:colOff>107950</xdr:colOff>
      <xdr:row>39</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7198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39</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35776"/>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60198</xdr:rowOff>
    </xdr:from>
    <xdr:to>
      <xdr:col>78</xdr:col>
      <xdr:colOff>120650</xdr:colOff>
      <xdr:row>39</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146575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事業の抑制によりしばらくは公債費の減少が続いていたが、平成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年の震災復旧関連事業や広域ごみ処理施設建設負担金、給食センター建設、抑制していた投資的事業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により、新規発行債が増加した影響で、今後も地方債の元金償還額が膨らみ、公債費は増加見込みである。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100330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65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ふるさと白馬村を応援する寄附金の条例改正によ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る物件費の減少、下水道事業会計への補助費の減少、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適正な定員管理などによる人件費の減少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により、全体的に数値も減少し、類似団体も大きく下回っている。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8676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76</xdr:row>
      <xdr:rowOff>157480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76</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667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146067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99499</xdr:rowOff>
    </xdr:from>
    <xdr:to>
      <xdr:col>29</xdr:col>
      <xdr:colOff>127000</xdr:colOff>
      <xdr:row>17</xdr:row>
      <xdr:rowOff>37023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0324"/>
          <a:ext cx="647700" cy="10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37023</xdr:rowOff>
    </xdr:from>
    <xdr:to>
      <xdr:col>26</xdr:col>
      <xdr:colOff>50800</xdr:colOff>
      <xdr:row>17</xdr:row>
      <xdr:rowOff>74597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9298"/>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74597</xdr:rowOff>
    </xdr:from>
    <xdr:to>
      <xdr:col>22</xdr:col>
      <xdr:colOff>114300</xdr:colOff>
      <xdr:row>17</xdr:row>
      <xdr:rowOff>81905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6872"/>
          <a:ext cx="698500" cy="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81905</xdr:rowOff>
    </xdr:from>
    <xdr:to>
      <xdr:col>18</xdr:col>
      <xdr:colOff>177800</xdr:colOff>
      <xdr:row>17</xdr:row>
      <xdr:rowOff>82537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4180"/>
          <a:ext cx="6985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48699</xdr:rowOff>
    </xdr:from>
    <xdr:to>
      <xdr:col>29</xdr:col>
      <xdr:colOff>177800</xdr:colOff>
      <xdr:row>16</xdr:row>
      <xdr:rowOff>150299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20776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1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157673</xdr:rowOff>
    </xdr:from>
    <xdr:to>
      <xdr:col>26</xdr:col>
      <xdr:colOff>101600</xdr:colOff>
      <xdr:row>17</xdr:row>
      <xdr:rowOff>87823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72600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23797</xdr:rowOff>
    </xdr:from>
    <xdr:to>
      <xdr:col>22</xdr:col>
      <xdr:colOff>165100</xdr:colOff>
      <xdr:row>17</xdr:row>
      <xdr:rowOff>125397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110174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31105</xdr:rowOff>
    </xdr:from>
    <xdr:to>
      <xdr:col>19</xdr:col>
      <xdr:colOff>38100</xdr:colOff>
      <xdr:row>17</xdr:row>
      <xdr:rowOff>132705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117482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31737</xdr:rowOff>
    </xdr:from>
    <xdr:to>
      <xdr:col>15</xdr:col>
      <xdr:colOff>101600</xdr:colOff>
      <xdr:row>17</xdr:row>
      <xdr:rowOff>133337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295903</xdr:rowOff>
    </xdr:from>
    <xdr:to>
      <xdr:col>29</xdr:col>
      <xdr:colOff>127000</xdr:colOff>
      <xdr:row>36</xdr:row>
      <xdr:rowOff>31935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06253"/>
          <a:ext cx="6477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31935</xdr:rowOff>
    </xdr:from>
    <xdr:to>
      <xdr:col>26</xdr:col>
      <xdr:colOff>50800</xdr:colOff>
      <xdr:row>36</xdr:row>
      <xdr:rowOff>105805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85185"/>
          <a:ext cx="698500" cy="7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105805</xdr:rowOff>
    </xdr:from>
    <xdr:to>
      <xdr:col>22</xdr:col>
      <xdr:colOff>114300</xdr:colOff>
      <xdr:row>37</xdr:row>
      <xdr:rowOff>41977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59055"/>
          <a:ext cx="698500" cy="10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437</xdr:rowOff>
    </xdr:from>
    <xdr:to>
      <xdr:col>18</xdr:col>
      <xdr:colOff>177800</xdr:colOff>
      <xdr:row>37</xdr:row>
      <xdr:rowOff>41977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25137"/>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245103</xdr:rowOff>
    </xdr:from>
    <xdr:to>
      <xdr:col>29</xdr:col>
      <xdr:colOff>177800</xdr:colOff>
      <xdr:row>36</xdr:row>
      <xdr:rowOff>3803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5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90180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324035</xdr:rowOff>
    </xdr:from>
    <xdr:to>
      <xdr:col>26</xdr:col>
      <xdr:colOff>101600</xdr:colOff>
      <xdr:row>36</xdr:row>
      <xdr:rowOff>82735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3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92912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0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55005</xdr:rowOff>
    </xdr:from>
    <xdr:to>
      <xdr:col>22</xdr:col>
      <xdr:colOff>165100</xdr:colOff>
      <xdr:row>36</xdr:row>
      <xdr:rowOff>156605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166782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162627</xdr:rowOff>
    </xdr:from>
    <xdr:to>
      <xdr:col>19</xdr:col>
      <xdr:colOff>38100</xdr:colOff>
      <xdr:row>37</xdr:row>
      <xdr:rowOff>92777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1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77554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0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121087</xdr:rowOff>
    </xdr:from>
    <xdr:to>
      <xdr:col>15</xdr:col>
      <xdr:colOff>101600</xdr:colOff>
      <xdr:row>37</xdr:row>
      <xdr:rowOff>51237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7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232864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4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26642</xdr:rowOff>
    </xdr:from>
    <xdr:to>
      <xdr:col>24</xdr:col>
      <xdr:colOff>63500</xdr:colOff>
      <xdr:row>36</xdr:row>
      <xdr:rowOff>169913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8842"/>
          <a:ext cx="838200" cy="1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169913</xdr:rowOff>
    </xdr:from>
    <xdr:to>
      <xdr:col>19</xdr:col>
      <xdr:colOff>177800</xdr:colOff>
      <xdr:row>37</xdr:row>
      <xdr:rowOff>5588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211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5588</xdr:rowOff>
    </xdr:from>
    <xdr:to>
      <xdr:col>15</xdr:col>
      <xdr:colOff>50800</xdr:colOff>
      <xdr:row>37</xdr:row>
      <xdr:rowOff>12393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9238"/>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12393</xdr:rowOff>
    </xdr:from>
    <xdr:to>
      <xdr:col>10</xdr:col>
      <xdr:colOff>114300</xdr:colOff>
      <xdr:row>37</xdr:row>
      <xdr:rowOff>26391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6043"/>
          <a:ext cx="8890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147292</xdr:rowOff>
    </xdr:from>
    <xdr:to>
      <xdr:col>24</xdr:col>
      <xdr:colOff>114300</xdr:colOff>
      <xdr:row>36</xdr:row>
      <xdr:rowOff>77442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125719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119113</xdr:rowOff>
    </xdr:from>
    <xdr:to>
      <xdr:col>20</xdr:col>
      <xdr:colOff>38100</xdr:colOff>
      <xdr:row>37</xdr:row>
      <xdr:rowOff>49263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40390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126238</xdr:rowOff>
    </xdr:from>
    <xdr:to>
      <xdr:col>15</xdr:col>
      <xdr:colOff>101600</xdr:colOff>
      <xdr:row>37</xdr:row>
      <xdr:rowOff>56388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47515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9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133043</xdr:rowOff>
    </xdr:from>
    <xdr:to>
      <xdr:col>10</xdr:col>
      <xdr:colOff>165100</xdr:colOff>
      <xdr:row>37</xdr:row>
      <xdr:rowOff>63193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54320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147041</xdr:rowOff>
    </xdr:from>
    <xdr:to>
      <xdr:col>6</xdr:col>
      <xdr:colOff>38100</xdr:colOff>
      <xdr:row>37</xdr:row>
      <xdr:rowOff>77191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68318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82572</xdr:rowOff>
    </xdr:from>
    <xdr:to>
      <xdr:col>24</xdr:col>
      <xdr:colOff>63500</xdr:colOff>
      <xdr:row>57</xdr:row>
      <xdr:rowOff>122382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55222"/>
          <a:ext cx="8382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122382</xdr:rowOff>
    </xdr:from>
    <xdr:to>
      <xdr:col>19</xdr:col>
      <xdr:colOff>177800</xdr:colOff>
      <xdr:row>57</xdr:row>
      <xdr:rowOff>128907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95032"/>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128907</xdr:rowOff>
    </xdr:from>
    <xdr:to>
      <xdr:col>15</xdr:col>
      <xdr:colOff>50800</xdr:colOff>
      <xdr:row>57</xdr:row>
      <xdr:rowOff>154781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01557"/>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146196</xdr:rowOff>
    </xdr:from>
    <xdr:to>
      <xdr:col>10</xdr:col>
      <xdr:colOff>114300</xdr:colOff>
      <xdr:row>57</xdr:row>
      <xdr:rowOff>154781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18846"/>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31772</xdr:rowOff>
    </xdr:from>
    <xdr:to>
      <xdr:col>24</xdr:col>
      <xdr:colOff>114300</xdr:colOff>
      <xdr:row>57</xdr:row>
      <xdr:rowOff>133372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10199</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71582</xdr:rowOff>
    </xdr:from>
    <xdr:to>
      <xdr:col>20</xdr:col>
      <xdr:colOff>38100</xdr:colOff>
      <xdr:row>58</xdr:row>
      <xdr:rowOff>1732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4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164309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78107</xdr:rowOff>
    </xdr:from>
    <xdr:to>
      <xdr:col>15</xdr:col>
      <xdr:colOff>101600</xdr:colOff>
      <xdr:row>58</xdr:row>
      <xdr:rowOff>8257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170834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103981</xdr:rowOff>
    </xdr:from>
    <xdr:to>
      <xdr:col>10</xdr:col>
      <xdr:colOff>165100</xdr:colOff>
      <xdr:row>58</xdr:row>
      <xdr:rowOff>34131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25258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95396</xdr:rowOff>
    </xdr:from>
    <xdr:to>
      <xdr:col>6</xdr:col>
      <xdr:colOff>38100</xdr:colOff>
      <xdr:row>58</xdr:row>
      <xdr:rowOff>25546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16673</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45151</xdr:rowOff>
    </xdr:from>
    <xdr:to>
      <xdr:col>24</xdr:col>
      <xdr:colOff>63500</xdr:colOff>
      <xdr:row>76</xdr:row>
      <xdr:rowOff>11523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561001"/>
          <a:ext cx="838200" cy="4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48031</xdr:rowOff>
    </xdr:from>
    <xdr:to>
      <xdr:col>19</xdr:col>
      <xdr:colOff>177800</xdr:colOff>
      <xdr:row>76</xdr:row>
      <xdr:rowOff>11523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35331"/>
          <a:ext cx="889000" cy="30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108131</xdr:rowOff>
    </xdr:from>
    <xdr:to>
      <xdr:col>15</xdr:col>
      <xdr:colOff>50800</xdr:colOff>
      <xdr:row>74</xdr:row>
      <xdr:rowOff>48031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623981"/>
          <a:ext cx="889000" cy="1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169532</xdr:rowOff>
    </xdr:from>
    <xdr:to>
      <xdr:col>10</xdr:col>
      <xdr:colOff>114300</xdr:colOff>
      <xdr:row>73</xdr:row>
      <xdr:rowOff>108131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513932"/>
          <a:ext cx="889000" cy="1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165801</xdr:rowOff>
    </xdr:from>
    <xdr:to>
      <xdr:col>24</xdr:col>
      <xdr:colOff>114300</xdr:colOff>
      <xdr:row>73</xdr:row>
      <xdr:rowOff>95951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17228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3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132174</xdr:rowOff>
    </xdr:from>
    <xdr:to>
      <xdr:col>20</xdr:col>
      <xdr:colOff>38100</xdr:colOff>
      <xdr:row>76</xdr:row>
      <xdr:rowOff>62325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90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78851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168681</xdr:rowOff>
    </xdr:from>
    <xdr:to>
      <xdr:col>15</xdr:col>
      <xdr:colOff>101600</xdr:colOff>
      <xdr:row>74</xdr:row>
      <xdr:rowOff>98831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115358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4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57331</xdr:rowOff>
    </xdr:from>
    <xdr:to>
      <xdr:col>10</xdr:col>
      <xdr:colOff>165100</xdr:colOff>
      <xdr:row>73</xdr:row>
      <xdr:rowOff>158931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5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4008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3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118732</xdr:rowOff>
    </xdr:from>
    <xdr:to>
      <xdr:col>6</xdr:col>
      <xdr:colOff>38100</xdr:colOff>
      <xdr:row>73</xdr:row>
      <xdr:rowOff>48882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4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65409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2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70943</xdr:rowOff>
    </xdr:from>
    <xdr:to>
      <xdr:col>24</xdr:col>
      <xdr:colOff>63500</xdr:colOff>
      <xdr:row>98</xdr:row>
      <xdr:rowOff>150940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873043"/>
          <a:ext cx="8382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150191</xdr:rowOff>
    </xdr:from>
    <xdr:to>
      <xdr:col>19</xdr:col>
      <xdr:colOff>177800</xdr:colOff>
      <xdr:row>98</xdr:row>
      <xdr:rowOff>150940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5229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142239</xdr:rowOff>
    </xdr:from>
    <xdr:to>
      <xdr:col>15</xdr:col>
      <xdr:colOff>50800</xdr:colOff>
      <xdr:row>98</xdr:row>
      <xdr:rowOff>150191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944339"/>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142239</xdr:rowOff>
    </xdr:from>
    <xdr:to>
      <xdr:col>10</xdr:col>
      <xdr:colOff>114300</xdr:colOff>
      <xdr:row>98</xdr:row>
      <xdr:rowOff>149924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944339"/>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20143</xdr:rowOff>
    </xdr:from>
    <xdr:to>
      <xdr:col>24</xdr:col>
      <xdr:colOff>114300</xdr:colOff>
      <xdr:row>98</xdr:row>
      <xdr:rowOff>121743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106520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100140</xdr:rowOff>
    </xdr:from>
    <xdr:to>
      <xdr:col>20</xdr:col>
      <xdr:colOff>38100</xdr:colOff>
      <xdr:row>99</xdr:row>
      <xdr:rowOff>30290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21417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99391</xdr:rowOff>
    </xdr:from>
    <xdr:to>
      <xdr:col>15</xdr:col>
      <xdr:colOff>101600</xdr:colOff>
      <xdr:row>99</xdr:row>
      <xdr:rowOff>29541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20668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91439</xdr:rowOff>
    </xdr:from>
    <xdr:to>
      <xdr:col>10</xdr:col>
      <xdr:colOff>165100</xdr:colOff>
      <xdr:row>99</xdr:row>
      <xdr:rowOff>21589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99124</xdr:rowOff>
    </xdr:from>
    <xdr:to>
      <xdr:col>6</xdr:col>
      <xdr:colOff>38100</xdr:colOff>
      <xdr:row>99</xdr:row>
      <xdr:rowOff>29274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20401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85426</xdr:rowOff>
    </xdr:from>
    <xdr:to>
      <xdr:col>55</xdr:col>
      <xdr:colOff>0</xdr:colOff>
      <xdr:row>36</xdr:row>
      <xdr:rowOff>132119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43276"/>
          <a:ext cx="838200" cy="56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132119</xdr:rowOff>
    </xdr:from>
    <xdr:to>
      <xdr:col>50</xdr:col>
      <xdr:colOff>114300</xdr:colOff>
      <xdr:row>37</xdr:row>
      <xdr:rowOff>107038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04319"/>
          <a:ext cx="8890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139824</xdr:rowOff>
    </xdr:from>
    <xdr:to>
      <xdr:col>45</xdr:col>
      <xdr:colOff>177800</xdr:colOff>
      <xdr:row>37</xdr:row>
      <xdr:rowOff>107038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12024"/>
          <a:ext cx="8890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139824</xdr:rowOff>
    </xdr:from>
    <xdr:to>
      <xdr:col>41</xdr:col>
      <xdr:colOff>50800</xdr:colOff>
      <xdr:row>38</xdr:row>
      <xdr:rowOff>126135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12024"/>
          <a:ext cx="889000" cy="3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34626</xdr:rowOff>
    </xdr:from>
    <xdr:to>
      <xdr:col>55</xdr:col>
      <xdr:colOff>50800</xdr:colOff>
      <xdr:row>33</xdr:row>
      <xdr:rowOff>136226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57503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4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81319</xdr:rowOff>
    </xdr:from>
    <xdr:to>
      <xdr:col>50</xdr:col>
      <xdr:colOff>165100</xdr:colOff>
      <xdr:row>37</xdr:row>
      <xdr:rowOff>11469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27996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0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56238</xdr:rowOff>
    </xdr:from>
    <xdr:to>
      <xdr:col>46</xdr:col>
      <xdr:colOff>38100</xdr:colOff>
      <xdr:row>37</xdr:row>
      <xdr:rowOff>157838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2915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1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89024</xdr:rowOff>
    </xdr:from>
    <xdr:to>
      <xdr:col>41</xdr:col>
      <xdr:colOff>101600</xdr:colOff>
      <xdr:row>37</xdr:row>
      <xdr:rowOff>19174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6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35701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03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75335</xdr:rowOff>
    </xdr:from>
    <xdr:to>
      <xdr:col>36</xdr:col>
      <xdr:colOff>165100</xdr:colOff>
      <xdr:row>39</xdr:row>
      <xdr:rowOff>5485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168062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68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126981</xdr:rowOff>
    </xdr:from>
    <xdr:to>
      <xdr:col>55</xdr:col>
      <xdr:colOff>0</xdr:colOff>
      <xdr:row>58</xdr:row>
      <xdr:rowOff>138250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071081"/>
          <a:ext cx="8382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10499</xdr:rowOff>
    </xdr:from>
    <xdr:to>
      <xdr:col>50</xdr:col>
      <xdr:colOff>114300</xdr:colOff>
      <xdr:row>58</xdr:row>
      <xdr:rowOff>126981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54599"/>
          <a:ext cx="889000" cy="1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10499</xdr:rowOff>
    </xdr:from>
    <xdr:to>
      <xdr:col>45</xdr:col>
      <xdr:colOff>177800</xdr:colOff>
      <xdr:row>58</xdr:row>
      <xdr:rowOff>142684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54599"/>
          <a:ext cx="889000" cy="13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36227</xdr:rowOff>
    </xdr:from>
    <xdr:to>
      <xdr:col>41</xdr:col>
      <xdr:colOff>50800</xdr:colOff>
      <xdr:row>58</xdr:row>
      <xdr:rowOff>142684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80327"/>
          <a:ext cx="889000" cy="10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87450</xdr:rowOff>
    </xdr:from>
    <xdr:to>
      <xdr:col>55</xdr:col>
      <xdr:colOff>50800</xdr:colOff>
      <xdr:row>59</xdr:row>
      <xdr:rowOff>17600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2377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76181</xdr:rowOff>
    </xdr:from>
    <xdr:to>
      <xdr:col>50</xdr:col>
      <xdr:colOff>165100</xdr:colOff>
      <xdr:row>59</xdr:row>
      <xdr:rowOff>6331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168908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11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131149</xdr:rowOff>
    </xdr:from>
    <xdr:to>
      <xdr:col>46</xdr:col>
      <xdr:colOff>38100</xdr:colOff>
      <xdr:row>58</xdr:row>
      <xdr:rowOff>61299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77826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67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91884</xdr:rowOff>
    </xdr:from>
    <xdr:to>
      <xdr:col>41</xdr:col>
      <xdr:colOff>101600</xdr:colOff>
      <xdr:row>59</xdr:row>
      <xdr:rowOff>22034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13161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156877</xdr:rowOff>
    </xdr:from>
    <xdr:to>
      <xdr:col>36</xdr:col>
      <xdr:colOff>165100</xdr:colOff>
      <xdr:row>58</xdr:row>
      <xdr:rowOff>87027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103554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70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51008</xdr:rowOff>
    </xdr:from>
    <xdr:to>
      <xdr:col>55</xdr:col>
      <xdr:colOff>0</xdr:colOff>
      <xdr:row>79</xdr:row>
      <xdr:rowOff>60189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95558"/>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114095</xdr:rowOff>
    </xdr:from>
    <xdr:to>
      <xdr:col>50</xdr:col>
      <xdr:colOff>114300</xdr:colOff>
      <xdr:row>79</xdr:row>
      <xdr:rowOff>51008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7195"/>
          <a:ext cx="889000" cy="10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114095</xdr:rowOff>
    </xdr:from>
    <xdr:to>
      <xdr:col>45</xdr:col>
      <xdr:colOff>177800</xdr:colOff>
      <xdr:row>79</xdr:row>
      <xdr:rowOff>93094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87195"/>
          <a:ext cx="889000" cy="1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17118</xdr:rowOff>
    </xdr:from>
    <xdr:to>
      <xdr:col>41</xdr:col>
      <xdr:colOff>50800</xdr:colOff>
      <xdr:row>79</xdr:row>
      <xdr:rowOff>93094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61668"/>
          <a:ext cx="889000" cy="7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9389</xdr:rowOff>
    </xdr:from>
    <xdr:to>
      <xdr:col>55</xdr:col>
      <xdr:colOff>50800</xdr:colOff>
      <xdr:row>79</xdr:row>
      <xdr:rowOff>110989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208</xdr:rowOff>
    </xdr:from>
    <xdr:to>
      <xdr:col>50</xdr:col>
      <xdr:colOff>165100</xdr:colOff>
      <xdr:row>79</xdr:row>
      <xdr:rowOff>101808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92935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3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63295</xdr:rowOff>
    </xdr:from>
    <xdr:to>
      <xdr:col>46</xdr:col>
      <xdr:colOff>38100</xdr:colOff>
      <xdr:row>78</xdr:row>
      <xdr:rowOff>164895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42294</xdr:rowOff>
    </xdr:from>
    <xdr:to>
      <xdr:col>41</xdr:col>
      <xdr:colOff>101600</xdr:colOff>
      <xdr:row>79</xdr:row>
      <xdr:rowOff>143894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135021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137768</xdr:rowOff>
    </xdr:from>
    <xdr:to>
      <xdr:col>36</xdr:col>
      <xdr:colOff>165100</xdr:colOff>
      <xdr:row>79</xdr:row>
      <xdr:rowOff>67918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8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44900</xdr:rowOff>
    </xdr:from>
    <xdr:to>
      <xdr:col>55</xdr:col>
      <xdr:colOff>0</xdr:colOff>
      <xdr:row>96</xdr:row>
      <xdr:rowOff>92483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04100"/>
          <a:ext cx="838200" cy="4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15484</xdr:rowOff>
    </xdr:from>
    <xdr:to>
      <xdr:col>50</xdr:col>
      <xdr:colOff>114300</xdr:colOff>
      <xdr:row>96</xdr:row>
      <xdr:rowOff>44900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474684"/>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128961</xdr:rowOff>
    </xdr:from>
    <xdr:to>
      <xdr:col>45</xdr:col>
      <xdr:colOff>177800</xdr:colOff>
      <xdr:row>96</xdr:row>
      <xdr:rowOff>15484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416711"/>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45855</xdr:rowOff>
    </xdr:from>
    <xdr:to>
      <xdr:col>41</xdr:col>
      <xdr:colOff>50800</xdr:colOff>
      <xdr:row>95</xdr:row>
      <xdr:rowOff>128961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33605"/>
          <a:ext cx="889000" cy="8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41683</xdr:rowOff>
    </xdr:from>
    <xdr:to>
      <xdr:col>55</xdr:col>
      <xdr:colOff>50800</xdr:colOff>
      <xdr:row>96</xdr:row>
      <xdr:rowOff>143283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20110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7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165550</xdr:rowOff>
    </xdr:from>
    <xdr:to>
      <xdr:col>50</xdr:col>
      <xdr:colOff>165100</xdr:colOff>
      <xdr:row>96</xdr:row>
      <xdr:rowOff>95700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86827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136134</xdr:rowOff>
    </xdr:from>
    <xdr:to>
      <xdr:col>46</xdr:col>
      <xdr:colOff>38100</xdr:colOff>
      <xdr:row>96</xdr:row>
      <xdr:rowOff>66284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78161</xdr:rowOff>
    </xdr:from>
    <xdr:to>
      <xdr:col>41</xdr:col>
      <xdr:colOff>101600</xdr:colOff>
      <xdr:row>96</xdr:row>
      <xdr:rowOff>8311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24838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166505</xdr:rowOff>
    </xdr:from>
    <xdr:to>
      <xdr:col>36</xdr:col>
      <xdr:colOff>165100</xdr:colOff>
      <xdr:row>95</xdr:row>
      <xdr:rowOff>96655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113182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169710</xdr:rowOff>
    </xdr:from>
    <xdr:to>
      <xdr:col>85</xdr:col>
      <xdr:colOff>127000</xdr:colOff>
      <xdr:row>38</xdr:row>
      <xdr:rowOff>3620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13360"/>
          <a:ext cx="838200" cy="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169710</xdr:rowOff>
    </xdr:from>
    <xdr:to>
      <xdr:col>81</xdr:col>
      <xdr:colOff>50800</xdr:colOff>
      <xdr:row>38</xdr:row>
      <xdr:rowOff>12507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13360"/>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12507</xdr:rowOff>
    </xdr:from>
    <xdr:to>
      <xdr:col>76</xdr:col>
      <xdr:colOff>114300</xdr:colOff>
      <xdr:row>38</xdr:row>
      <xdr:rowOff>18107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27607"/>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165943</xdr:rowOff>
    </xdr:from>
    <xdr:to>
      <xdr:col>71</xdr:col>
      <xdr:colOff>177800</xdr:colOff>
      <xdr:row>38</xdr:row>
      <xdr:rowOff>18107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5823793"/>
          <a:ext cx="889000" cy="70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124270</xdr:rowOff>
    </xdr:from>
    <xdr:to>
      <xdr:col>85</xdr:col>
      <xdr:colOff>177800</xdr:colOff>
      <xdr:row>38</xdr:row>
      <xdr:rowOff>54420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118909</xdr:rowOff>
    </xdr:from>
    <xdr:to>
      <xdr:col>81</xdr:col>
      <xdr:colOff>101600</xdr:colOff>
      <xdr:row>38</xdr:row>
      <xdr:rowOff>49059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40187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133157</xdr:rowOff>
    </xdr:from>
    <xdr:to>
      <xdr:col>76</xdr:col>
      <xdr:colOff>165100</xdr:colOff>
      <xdr:row>38</xdr:row>
      <xdr:rowOff>63307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54434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6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138758</xdr:rowOff>
    </xdr:from>
    <xdr:to>
      <xdr:col>72</xdr:col>
      <xdr:colOff>38100</xdr:colOff>
      <xdr:row>38</xdr:row>
      <xdr:rowOff>68907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2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60034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7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115143</xdr:rowOff>
    </xdr:from>
    <xdr:to>
      <xdr:col>67</xdr:col>
      <xdr:colOff>101600</xdr:colOff>
      <xdr:row>34</xdr:row>
      <xdr:rowOff>45293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57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61820</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14795" y="55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145524</xdr:rowOff>
    </xdr:from>
    <xdr:to>
      <xdr:col>85</xdr:col>
      <xdr:colOff>127000</xdr:colOff>
      <xdr:row>77</xdr:row>
      <xdr:rowOff>14839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75724"/>
          <a:ext cx="8382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14839</xdr:rowOff>
    </xdr:from>
    <xdr:to>
      <xdr:col>81</xdr:col>
      <xdr:colOff>50800</xdr:colOff>
      <xdr:row>77</xdr:row>
      <xdr:rowOff>29597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16489"/>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29597</xdr:rowOff>
    </xdr:from>
    <xdr:to>
      <xdr:col>76</xdr:col>
      <xdr:colOff>114300</xdr:colOff>
      <xdr:row>77</xdr:row>
      <xdr:rowOff>53029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31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25198</xdr:rowOff>
    </xdr:from>
    <xdr:to>
      <xdr:col>71</xdr:col>
      <xdr:colOff>177800</xdr:colOff>
      <xdr:row>77</xdr:row>
      <xdr:rowOff>53029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26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94724</xdr:rowOff>
    </xdr:from>
    <xdr:to>
      <xdr:col>85</xdr:col>
      <xdr:colOff>177800</xdr:colOff>
      <xdr:row>77</xdr:row>
      <xdr:rowOff>24874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117601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135489</xdr:rowOff>
    </xdr:from>
    <xdr:to>
      <xdr:col>81</xdr:col>
      <xdr:colOff>101600</xdr:colOff>
      <xdr:row>77</xdr:row>
      <xdr:rowOff>65639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56766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150247</xdr:rowOff>
    </xdr:from>
    <xdr:to>
      <xdr:col>76</xdr:col>
      <xdr:colOff>165100</xdr:colOff>
      <xdr:row>77</xdr:row>
      <xdr:rowOff>80397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71524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2229</xdr:rowOff>
    </xdr:from>
    <xdr:to>
      <xdr:col>72</xdr:col>
      <xdr:colOff>38100</xdr:colOff>
      <xdr:row>77</xdr:row>
      <xdr:rowOff>103829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94956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145848</xdr:rowOff>
    </xdr:from>
    <xdr:to>
      <xdr:col>67</xdr:col>
      <xdr:colOff>101600</xdr:colOff>
      <xdr:row>77</xdr:row>
      <xdr:rowOff>75998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92328</xdr:rowOff>
    </xdr:from>
    <xdr:to>
      <xdr:col>85</xdr:col>
      <xdr:colOff>127000</xdr:colOff>
      <xdr:row>98</xdr:row>
      <xdr:rowOff>152691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94428"/>
          <a:ext cx="8382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152691</xdr:rowOff>
    </xdr:from>
    <xdr:to>
      <xdr:col>81</xdr:col>
      <xdr:colOff>50800</xdr:colOff>
      <xdr:row>99</xdr:row>
      <xdr:rowOff>4401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54791"/>
          <a:ext cx="8890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4401</xdr:rowOff>
    </xdr:from>
    <xdr:to>
      <xdr:col>76</xdr:col>
      <xdr:colOff>114300</xdr:colOff>
      <xdr:row>99</xdr:row>
      <xdr:rowOff>21794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77951"/>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169089</xdr:rowOff>
    </xdr:from>
    <xdr:to>
      <xdr:col>71</xdr:col>
      <xdr:colOff>177800</xdr:colOff>
      <xdr:row>99</xdr:row>
      <xdr:rowOff>21794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71189"/>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41528</xdr:rowOff>
    </xdr:from>
    <xdr:to>
      <xdr:col>85</xdr:col>
      <xdr:colOff>177800</xdr:colOff>
      <xdr:row>98</xdr:row>
      <xdr:rowOff>143128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64405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101891</xdr:rowOff>
    </xdr:from>
    <xdr:to>
      <xdr:col>81</xdr:col>
      <xdr:colOff>101600</xdr:colOff>
      <xdr:row>99</xdr:row>
      <xdr:rowOff>32041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23168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125051</xdr:rowOff>
    </xdr:from>
    <xdr:to>
      <xdr:col>76</xdr:col>
      <xdr:colOff>165100</xdr:colOff>
      <xdr:row>99</xdr:row>
      <xdr:rowOff>55201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46328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142444</xdr:rowOff>
    </xdr:from>
    <xdr:to>
      <xdr:col>72</xdr:col>
      <xdr:colOff>38100</xdr:colOff>
      <xdr:row>99</xdr:row>
      <xdr:rowOff>72594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63721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118289</xdr:rowOff>
    </xdr:from>
    <xdr:to>
      <xdr:col>67</xdr:col>
      <xdr:colOff>101600</xdr:colOff>
      <xdr:row>99</xdr:row>
      <xdr:rowOff>48439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39566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xdr:rowOff>
    </xdr:from>
    <xdr:to>
      <xdr:col>116</xdr:col>
      <xdr:colOff>63500</xdr:colOff>
      <xdr:row>59</xdr:row>
      <xdr:rowOff>4273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15976"/>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4121</xdr:rowOff>
    </xdr:from>
    <xdr:to>
      <xdr:col>111</xdr:col>
      <xdr:colOff>177800</xdr:colOff>
      <xdr:row>59</xdr:row>
      <xdr:rowOff>4273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196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3226</xdr:rowOff>
    </xdr:from>
    <xdr:to>
      <xdr:col>107</xdr:col>
      <xdr:colOff>50800</xdr:colOff>
      <xdr:row>59</xdr:row>
      <xdr:rowOff>4121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18776"/>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3169</xdr:rowOff>
    </xdr:from>
    <xdr:to>
      <xdr:col>102</xdr:col>
      <xdr:colOff>114300</xdr:colOff>
      <xdr:row>59</xdr:row>
      <xdr:rowOff>3226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18719"/>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121076</xdr:rowOff>
    </xdr:from>
    <xdr:to>
      <xdr:col>116</xdr:col>
      <xdr:colOff>114300</xdr:colOff>
      <xdr:row>59</xdr:row>
      <xdr:rowOff>51226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124923</xdr:rowOff>
    </xdr:from>
    <xdr:to>
      <xdr:col>112</xdr:col>
      <xdr:colOff>38100</xdr:colOff>
      <xdr:row>59</xdr:row>
      <xdr:rowOff>55073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46200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124771</xdr:rowOff>
    </xdr:from>
    <xdr:to>
      <xdr:col>107</xdr:col>
      <xdr:colOff>101600</xdr:colOff>
      <xdr:row>59</xdr:row>
      <xdr:rowOff>54921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46048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123876</xdr:rowOff>
    </xdr:from>
    <xdr:to>
      <xdr:col>102</xdr:col>
      <xdr:colOff>165100</xdr:colOff>
      <xdr:row>59</xdr:row>
      <xdr:rowOff>54026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45153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123819</xdr:rowOff>
    </xdr:from>
    <xdr:to>
      <xdr:col>98</xdr:col>
      <xdr:colOff>38100</xdr:colOff>
      <xdr:row>59</xdr:row>
      <xdr:rowOff>53969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45096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68670</xdr:rowOff>
    </xdr:from>
    <xdr:to>
      <xdr:col>116</xdr:col>
      <xdr:colOff>63500</xdr:colOff>
      <xdr:row>79</xdr:row>
      <xdr:rowOff>123861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613220"/>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43835</xdr:rowOff>
    </xdr:from>
    <xdr:to>
      <xdr:col>111</xdr:col>
      <xdr:colOff>177800</xdr:colOff>
      <xdr:row>79</xdr:row>
      <xdr:rowOff>123861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74035"/>
          <a:ext cx="889000" cy="5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43835</xdr:rowOff>
    </xdr:from>
    <xdr:to>
      <xdr:col>107</xdr:col>
      <xdr:colOff>50800</xdr:colOff>
      <xdr:row>76</xdr:row>
      <xdr:rowOff>58857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7403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58857</xdr:rowOff>
    </xdr:from>
    <xdr:to>
      <xdr:col>102</xdr:col>
      <xdr:colOff>114300</xdr:colOff>
      <xdr:row>76</xdr:row>
      <xdr:rowOff>72427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89057"/>
          <a:ext cx="8890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17870</xdr:rowOff>
    </xdr:from>
    <xdr:to>
      <xdr:col>116</xdr:col>
      <xdr:colOff>114300</xdr:colOff>
      <xdr:row>79</xdr:row>
      <xdr:rowOff>119470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104247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73061</xdr:rowOff>
    </xdr:from>
    <xdr:to>
      <xdr:col>112</xdr:col>
      <xdr:colOff>38100</xdr:colOff>
      <xdr:row>80</xdr:row>
      <xdr:rowOff>3211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6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165788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7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164485</xdr:rowOff>
    </xdr:from>
    <xdr:to>
      <xdr:col>107</xdr:col>
      <xdr:colOff>101600</xdr:colOff>
      <xdr:row>76</xdr:row>
      <xdr:rowOff>94635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111162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7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8057</xdr:rowOff>
    </xdr:from>
    <xdr:to>
      <xdr:col>102</xdr:col>
      <xdr:colOff>165100</xdr:colOff>
      <xdr:row>76</xdr:row>
      <xdr:rowOff>109657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126184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21627</xdr:rowOff>
    </xdr:from>
    <xdr:to>
      <xdr:col>98</xdr:col>
      <xdr:colOff>38100</xdr:colOff>
      <xdr:row>76</xdr:row>
      <xdr:rowOff>123227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114354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と比較して維持補修費、補助費等が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著しく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高い数値を示している。維持補修費は、降雪地であるがゆえの除雪経費と寒冷地における村道等の損傷が激しく、その補修経費が大きくなっており、類似団体より高い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補助費等は、地方創生推進交付金事業の補助金・交付金と下水道事業会計への補助費により、類似団体より高い数値となっている。それ以外については、全体的にほぼ類似団体以下の水準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8,655
8,254
189.36
7,638,563
7,524,141
95,897
3,622,610
7,115,312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83693</xdr:rowOff>
    </xdr:from>
    <xdr:to>
      <xdr:col>24</xdr:col>
      <xdr:colOff>63500</xdr:colOff>
      <xdr:row>37</xdr:row>
      <xdr:rowOff>12255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5893"/>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xdr:rowOff>
    </xdr:from>
    <xdr:to>
      <xdr:col>19</xdr:col>
      <xdr:colOff>177800</xdr:colOff>
      <xdr:row>37</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590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150749</xdr:rowOff>
    </xdr:from>
    <xdr:to>
      <xdr:col>15</xdr:col>
      <xdr:colOff>50800</xdr:colOff>
      <xdr:row>37</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2949"/>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143510</xdr:rowOff>
    </xdr:from>
    <xdr:to>
      <xdr:col>10</xdr:col>
      <xdr:colOff>114300</xdr:colOff>
      <xdr:row>36</xdr:row>
      <xdr:rowOff>150749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571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32893</xdr:rowOff>
    </xdr:from>
    <xdr:to>
      <xdr:col>24</xdr:col>
      <xdr:colOff>114300</xdr:colOff>
      <xdr:row>36</xdr:row>
      <xdr:rowOff>134493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132905</xdr:rowOff>
    </xdr:from>
    <xdr:to>
      <xdr:col>20</xdr:col>
      <xdr:colOff>38100</xdr:colOff>
      <xdr:row>37</xdr:row>
      <xdr:rowOff>63055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54182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163576</xdr:rowOff>
    </xdr:from>
    <xdr:to>
      <xdr:col>15</xdr:col>
      <xdr:colOff>101600</xdr:colOff>
      <xdr:row>37</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84853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99949</xdr:rowOff>
    </xdr:from>
    <xdr:to>
      <xdr:col>10</xdr:col>
      <xdr:colOff>165100</xdr:colOff>
      <xdr:row>37</xdr:row>
      <xdr:rowOff>30099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21226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265</xdr:rowOff>
    </xdr:from>
    <xdr:to>
      <xdr:col>24</xdr:col>
      <xdr:colOff>63500</xdr:colOff>
      <xdr:row>58</xdr:row>
      <xdr:rowOff>27139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2915"/>
          <a:ext cx="838200" cy="1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27139</xdr:rowOff>
    </xdr:from>
    <xdr:to>
      <xdr:col>19</xdr:col>
      <xdr:colOff>177800</xdr:colOff>
      <xdr:row>58</xdr:row>
      <xdr:rowOff>35780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123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35780</xdr:rowOff>
    </xdr:from>
    <xdr:to>
      <xdr:col>15</xdr:col>
      <xdr:colOff>50800</xdr:colOff>
      <xdr:row>58</xdr:row>
      <xdr:rowOff>55479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9880"/>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120488</xdr:rowOff>
    </xdr:from>
    <xdr:to>
      <xdr:col>10</xdr:col>
      <xdr:colOff>114300</xdr:colOff>
      <xdr:row>58</xdr:row>
      <xdr:rowOff>55479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93138"/>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120915</xdr:rowOff>
    </xdr:from>
    <xdr:to>
      <xdr:col>24</xdr:col>
      <xdr:colOff>114300</xdr:colOff>
      <xdr:row>57</xdr:row>
      <xdr:rowOff>51065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99342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147789</xdr:rowOff>
    </xdr:from>
    <xdr:to>
      <xdr:col>20</xdr:col>
      <xdr:colOff>38100</xdr:colOff>
      <xdr:row>58</xdr:row>
      <xdr:rowOff>77939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69066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156430</xdr:rowOff>
    </xdr:from>
    <xdr:to>
      <xdr:col>15</xdr:col>
      <xdr:colOff>101600</xdr:colOff>
      <xdr:row>58</xdr:row>
      <xdr:rowOff>86580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77707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4679</xdr:rowOff>
    </xdr:from>
    <xdr:to>
      <xdr:col>10</xdr:col>
      <xdr:colOff>165100</xdr:colOff>
      <xdr:row>58</xdr:row>
      <xdr:rowOff>106279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97406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69688</xdr:rowOff>
    </xdr:from>
    <xdr:to>
      <xdr:col>6</xdr:col>
      <xdr:colOff>38100</xdr:colOff>
      <xdr:row>57</xdr:row>
      <xdr:rowOff>171288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160373</xdr:rowOff>
    </xdr:from>
    <xdr:to>
      <xdr:col>24</xdr:col>
      <xdr:colOff>63500</xdr:colOff>
      <xdr:row>78</xdr:row>
      <xdr:rowOff>101958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2023"/>
          <a:ext cx="838200" cy="1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101958</xdr:rowOff>
    </xdr:from>
    <xdr:to>
      <xdr:col>19</xdr:col>
      <xdr:colOff>177800</xdr:colOff>
      <xdr:row>78</xdr:row>
      <xdr:rowOff>134906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75058"/>
          <a:ext cx="889000" cy="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61305</xdr:rowOff>
    </xdr:from>
    <xdr:to>
      <xdr:col>15</xdr:col>
      <xdr:colOff>50800</xdr:colOff>
      <xdr:row>78</xdr:row>
      <xdr:rowOff>134906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34405"/>
          <a:ext cx="889000" cy="7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61305</xdr:rowOff>
    </xdr:from>
    <xdr:to>
      <xdr:col>10</xdr:col>
      <xdr:colOff>114300</xdr:colOff>
      <xdr:row>78</xdr:row>
      <xdr:rowOff>83130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4405"/>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109573</xdr:rowOff>
    </xdr:from>
    <xdr:to>
      <xdr:col>24</xdr:col>
      <xdr:colOff>114300</xdr:colOff>
      <xdr:row>78</xdr:row>
      <xdr:rowOff>39723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24500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51158</xdr:rowOff>
    </xdr:from>
    <xdr:to>
      <xdr:col>20</xdr:col>
      <xdr:colOff>38100</xdr:colOff>
      <xdr:row>78</xdr:row>
      <xdr:rowOff>152758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143885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1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84106</xdr:rowOff>
    </xdr:from>
    <xdr:to>
      <xdr:col>15</xdr:col>
      <xdr:colOff>101600</xdr:colOff>
      <xdr:row>79</xdr:row>
      <xdr:rowOff>14256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10505</xdr:rowOff>
    </xdr:from>
    <xdr:to>
      <xdr:col>10</xdr:col>
      <xdr:colOff>165100</xdr:colOff>
      <xdr:row>78</xdr:row>
      <xdr:rowOff>112105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103232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32330</xdr:rowOff>
    </xdr:from>
    <xdr:to>
      <xdr:col>6</xdr:col>
      <xdr:colOff>38100</xdr:colOff>
      <xdr:row>78</xdr:row>
      <xdr:rowOff>133930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125057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118458</xdr:rowOff>
    </xdr:from>
    <xdr:to>
      <xdr:col>24</xdr:col>
      <xdr:colOff>63500</xdr:colOff>
      <xdr:row>98</xdr:row>
      <xdr:rowOff>153045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0558"/>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107434</xdr:rowOff>
    </xdr:from>
    <xdr:to>
      <xdr:col>19</xdr:col>
      <xdr:colOff>177800</xdr:colOff>
      <xdr:row>98</xdr:row>
      <xdr:rowOff>153045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9534"/>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12567</xdr:rowOff>
    </xdr:from>
    <xdr:to>
      <xdr:col>15</xdr:col>
      <xdr:colOff>50800</xdr:colOff>
      <xdr:row>98</xdr:row>
      <xdr:rowOff>107434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14667"/>
          <a:ext cx="889000" cy="9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12567</xdr:rowOff>
    </xdr:from>
    <xdr:to>
      <xdr:col>10</xdr:col>
      <xdr:colOff>114300</xdr:colOff>
      <xdr:row>98</xdr:row>
      <xdr:rowOff>125902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4667"/>
          <a:ext cx="889000" cy="1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67658</xdr:rowOff>
    </xdr:from>
    <xdr:to>
      <xdr:col>24</xdr:col>
      <xdr:colOff>114300</xdr:colOff>
      <xdr:row>98</xdr:row>
      <xdr:rowOff>169258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102245</xdr:rowOff>
    </xdr:from>
    <xdr:to>
      <xdr:col>20</xdr:col>
      <xdr:colOff>38100</xdr:colOff>
      <xdr:row>99</xdr:row>
      <xdr:rowOff>32395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23522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56634</xdr:rowOff>
    </xdr:from>
    <xdr:to>
      <xdr:col>15</xdr:col>
      <xdr:colOff>101600</xdr:colOff>
      <xdr:row>98</xdr:row>
      <xdr:rowOff>158234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149361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5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133217</xdr:rowOff>
    </xdr:from>
    <xdr:to>
      <xdr:col>10</xdr:col>
      <xdr:colOff>165100</xdr:colOff>
      <xdr:row>98</xdr:row>
      <xdr:rowOff>63367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79894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3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75102</xdr:rowOff>
    </xdr:from>
    <xdr:to>
      <xdr:col>6</xdr:col>
      <xdr:colOff>38100</xdr:colOff>
      <xdr:row>99</xdr:row>
      <xdr:rowOff>5252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167829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14084</xdr:rowOff>
    </xdr:from>
    <xdr:to>
      <xdr:col>55</xdr:col>
      <xdr:colOff>0</xdr:colOff>
      <xdr:row>58</xdr:row>
      <xdr:rowOff>75433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58184"/>
          <a:ext cx="838200" cy="6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75433</xdr:rowOff>
    </xdr:from>
    <xdr:to>
      <xdr:col>50</xdr:col>
      <xdr:colOff>114300</xdr:colOff>
      <xdr:row>58</xdr:row>
      <xdr:rowOff>77529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953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59591</xdr:rowOff>
    </xdr:from>
    <xdr:to>
      <xdr:col>45</xdr:col>
      <xdr:colOff>177800</xdr:colOff>
      <xdr:row>58</xdr:row>
      <xdr:rowOff>77529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3691"/>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59591</xdr:rowOff>
    </xdr:from>
    <xdr:to>
      <xdr:col>41</xdr:col>
      <xdr:colOff>50800</xdr:colOff>
      <xdr:row>58</xdr:row>
      <xdr:rowOff>75753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369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134734</xdr:rowOff>
    </xdr:from>
    <xdr:to>
      <xdr:col>55</xdr:col>
      <xdr:colOff>50800</xdr:colOff>
      <xdr:row>58</xdr:row>
      <xdr:rowOff>64884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113161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24633</xdr:rowOff>
    </xdr:from>
    <xdr:to>
      <xdr:col>50</xdr:col>
      <xdr:colOff>165100</xdr:colOff>
      <xdr:row>58</xdr:row>
      <xdr:rowOff>126233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117360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26729</xdr:rowOff>
    </xdr:from>
    <xdr:to>
      <xdr:col>46</xdr:col>
      <xdr:colOff>38100</xdr:colOff>
      <xdr:row>58</xdr:row>
      <xdr:rowOff>128329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119456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8791</xdr:rowOff>
    </xdr:from>
    <xdr:to>
      <xdr:col>41</xdr:col>
      <xdr:colOff>101600</xdr:colOff>
      <xdr:row>58</xdr:row>
      <xdr:rowOff>110391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101518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24953</xdr:rowOff>
    </xdr:from>
    <xdr:to>
      <xdr:col>36</xdr:col>
      <xdr:colOff>165100</xdr:colOff>
      <xdr:row>58</xdr:row>
      <xdr:rowOff>126553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117680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6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94935</xdr:rowOff>
    </xdr:from>
    <xdr:to>
      <xdr:col>55</xdr:col>
      <xdr:colOff>0</xdr:colOff>
      <xdr:row>76</xdr:row>
      <xdr:rowOff>137263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125135"/>
          <a:ext cx="838200" cy="4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137263</xdr:rowOff>
    </xdr:from>
    <xdr:to>
      <xdr:col>50</xdr:col>
      <xdr:colOff>114300</xdr:colOff>
      <xdr:row>77</xdr:row>
      <xdr:rowOff>36235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67463"/>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36235</xdr:rowOff>
    </xdr:from>
    <xdr:to>
      <xdr:col>45</xdr:col>
      <xdr:colOff>177800</xdr:colOff>
      <xdr:row>77</xdr:row>
      <xdr:rowOff>109127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37885"/>
          <a:ext cx="889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109127</xdr:rowOff>
    </xdr:from>
    <xdr:to>
      <xdr:col>41</xdr:col>
      <xdr:colOff>50800</xdr:colOff>
      <xdr:row>78</xdr:row>
      <xdr:rowOff>22113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10777"/>
          <a:ext cx="889000" cy="8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44135</xdr:rowOff>
    </xdr:from>
    <xdr:to>
      <xdr:col>55</xdr:col>
      <xdr:colOff>50800</xdr:colOff>
      <xdr:row>76</xdr:row>
      <xdr:rowOff>145735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67012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86463</xdr:rowOff>
    </xdr:from>
    <xdr:to>
      <xdr:col>50</xdr:col>
      <xdr:colOff>165100</xdr:colOff>
      <xdr:row>77</xdr:row>
      <xdr:rowOff>16613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33140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156885</xdr:rowOff>
    </xdr:from>
    <xdr:to>
      <xdr:col>46</xdr:col>
      <xdr:colOff>38100</xdr:colOff>
      <xdr:row>77</xdr:row>
      <xdr:rowOff>87035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103563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58327</xdr:rowOff>
    </xdr:from>
    <xdr:to>
      <xdr:col>41</xdr:col>
      <xdr:colOff>101600</xdr:colOff>
      <xdr:row>77</xdr:row>
      <xdr:rowOff>159927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142763</xdr:rowOff>
    </xdr:from>
    <xdr:to>
      <xdr:col>36</xdr:col>
      <xdr:colOff>165100</xdr:colOff>
      <xdr:row>78</xdr:row>
      <xdr:rowOff>72913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89440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39018</xdr:rowOff>
    </xdr:from>
    <xdr:to>
      <xdr:col>55</xdr:col>
      <xdr:colOff>0</xdr:colOff>
      <xdr:row>95</xdr:row>
      <xdr:rowOff>161189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26768"/>
          <a:ext cx="838200" cy="1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65066</xdr:rowOff>
    </xdr:from>
    <xdr:to>
      <xdr:col>50</xdr:col>
      <xdr:colOff>114300</xdr:colOff>
      <xdr:row>95</xdr:row>
      <xdr:rowOff>161189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52816"/>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61923</xdr:rowOff>
    </xdr:from>
    <xdr:to>
      <xdr:col>45</xdr:col>
      <xdr:colOff>177800</xdr:colOff>
      <xdr:row>95</xdr:row>
      <xdr:rowOff>65066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49673"/>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53048</xdr:rowOff>
    </xdr:from>
    <xdr:to>
      <xdr:col>41</xdr:col>
      <xdr:colOff>50800</xdr:colOff>
      <xdr:row>95</xdr:row>
      <xdr:rowOff>61923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69348"/>
          <a:ext cx="889000" cy="1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159668</xdr:rowOff>
    </xdr:from>
    <xdr:to>
      <xdr:col>55</xdr:col>
      <xdr:colOff>50800</xdr:colOff>
      <xdr:row>95</xdr:row>
      <xdr:rowOff>89818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11095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2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110389</xdr:rowOff>
    </xdr:from>
    <xdr:to>
      <xdr:col>50</xdr:col>
      <xdr:colOff>165100</xdr:colOff>
      <xdr:row>96</xdr:row>
      <xdr:rowOff>40539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57066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14266</xdr:rowOff>
    </xdr:from>
    <xdr:to>
      <xdr:col>46</xdr:col>
      <xdr:colOff>38100</xdr:colOff>
      <xdr:row>95</xdr:row>
      <xdr:rowOff>115866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132393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0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11123</xdr:rowOff>
    </xdr:from>
    <xdr:to>
      <xdr:col>41</xdr:col>
      <xdr:colOff>101600</xdr:colOff>
      <xdr:row>95</xdr:row>
      <xdr:rowOff>112723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129250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07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2248</xdr:rowOff>
    </xdr:from>
    <xdr:to>
      <xdr:col>36</xdr:col>
      <xdr:colOff>165100</xdr:colOff>
      <xdr:row>94</xdr:row>
      <xdr:rowOff>103848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120375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89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165532</xdr:rowOff>
    </xdr:from>
    <xdr:to>
      <xdr:col>85</xdr:col>
      <xdr:colOff>127000</xdr:colOff>
      <xdr:row>37</xdr:row>
      <xdr:rowOff>149034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37732"/>
          <a:ext cx="838200" cy="1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149034</xdr:rowOff>
    </xdr:from>
    <xdr:to>
      <xdr:col>81</xdr:col>
      <xdr:colOff>50800</xdr:colOff>
      <xdr:row>39</xdr:row>
      <xdr:rowOff>4178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92684"/>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117087</xdr:rowOff>
    </xdr:from>
    <xdr:to>
      <xdr:col>76</xdr:col>
      <xdr:colOff>114300</xdr:colOff>
      <xdr:row>39</xdr:row>
      <xdr:rowOff>4178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632187"/>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117087</xdr:rowOff>
    </xdr:from>
    <xdr:to>
      <xdr:col>71</xdr:col>
      <xdr:colOff>177800</xdr:colOff>
      <xdr:row>38</xdr:row>
      <xdr:rowOff>128765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32187"/>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114732</xdr:rowOff>
    </xdr:from>
    <xdr:to>
      <xdr:col>85</xdr:col>
      <xdr:colOff>177800</xdr:colOff>
      <xdr:row>37</xdr:row>
      <xdr:rowOff>44882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137609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98234</xdr:rowOff>
    </xdr:from>
    <xdr:to>
      <xdr:col>81</xdr:col>
      <xdr:colOff>101600</xdr:colOff>
      <xdr:row>38</xdr:row>
      <xdr:rowOff>28384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19511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124828</xdr:rowOff>
    </xdr:from>
    <xdr:to>
      <xdr:col>76</xdr:col>
      <xdr:colOff>165100</xdr:colOff>
      <xdr:row>39</xdr:row>
      <xdr:rowOff>54978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46105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66287</xdr:rowOff>
    </xdr:from>
    <xdr:to>
      <xdr:col>72</xdr:col>
      <xdr:colOff>38100</xdr:colOff>
      <xdr:row>38</xdr:row>
      <xdr:rowOff>167887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159014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77965</xdr:rowOff>
    </xdr:from>
    <xdr:to>
      <xdr:col>67</xdr:col>
      <xdr:colOff>101600</xdr:colOff>
      <xdr:row>39</xdr:row>
      <xdr:rowOff>8115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170692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167950</xdr:rowOff>
    </xdr:from>
    <xdr:to>
      <xdr:col>85</xdr:col>
      <xdr:colOff>127000</xdr:colOff>
      <xdr:row>57</xdr:row>
      <xdr:rowOff>9892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69150"/>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161737</xdr:rowOff>
    </xdr:from>
    <xdr:to>
      <xdr:col>81</xdr:col>
      <xdr:colOff>50800</xdr:colOff>
      <xdr:row>56</xdr:row>
      <xdr:rowOff>167950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20037"/>
          <a:ext cx="889000" cy="3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161737</xdr:rowOff>
    </xdr:from>
    <xdr:to>
      <xdr:col>76</xdr:col>
      <xdr:colOff>114300</xdr:colOff>
      <xdr:row>57</xdr:row>
      <xdr:rowOff>94684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20037"/>
          <a:ext cx="889000" cy="4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94684</xdr:rowOff>
    </xdr:from>
    <xdr:to>
      <xdr:col>71</xdr:col>
      <xdr:colOff>177800</xdr:colOff>
      <xdr:row>57</xdr:row>
      <xdr:rowOff>115322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67334"/>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130542</xdr:rowOff>
    </xdr:from>
    <xdr:to>
      <xdr:col>85</xdr:col>
      <xdr:colOff>177800</xdr:colOff>
      <xdr:row>57</xdr:row>
      <xdr:rowOff>60692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108969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117150</xdr:rowOff>
    </xdr:from>
    <xdr:to>
      <xdr:col>81</xdr:col>
      <xdr:colOff>101600</xdr:colOff>
      <xdr:row>57</xdr:row>
      <xdr:rowOff>47300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38427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1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110937</xdr:rowOff>
    </xdr:from>
    <xdr:to>
      <xdr:col>76</xdr:col>
      <xdr:colOff>165100</xdr:colOff>
      <xdr:row>55</xdr:row>
      <xdr:rowOff>41087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57614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14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43884</xdr:rowOff>
    </xdr:from>
    <xdr:to>
      <xdr:col>72</xdr:col>
      <xdr:colOff>38100</xdr:colOff>
      <xdr:row>57</xdr:row>
      <xdr:rowOff>145484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136611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64522</xdr:rowOff>
    </xdr:from>
    <xdr:to>
      <xdr:col>67</xdr:col>
      <xdr:colOff>101600</xdr:colOff>
      <xdr:row>57</xdr:row>
      <xdr:rowOff>166122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157249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169709</xdr:rowOff>
    </xdr:from>
    <xdr:to>
      <xdr:col>85</xdr:col>
      <xdr:colOff>127000</xdr:colOff>
      <xdr:row>78</xdr:row>
      <xdr:rowOff>3620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71359"/>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169709</xdr:rowOff>
    </xdr:from>
    <xdr:to>
      <xdr:col>81</xdr:col>
      <xdr:colOff>50800</xdr:colOff>
      <xdr:row>78</xdr:row>
      <xdr:rowOff>12506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71359"/>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12506</xdr:rowOff>
    </xdr:from>
    <xdr:to>
      <xdr:col>76</xdr:col>
      <xdr:colOff>114300</xdr:colOff>
      <xdr:row>78</xdr:row>
      <xdr:rowOff>18107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560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165943</xdr:rowOff>
    </xdr:from>
    <xdr:to>
      <xdr:col>71</xdr:col>
      <xdr:colOff>177800</xdr:colOff>
      <xdr:row>78</xdr:row>
      <xdr:rowOff>18107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681793"/>
          <a:ext cx="889000" cy="70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124270</xdr:rowOff>
    </xdr:from>
    <xdr:to>
      <xdr:col>85</xdr:col>
      <xdr:colOff>177800</xdr:colOff>
      <xdr:row>78</xdr:row>
      <xdr:rowOff>54420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49262</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118909</xdr:rowOff>
    </xdr:from>
    <xdr:to>
      <xdr:col>81</xdr:col>
      <xdr:colOff>101600</xdr:colOff>
      <xdr:row>78</xdr:row>
      <xdr:rowOff>49059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40186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1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133156</xdr:rowOff>
    </xdr:from>
    <xdr:to>
      <xdr:col>76</xdr:col>
      <xdr:colOff>165100</xdr:colOff>
      <xdr:row>78</xdr:row>
      <xdr:rowOff>63306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54433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138757</xdr:rowOff>
    </xdr:from>
    <xdr:to>
      <xdr:col>72</xdr:col>
      <xdr:colOff>38100</xdr:colOff>
      <xdr:row>78</xdr:row>
      <xdr:rowOff>68907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60034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115143</xdr:rowOff>
    </xdr:from>
    <xdr:to>
      <xdr:col>67</xdr:col>
      <xdr:colOff>101600</xdr:colOff>
      <xdr:row>74</xdr:row>
      <xdr:rowOff>45293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6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61820</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14795" y="12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145524</xdr:rowOff>
    </xdr:from>
    <xdr:to>
      <xdr:col>85</xdr:col>
      <xdr:colOff>127000</xdr:colOff>
      <xdr:row>97</xdr:row>
      <xdr:rowOff>14839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04724"/>
          <a:ext cx="8382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14839</xdr:rowOff>
    </xdr:from>
    <xdr:to>
      <xdr:col>81</xdr:col>
      <xdr:colOff>50800</xdr:colOff>
      <xdr:row>97</xdr:row>
      <xdr:rowOff>29597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45489"/>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29597</xdr:rowOff>
    </xdr:from>
    <xdr:to>
      <xdr:col>76</xdr:col>
      <xdr:colOff>114300</xdr:colOff>
      <xdr:row>97</xdr:row>
      <xdr:rowOff>53029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60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25198</xdr:rowOff>
    </xdr:from>
    <xdr:to>
      <xdr:col>71</xdr:col>
      <xdr:colOff>177800</xdr:colOff>
      <xdr:row>97</xdr:row>
      <xdr:rowOff>53029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55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94724</xdr:rowOff>
    </xdr:from>
    <xdr:to>
      <xdr:col>85</xdr:col>
      <xdr:colOff>177800</xdr:colOff>
      <xdr:row>97</xdr:row>
      <xdr:rowOff>24874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117601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135489</xdr:rowOff>
    </xdr:from>
    <xdr:to>
      <xdr:col>81</xdr:col>
      <xdr:colOff>101600</xdr:colOff>
      <xdr:row>97</xdr:row>
      <xdr:rowOff>65639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56766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150247</xdr:rowOff>
    </xdr:from>
    <xdr:to>
      <xdr:col>76</xdr:col>
      <xdr:colOff>165100</xdr:colOff>
      <xdr:row>97</xdr:row>
      <xdr:rowOff>80397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71524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2229</xdr:rowOff>
    </xdr:from>
    <xdr:to>
      <xdr:col>72</xdr:col>
      <xdr:colOff>38100</xdr:colOff>
      <xdr:row>97</xdr:row>
      <xdr:rowOff>103829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94956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145848</xdr:rowOff>
    </xdr:from>
    <xdr:to>
      <xdr:col>67</xdr:col>
      <xdr:colOff>101600</xdr:colOff>
      <xdr:row>97</xdr:row>
      <xdr:rowOff>75998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67125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と比較して商工費、土木費が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著しく高い数値を示している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観光立村として観光事業に力を入れているため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また土木費は、雪国であることから除雪費、冬期間での道路施設の破損などによる維持管理費、道路改良等に多額の費用が掛かっているため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。それ以外については、全体的にほぼ類似団体以下の水準である。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新型コロナウイルス感染症による歳出の精査から取崩しを回避して、積み立てを行い増加している。また、実質収支額も実質単年度収支も黒字を確保しており、今後も健全財政を堅持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連結対象会計で赤字を計上している会計はない。ただ、水道事業会計以外で大きな黒字も出ていない状況である。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7638563</v>
      </c>
      <c r="BO4" s="433"/>
      <c r="BP4" s="433"/>
      <c r="BQ4" s="433"/>
      <c r="BR4" s="433"/>
      <c r="BS4" s="433"/>
      <c r="BT4" s="433"/>
      <c r="BU4" s="434"/>
      <c r="BV4" s="432">
        <v>6465332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7524141</v>
      </c>
      <c r="BO5" s="470"/>
      <c r="BP5" s="470"/>
      <c r="BQ5" s="470"/>
      <c r="BR5" s="470"/>
      <c r="BS5" s="470"/>
      <c r="BT5" s="470"/>
      <c r="BU5" s="471"/>
      <c r="BV5" s="469">
        <v>6308459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77</v>
      </c>
      <c r="CU5" s="467"/>
      <c r="CV5" s="467"/>
      <c r="CW5" s="467"/>
      <c r="CX5" s="467"/>
      <c r="CY5" s="467"/>
      <c r="CZ5" s="467"/>
      <c r="DA5" s="468"/>
      <c r="DB5" s="466">
        <v>84.8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114422</v>
      </c>
      <c r="BO6" s="470"/>
      <c r="BP6" s="470"/>
      <c r="BQ6" s="470"/>
      <c r="BR6" s="470"/>
      <c r="BS6" s="470"/>
      <c r="BT6" s="470"/>
      <c r="BU6" s="471"/>
      <c r="BV6" s="469">
        <v>156873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80.099999999999994</v>
      </c>
      <c r="CU6" s="507"/>
      <c r="CV6" s="507"/>
      <c r="CW6" s="507"/>
      <c r="CX6" s="507"/>
      <c r="CY6" s="507"/>
      <c r="CZ6" s="507"/>
      <c r="DA6" s="508"/>
      <c r="DB6" s="506">
        <v>88.5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18525</v>
      </c>
      <c r="BO7" s="470"/>
      <c r="BP7" s="470"/>
      <c r="BQ7" s="470"/>
      <c r="BR7" s="470"/>
      <c r="BS7" s="470"/>
      <c r="BT7" s="470"/>
      <c r="BU7" s="471"/>
      <c r="BV7" s="469">
        <v>28161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3622610</v>
      </c>
      <c r="CU7" s="470"/>
      <c r="CV7" s="470"/>
      <c r="CW7" s="470"/>
      <c r="CX7" s="470"/>
      <c r="CY7" s="470"/>
      <c r="CZ7" s="470"/>
      <c r="DA7" s="471"/>
      <c r="DB7" s="469">
        <v>3512885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95897</v>
      </c>
      <c r="BO8" s="470"/>
      <c r="BP8" s="470"/>
      <c r="BQ8" s="470"/>
      <c r="BR8" s="470"/>
      <c r="BS8" s="470"/>
      <c r="BT8" s="470"/>
      <c r="BU8" s="471"/>
      <c r="BV8" s="469">
        <v>128712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0.45</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8575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-32815</v>
      </c>
      <c r="BO9" s="470"/>
      <c r="BP9" s="470"/>
      <c r="BQ9" s="470"/>
      <c r="BR9" s="470"/>
      <c r="BS9" s="470"/>
      <c r="BT9" s="470"/>
      <c r="BU9" s="471"/>
      <c r="BV9" s="469">
        <v>64390</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8929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130498</v>
      </c>
      <c r="BO10" s="470"/>
      <c r="BP10" s="470"/>
      <c r="BQ10" s="470"/>
      <c r="BR10" s="470"/>
      <c r="BS10" s="470"/>
      <c r="BT10" s="470"/>
      <c r="BU10" s="471"/>
      <c r="BV10" s="469">
        <v>815</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8655</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122</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8254</v>
      </c>
      <c r="S13" s="554"/>
      <c r="T13" s="554"/>
      <c r="U13" s="554"/>
      <c r="V13" s="555"/>
      <c r="W13" s="485" t="s">
        <v>142</v>
      </c>
      <c r="X13" s="486"/>
      <c r="Y13" s="486"/>
      <c r="Z13" s="486"/>
      <c r="AA13" s="486"/>
      <c r="AB13" s="476"/>
      <c r="AC13" s="520">
        <v>281</v>
      </c>
      <c r="AD13" s="521"/>
      <c r="AE13" s="521"/>
      <c r="AF13" s="521"/>
      <c r="AG13" s="563"/>
      <c r="AH13" s="520">
        <v>311</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97683</v>
      </c>
      <c r="BO13" s="470"/>
      <c r="BP13" s="470"/>
      <c r="BQ13" s="470"/>
      <c r="BR13" s="470"/>
      <c r="BS13" s="470"/>
      <c r="BT13" s="470"/>
      <c r="BU13" s="471"/>
      <c r="BV13" s="469">
        <v>65205</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12.2</v>
      </c>
      <c r="CU13" s="467"/>
      <c r="CV13" s="467"/>
      <c r="CW13" s="467"/>
      <c r="CX13" s="467"/>
      <c r="CY13" s="467"/>
      <c r="CZ13" s="467"/>
      <c r="DA13" s="468"/>
      <c r="DB13" s="466">
        <v>10.9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9484</v>
      </c>
      <c r="S14" s="554"/>
      <c r="T14" s="554"/>
      <c r="U14" s="554"/>
      <c r="V14" s="555"/>
      <c r="W14" s="459"/>
      <c r="X14" s="460"/>
      <c r="Y14" s="460"/>
      <c r="Z14" s="460"/>
      <c r="AA14" s="460"/>
      <c r="AB14" s="449"/>
      <c r="AC14" s="556">
        <v>5.9</v>
      </c>
      <c r="AD14" s="557"/>
      <c r="AE14" s="557"/>
      <c r="AF14" s="557"/>
      <c r="AG14" s="558"/>
      <c r="AH14" s="556">
        <v>6.4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63.8</v>
      </c>
      <c r="CU14" s="568"/>
      <c r="CV14" s="568"/>
      <c r="CW14" s="568"/>
      <c r="CX14" s="568"/>
      <c r="CY14" s="568"/>
      <c r="CZ14" s="568"/>
      <c r="DA14" s="569"/>
      <c r="DB14" s="567">
        <v>70.7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8371</v>
      </c>
      <c r="S15" s="554"/>
      <c r="T15" s="554"/>
      <c r="U15" s="554"/>
      <c r="V15" s="555"/>
      <c r="W15" s="485" t="s">
        <v>150</v>
      </c>
      <c r="X15" s="486"/>
      <c r="Y15" s="486"/>
      <c r="Z15" s="486"/>
      <c r="AA15" s="486"/>
      <c r="AB15" s="476"/>
      <c r="AC15" s="520">
        <v>686</v>
      </c>
      <c r="AD15" s="521"/>
      <c r="AE15" s="521"/>
      <c r="AF15" s="521"/>
      <c r="AG15" s="563"/>
      <c r="AH15" s="520">
        <v>724</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1435229</v>
      </c>
      <c r="BO15" s="433"/>
      <c r="BP15" s="433"/>
      <c r="BQ15" s="433"/>
      <c r="BR15" s="433"/>
      <c r="BS15" s="433"/>
      <c r="BT15" s="433"/>
      <c r="BU15" s="434"/>
      <c r="BV15" s="432">
        <v>1343522</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14.4</v>
      </c>
      <c r="AD16" s="557"/>
      <c r="AE16" s="557"/>
      <c r="AF16" s="557"/>
      <c r="AG16" s="558"/>
      <c r="AH16" s="556">
        <v>14.9</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3091589</v>
      </c>
      <c r="BO16" s="470"/>
      <c r="BP16" s="470"/>
      <c r="BQ16" s="470"/>
      <c r="BR16" s="470"/>
      <c r="BS16" s="470"/>
      <c r="BT16" s="470"/>
      <c r="BU16" s="471"/>
      <c r="BV16" s="469">
        <v>2992851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3798</v>
      </c>
      <c r="AD17" s="521"/>
      <c r="AE17" s="521"/>
      <c r="AF17" s="521"/>
      <c r="AG17" s="563"/>
      <c r="AH17" s="520">
        <v>3810</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1826977</v>
      </c>
      <c r="BO17" s="470"/>
      <c r="BP17" s="470"/>
      <c r="BQ17" s="470"/>
      <c r="BR17" s="470"/>
      <c r="BS17" s="470"/>
      <c r="BT17" s="470"/>
      <c r="BU17" s="471"/>
      <c r="BV17" s="469">
        <v>1715423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189.36</v>
      </c>
      <c r="M18" s="585"/>
      <c r="N18" s="585"/>
      <c r="O18" s="585"/>
      <c r="P18" s="585"/>
      <c r="Q18" s="585"/>
      <c r="R18" s="586"/>
      <c r="S18" s="586"/>
      <c r="T18" s="586"/>
      <c r="U18" s="586"/>
      <c r="V18" s="587"/>
      <c r="W18" s="487"/>
      <c r="X18" s="488"/>
      <c r="Y18" s="488"/>
      <c r="Z18" s="488"/>
      <c r="AA18" s="488"/>
      <c r="AB18" s="479"/>
      <c r="AC18" s="588">
        <v>79.7</v>
      </c>
      <c r="AD18" s="589"/>
      <c r="AE18" s="589"/>
      <c r="AF18" s="589"/>
      <c r="AG18" s="590"/>
      <c r="AH18" s="588">
        <v>78.599999999999994</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2773260</v>
      </c>
      <c r="BO18" s="470"/>
      <c r="BP18" s="470"/>
      <c r="BQ18" s="470"/>
      <c r="BR18" s="470"/>
      <c r="BS18" s="470"/>
      <c r="BT18" s="470"/>
      <c r="BU18" s="471"/>
      <c r="BV18" s="469">
        <v>3067376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45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4385465</v>
      </c>
      <c r="BO19" s="470"/>
      <c r="BP19" s="470"/>
      <c r="BQ19" s="470"/>
      <c r="BR19" s="470"/>
      <c r="BS19" s="470"/>
      <c r="BT19" s="470"/>
      <c r="BU19" s="471"/>
      <c r="BV19" s="469">
        <v>4088034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3709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7115312</v>
      </c>
      <c r="BO23" s="470"/>
      <c r="BP23" s="470"/>
      <c r="BQ23" s="470"/>
      <c r="BR23" s="470"/>
      <c r="BS23" s="470"/>
      <c r="BT23" s="470"/>
      <c r="BU23" s="471"/>
      <c r="BV23" s="469">
        <v>7144649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6960</v>
      </c>
      <c r="R24" s="521"/>
      <c r="S24" s="521"/>
      <c r="T24" s="521"/>
      <c r="U24" s="521"/>
      <c r="V24" s="563"/>
      <c r="W24" s="622"/>
      <c r="X24" s="610"/>
      <c r="Y24" s="611"/>
      <c r="Z24" s="519" t="s">
        <v>174</v>
      </c>
      <c r="AA24" s="499"/>
      <c r="AB24" s="499"/>
      <c r="AC24" s="499"/>
      <c r="AD24" s="499"/>
      <c r="AE24" s="499"/>
      <c r="AF24" s="499"/>
      <c r="AG24" s="500"/>
      <c r="AH24" s="520">
        <v>93</v>
      </c>
      <c r="AI24" s="521"/>
      <c r="AJ24" s="521"/>
      <c r="AK24" s="521"/>
      <c r="AL24" s="563"/>
      <c r="AM24" s="520">
        <v>267282</v>
      </c>
      <c r="AN24" s="521"/>
      <c r="AO24" s="521"/>
      <c r="AP24" s="521"/>
      <c r="AQ24" s="521"/>
      <c r="AR24" s="563"/>
      <c r="AS24" s="520">
        <v>2874</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4176433</v>
      </c>
      <c r="BO24" s="470"/>
      <c r="BP24" s="470"/>
      <c r="BQ24" s="470"/>
      <c r="BR24" s="470"/>
      <c r="BS24" s="470"/>
      <c r="BT24" s="470"/>
      <c r="BU24" s="471"/>
      <c r="BV24" s="469">
        <v>4297069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5910</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140</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24991</v>
      </c>
      <c r="BO25" s="433"/>
      <c r="BP25" s="433"/>
      <c r="BQ25" s="433"/>
      <c r="BR25" s="433"/>
      <c r="BS25" s="433"/>
      <c r="BT25" s="433"/>
      <c r="BU25" s="434"/>
      <c r="BV25" s="432">
        <v>213237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5190</v>
      </c>
      <c r="R26" s="521"/>
      <c r="S26" s="521"/>
      <c r="T26" s="521"/>
      <c r="U26" s="521"/>
      <c r="V26" s="563"/>
      <c r="W26" s="622"/>
      <c r="X26" s="610"/>
      <c r="Y26" s="611"/>
      <c r="Z26" s="519" t="s">
        <v>181</v>
      </c>
      <c r="AA26" s="632"/>
      <c r="AB26" s="632"/>
      <c r="AC26" s="632"/>
      <c r="AD26" s="632"/>
      <c r="AE26" s="632"/>
      <c r="AF26" s="632"/>
      <c r="AG26" s="633"/>
      <c r="AH26" s="520" t="s">
        <v>182</v>
      </c>
      <c r="AI26" s="521"/>
      <c r="AJ26" s="521"/>
      <c r="AK26" s="521"/>
      <c r="AL26" s="563"/>
      <c r="AM26" s="520" t="s">
        <v>178</v>
      </c>
      <c r="AN26" s="521"/>
      <c r="AO26" s="521"/>
      <c r="AP26" s="521"/>
      <c r="AQ26" s="521"/>
      <c r="AR26" s="563"/>
      <c r="AS26" s="520" t="s">
        <v>178</v>
      </c>
      <c r="AT26" s="521"/>
      <c r="AU26" s="521"/>
      <c r="AV26" s="521"/>
      <c r="AW26" s="521"/>
      <c r="AX26" s="522"/>
      <c r="AY26" s="472" t="s">
        <v>183</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184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185</v>
      </c>
      <c r="F27" s="499"/>
      <c r="G27" s="499"/>
      <c r="H27" s="499"/>
      <c r="I27" s="499"/>
      <c r="J27" s="499"/>
      <c r="K27" s="500"/>
      <c r="L27" s="520">
        <v>1</v>
      </c>
      <c r="M27" s="521"/>
      <c r="N27" s="521"/>
      <c r="O27" s="521"/>
      <c r="P27" s="563"/>
      <c r="Q27" s="520">
        <v>3040</v>
      </c>
      <c r="R27" s="521"/>
      <c r="S27" s="521"/>
      <c r="T27" s="521"/>
      <c r="U27" s="521"/>
      <c r="V27" s="563"/>
      <c r="W27" s="622"/>
      <c r="X27" s="610"/>
      <c r="Y27" s="611"/>
      <c r="Z27" s="519" t="s">
        <v>186</v>
      </c>
      <c r="AA27" s="499"/>
      <c r="AB27" s="499"/>
      <c r="AC27" s="499"/>
      <c r="AD27" s="499"/>
      <c r="AE27" s="499"/>
      <c r="AF27" s="499"/>
      <c r="AG27" s="500"/>
      <c r="AH27" s="520" t="s">
        <v>182</v>
      </c>
      <c r="AI27" s="521"/>
      <c r="AJ27" s="521"/>
      <c r="AK27" s="521"/>
      <c r="AL27" s="563"/>
      <c r="AM27" s="520" t="s">
        <v>184</v>
      </c>
      <c r="AN27" s="521"/>
      <c r="AO27" s="521"/>
      <c r="AP27" s="521"/>
      <c r="AQ27" s="521"/>
      <c r="AR27" s="563"/>
      <c r="AS27" s="520" t="s">
        <v>178</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v>44243</v>
      </c>
      <c r="BO27" s="646"/>
      <c r="BP27" s="646"/>
      <c r="BQ27" s="646"/>
      <c r="BR27" s="646"/>
      <c r="BS27" s="646"/>
      <c r="BT27" s="646"/>
      <c r="BU27" s="647"/>
      <c r="BV27" s="645">
        <v>44211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188</v>
      </c>
      <c r="F28" s="499"/>
      <c r="G28" s="499"/>
      <c r="H28" s="499"/>
      <c r="I28" s="499"/>
      <c r="J28" s="499"/>
      <c r="K28" s="500"/>
      <c r="L28" s="520">
        <v>1</v>
      </c>
      <c r="M28" s="521"/>
      <c r="N28" s="521"/>
      <c r="O28" s="521"/>
      <c r="P28" s="563"/>
      <c r="Q28" s="520">
        <v>2400</v>
      </c>
      <c r="R28" s="521"/>
      <c r="S28" s="521"/>
      <c r="T28" s="521"/>
      <c r="U28" s="521"/>
      <c r="V28" s="563"/>
      <c r="W28" s="622"/>
      <c r="X28" s="610"/>
      <c r="Y28" s="611"/>
      <c r="Z28" s="519" t="s">
        <v>189</v>
      </c>
      <c r="AA28" s="499"/>
      <c r="AB28" s="499"/>
      <c r="AC28" s="499"/>
      <c r="AD28" s="499"/>
      <c r="AE28" s="499"/>
      <c r="AF28" s="499"/>
      <c r="AG28" s="500"/>
      <c r="AH28" s="520">
        <v>2</v>
      </c>
      <c r="AI28" s="521"/>
      <c r="AJ28" s="521"/>
      <c r="AK28" s="521"/>
      <c r="AL28" s="563"/>
      <c r="AM28" s="520" t="s">
        <v>190</v>
      </c>
      <c r="AN28" s="521"/>
      <c r="AO28" s="521"/>
      <c r="AP28" s="521"/>
      <c r="AQ28" s="521"/>
      <c r="AR28" s="563"/>
      <c r="AS28" s="520" t="s">
        <v>191</v>
      </c>
      <c r="AT28" s="521"/>
      <c r="AU28" s="521"/>
      <c r="AV28" s="521"/>
      <c r="AW28" s="521"/>
      <c r="AX28" s="522"/>
      <c r="AY28" s="648" t="s">
        <v>192</v>
      </c>
      <c r="AZ28" s="649"/>
      <c r="BA28" s="649"/>
      <c r="BB28" s="650"/>
      <c r="BC28" s="429" t="s">
        <v>48</v>
      </c>
      <c r="BD28" s="430"/>
      <c r="BE28" s="430"/>
      <c r="BF28" s="430"/>
      <c r="BG28" s="430"/>
      <c r="BH28" s="430"/>
      <c r="BI28" s="430"/>
      <c r="BJ28" s="430"/>
      <c r="BK28" s="430"/>
      <c r="BL28" s="430"/>
      <c r="BM28" s="431"/>
      <c r="BN28" s="432">
        <v>877043</v>
      </c>
      <c r="BO28" s="433"/>
      <c r="BP28" s="433"/>
      <c r="BQ28" s="433"/>
      <c r="BR28" s="433"/>
      <c r="BS28" s="433"/>
      <c r="BT28" s="433"/>
      <c r="BU28" s="434"/>
      <c r="BV28" s="432">
        <v>681545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193</v>
      </c>
      <c r="F29" s="499"/>
      <c r="G29" s="499"/>
      <c r="H29" s="499"/>
      <c r="I29" s="499"/>
      <c r="J29" s="499"/>
      <c r="K29" s="500"/>
      <c r="L29" s="520">
        <v>10</v>
      </c>
      <c r="M29" s="521"/>
      <c r="N29" s="521"/>
      <c r="O29" s="521"/>
      <c r="P29" s="563"/>
      <c r="Q29" s="520">
        <v>2160</v>
      </c>
      <c r="R29" s="521"/>
      <c r="S29" s="521"/>
      <c r="T29" s="521"/>
      <c r="U29" s="521"/>
      <c r="V29" s="563"/>
      <c r="W29" s="623"/>
      <c r="X29" s="624"/>
      <c r="Y29" s="625"/>
      <c r="Z29" s="519" t="s">
        <v>194</v>
      </c>
      <c r="AA29" s="499"/>
      <c r="AB29" s="499"/>
      <c r="AC29" s="499"/>
      <c r="AD29" s="499"/>
      <c r="AE29" s="499"/>
      <c r="AF29" s="499"/>
      <c r="AG29" s="500"/>
      <c r="AH29" s="520">
        <v>95</v>
      </c>
      <c r="AI29" s="521"/>
      <c r="AJ29" s="521"/>
      <c r="AK29" s="521"/>
      <c r="AL29" s="563"/>
      <c r="AM29" s="520">
        <v>271888</v>
      </c>
      <c r="AN29" s="521"/>
      <c r="AO29" s="521"/>
      <c r="AP29" s="521"/>
      <c r="AQ29" s="521"/>
      <c r="AR29" s="563"/>
      <c r="AS29" s="520">
        <v>2862</v>
      </c>
      <c r="AT29" s="521"/>
      <c r="AU29" s="521"/>
      <c r="AV29" s="521"/>
      <c r="AW29" s="521"/>
      <c r="AX29" s="522"/>
      <c r="AY29" s="651"/>
      <c r="AZ29" s="652"/>
      <c r="BA29" s="652"/>
      <c r="BB29" s="653"/>
      <c r="BC29" s="503" t="s">
        <v>195</v>
      </c>
      <c r="BD29" s="504"/>
      <c r="BE29" s="504"/>
      <c r="BF29" s="504"/>
      <c r="BG29" s="504"/>
      <c r="BH29" s="504"/>
      <c r="BI29" s="504"/>
      <c r="BJ29" s="504"/>
      <c r="BK29" s="504"/>
      <c r="BL29" s="504"/>
      <c r="BM29" s="505"/>
      <c r="BN29" s="469">
        <v>217388</v>
      </c>
      <c r="BO29" s="470"/>
      <c r="BP29" s="470"/>
      <c r="BQ29" s="470"/>
      <c r="BR29" s="470"/>
      <c r="BS29" s="470"/>
      <c r="BT29" s="470"/>
      <c r="BU29" s="471"/>
      <c r="BV29" s="469">
        <v>217214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196</v>
      </c>
      <c r="X30" s="630"/>
      <c r="Y30" s="630"/>
      <c r="Z30" s="630"/>
      <c r="AA30" s="630"/>
      <c r="AB30" s="630"/>
      <c r="AC30" s="630"/>
      <c r="AD30" s="630"/>
      <c r="AE30" s="630"/>
      <c r="AF30" s="630"/>
      <c r="AG30" s="631"/>
      <c r="AH30" s="588">
        <v>95.9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769644</v>
      </c>
      <c r="BO30" s="646"/>
      <c r="BP30" s="646"/>
      <c r="BQ30" s="646"/>
      <c r="BR30" s="646"/>
      <c r="BS30" s="646"/>
      <c r="BT30" s="646"/>
      <c r="BU30" s="647"/>
      <c r="BV30" s="645">
        <v>712985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203</v>
      </c>
      <c r="D33" s="493"/>
      <c r="E33" s="458" t="s">
        <v>204</v>
      </c>
      <c r="F33" s="458"/>
      <c r="G33" s="458"/>
      <c r="H33" s="458"/>
      <c r="I33" s="458"/>
      <c r="J33" s="458"/>
      <c r="K33" s="458"/>
      <c r="L33" s="458"/>
      <c r="M33" s="458"/>
      <c r="N33" s="458"/>
      <c r="O33" s="458"/>
      <c r="P33" s="458"/>
      <c r="Q33" s="458"/>
      <c r="R33" s="458"/>
      <c r="S33" s="458"/>
      <c r="T33" s="216"/>
      <c r="U33" s="493" t="s">
        <v>205</v>
      </c>
      <c r="V33" s="493"/>
      <c r="W33" s="458" t="s">
        <v>206</v>
      </c>
      <c r="X33" s="458"/>
      <c r="Y33" s="458"/>
      <c r="Z33" s="458"/>
      <c r="AA33" s="458"/>
      <c r="AB33" s="458"/>
      <c r="AC33" s="458"/>
      <c r="AD33" s="458"/>
      <c r="AE33" s="458"/>
      <c r="AF33" s="458"/>
      <c r="AG33" s="458"/>
      <c r="AH33" s="458"/>
      <c r="AI33" s="458"/>
      <c r="AJ33" s="458"/>
      <c r="AK33" s="458"/>
      <c r="AL33" s="216"/>
      <c r="AM33" s="493" t="s">
        <v>205</v>
      </c>
      <c r="AN33" s="493"/>
      <c r="AO33" s="458" t="s">
        <v>206</v>
      </c>
      <c r="AP33" s="458"/>
      <c r="AQ33" s="458"/>
      <c r="AR33" s="458"/>
      <c r="AS33" s="458"/>
      <c r="AT33" s="458"/>
      <c r="AU33" s="458"/>
      <c r="AV33" s="458"/>
      <c r="AW33" s="458"/>
      <c r="AX33" s="458"/>
      <c r="AY33" s="458"/>
      <c r="AZ33" s="458"/>
      <c r="BA33" s="458"/>
      <c r="BB33" s="458"/>
      <c r="BC33" s="458"/>
      <c r="BD33" s="217"/>
      <c r="BE33" s="458" t="s">
        <v>207</v>
      </c>
      <c r="BF33" s="458"/>
      <c r="BG33" s="458" t="s">
        <v>208</v>
      </c>
      <c r="BH33" s="458"/>
      <c r="BI33" s="458"/>
      <c r="BJ33" s="458"/>
      <c r="BK33" s="458"/>
      <c r="BL33" s="458"/>
      <c r="BM33" s="458"/>
      <c r="BN33" s="458"/>
      <c r="BO33" s="458"/>
      <c r="BP33" s="458"/>
      <c r="BQ33" s="458"/>
      <c r="BR33" s="458"/>
      <c r="BS33" s="458"/>
      <c r="BT33" s="458"/>
      <c r="BU33" s="458"/>
      <c r="BV33" s="217"/>
      <c r="BW33" s="493" t="s">
        <v>207</v>
      </c>
      <c r="BX33" s="493"/>
      <c r="BY33" s="458" t="s">
        <v>209</v>
      </c>
      <c r="BZ33" s="458"/>
      <c r="CA33" s="458"/>
      <c r="CB33" s="458"/>
      <c r="CC33" s="458"/>
      <c r="CD33" s="458"/>
      <c r="CE33" s="458"/>
      <c r="CF33" s="458"/>
      <c r="CG33" s="458"/>
      <c r="CH33" s="458"/>
      <c r="CI33" s="458"/>
      <c r="CJ33" s="458"/>
      <c r="CK33" s="458"/>
      <c r="CL33" s="458"/>
      <c r="CM33" s="458"/>
      <c r="CN33" s="216"/>
      <c r="CO33" s="493" t="s">
        <v>210</v>
      </c>
      <c r="CP33" s="493"/>
      <c r="CQ33" s="458" t="s">
        <v>211</v>
      </c>
      <c r="CR33" s="458"/>
      <c r="CS33" s="458"/>
      <c r="CT33" s="458"/>
      <c r="CU33" s="458"/>
      <c r="CV33" s="458"/>
      <c r="CW33" s="458"/>
      <c r="CX33" s="458"/>
      <c r="CY33" s="458"/>
      <c r="CZ33" s="458"/>
      <c r="DA33" s="458"/>
      <c r="DB33" s="458"/>
      <c r="DC33" s="458"/>
      <c r="DD33" s="458"/>
      <c r="DE33" s="458"/>
      <c r="DF33" s="216"/>
      <c r="DG33" s="657" t="s">
        <v>212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北アルプス広域連合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白馬村土地開発公社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（普通会計）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白馬村振興公社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（介護保険事業）</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岩岳リゾート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長野県後期高齢者医療広域連合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白馬村観光局</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長野県市町村総合事務組合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中信地域町村交通災害共済事務組合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x44Nf6604d25G79Gc1wOkdvBJgHtdlSJQ2PtLTQru2XwZB9XbKbSzK3FYdd9VRDkX6UWeL3UGRPfx5RZk9/zvw==" saltValue="PE3pbPTrI/+nHUzu3bfY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12.42</v>
      </c>
      <c r="G34" s="33">
        <v>13.89</v>
      </c>
      <c r="H34" s="33">
        <v>16.12</v>
      </c>
      <c r="I34" s="33">
        <v>18.5</v>
      </c>
      <c r="J34" s="34">
        <v>19.27</v>
      </c>
      <c r="K34" s="22"/>
      <c r="L34" s="22"/>
      <c r="M34" s="22"/>
      <c r="N34" s="22"/>
      <c r="O34" s="22"/>
      <c r="P34" s="22"/>
    </row>
    <row r="35" spans="1:16" ht="39" customHeight="1" x14ac:dyDescent="0.15">
      <c r="A35" s="22"/>
      <c r="B35" s="35"/>
      <c r="C35" s="1244" t="s">
        <v>567</v>
      </c>
      <c r="D35" s="1245"/>
      <c r="E35" s="1246"/>
      <c r="F35" s="36">
        <v>9.33</v>
      </c>
      <c r="G35" s="37">
        <v>3.24</v>
      </c>
      <c r="H35" s="37">
        <v>1.85</v>
      </c>
      <c r="I35" s="37">
        <v>3.66</v>
      </c>
      <c r="J35" s="38">
        <v>2.64</v>
      </c>
      <c r="K35" s="22"/>
      <c r="L35" s="22"/>
      <c r="M35" s="22"/>
      <c r="N35" s="22"/>
      <c r="O35" s="22"/>
      <c r="P35" s="22"/>
    </row>
    <row r="36" spans="1:16" ht="39" customHeight="1" x14ac:dyDescent="0.15">
      <c r="A36" s="22"/>
      <c r="B36" s="35"/>
      <c r="C36" s="1244" t="s">
        <v>568</v>
      </c>
      <c r="D36" s="1245"/>
      <c r="E36" s="1246"/>
      <c r="F36" s="36" t="s">
        <v>518</v>
      </c>
      <c r="G36" s="37" t="s">
        <v>518</v>
      </c>
      <c r="H36" s="37" t="s">
        <v>518</v>
      </c>
      <c r="I36" s="37">
        <v>1.45</v>
      </c>
      <c r="J36" s="38">
        <v>1.54</v>
      </c>
      <c r="K36" s="22"/>
      <c r="L36" s="22"/>
      <c r="M36" s="22"/>
      <c r="N36" s="22"/>
      <c r="O36" s="22"/>
      <c r="P36" s="22"/>
    </row>
    <row r="37" spans="1:16" ht="39" customHeight="1" x14ac:dyDescent="0.15">
      <c r="A37" s="22"/>
      <c r="B37" s="35"/>
      <c r="C37" s="1244" t="s">
        <v>569</v>
      </c>
      <c r="D37" s="1245"/>
      <c r="E37" s="1246"/>
      <c r="F37" s="36">
        <v>1.77</v>
      </c>
      <c r="G37" s="37">
        <v>1.23</v>
      </c>
      <c r="H37" s="37">
        <v>1.1399999999999999</v>
      </c>
      <c r="I37" s="37">
        <v>0.52</v>
      </c>
      <c r="J37" s="38">
        <v>0.62</v>
      </c>
      <c r="K37" s="22"/>
      <c r="L37" s="22"/>
      <c r="M37" s="22"/>
      <c r="N37" s="22"/>
      <c r="O37" s="22"/>
      <c r="P37" s="22"/>
    </row>
    <row r="38" spans="1:16" ht="39" customHeight="1" x14ac:dyDescent="0.15">
      <c r="A38" s="22"/>
      <c r="B38" s="35"/>
      <c r="C38" s="1244" t="s">
        <v>570</v>
      </c>
      <c r="D38" s="1245"/>
      <c r="E38" s="1246"/>
      <c r="F38" s="36">
        <v>0</v>
      </c>
      <c r="G38" s="37">
        <v>0</v>
      </c>
      <c r="H38" s="37">
        <v>0</v>
      </c>
      <c r="I38" s="37">
        <v>0.01</v>
      </c>
      <c r="J38" s="38">
        <v>0.01</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573</v>
      </c>
      <c r="D43" s="1248"/>
      <c r="E43" s="1249"/>
      <c r="F43" s="41">
        <v>0.11</v>
      </c>
      <c r="G43" s="42">
        <v>0.1</v>
      </c>
      <c r="H43" s="42">
        <v>0.37</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xoidougSY1cvu8Xxm0LH6q7LIF8zzYODdTqoreNnENt7ufI/RpnVCqRD6Oa7yiBd/9yUhuhHGYDWcT9rGcFUQ==" saltValue="vO8/JgbEGgFR89xnSNQ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534</v>
      </c>
      <c r="L45" s="60">
        <v>521</v>
      </c>
      <c r="M45" s="60">
        <v>581</v>
      </c>
      <c r="N45" s="60">
        <v>615</v>
      </c>
      <c r="O45" s="61">
        <v>638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331</v>
      </c>
      <c r="L48" s="64">
        <v>321</v>
      </c>
      <c r="M48" s="64">
        <v>361</v>
      </c>
      <c r="N48" s="64">
        <v>391</v>
      </c>
      <c r="O48" s="65">
        <v>357</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v>
      </c>
      <c r="L49" s="64">
        <v>18</v>
      </c>
      <c r="M49" s="64">
        <v>20</v>
      </c>
      <c r="N49" s="64">
        <v>22</v>
      </c>
      <c r="O49" s="65">
        <v>22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14</v>
      </c>
      <c r="L50" s="64">
        <v>13</v>
      </c>
      <c r="M50" s="64">
        <v>13</v>
      </c>
      <c r="N50" s="64">
        <v>13</v>
      </c>
      <c r="O50" s="65">
        <v>13</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1</v>
      </c>
      <c r="M51" s="64">
        <v>1</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627</v>
      </c>
      <c r="L52" s="64">
        <v>623</v>
      </c>
      <c r="M52" s="64">
        <v>657</v>
      </c>
      <c r="N52" s="64">
        <v>676</v>
      </c>
      <c r="O52" s="65">
        <v>656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273</v>
      </c>
      <c r="L53" s="69">
        <v>251</v>
      </c>
      <c r="M53" s="69">
        <v>319</v>
      </c>
      <c r="N53" s="69">
        <v>365</v>
      </c>
      <c r="O53" s="70">
        <v>374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jkU+s6GH1gWfOGc02IVALEkp1CM+hXTcDcAZE2C1zazDQ5CSf5Lsku6bbrA7yhW7mTAlBm5ZMMpmTiSah5KHw==" saltValue="BuX5GnhCsDgZfNdsz6NU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5771</v>
      </c>
      <c r="J41" s="104">
        <v>6294</v>
      </c>
      <c r="K41" s="104">
        <v>7000</v>
      </c>
      <c r="L41" s="104">
        <v>7145</v>
      </c>
      <c r="M41" s="105">
        <v>7115</v>
      </c>
    </row>
    <row r="42" spans="2:13" ht="27.75" customHeight="1" x14ac:dyDescent="0.15">
      <c r="B42" s="1280"/>
      <c r="C42" s="1281"/>
      <c r="D42" s="106"/>
      <c r="E42" s="1286" t="s">
        <v>32</v>
      </c>
      <c r="F42" s="1286"/>
      <c r="G42" s="1286"/>
      <c r="H42" s="1287"/>
      <c r="I42" s="107">
        <v>78</v>
      </c>
      <c r="J42" s="108">
        <v>63</v>
      </c>
      <c r="K42" s="108">
        <v>60</v>
      </c>
      <c r="L42" s="108">
        <v>41</v>
      </c>
      <c r="M42" s="109">
        <v>25</v>
      </c>
    </row>
    <row r="43" spans="2:13" ht="27.75" customHeight="1" x14ac:dyDescent="0.15">
      <c r="B43" s="1280"/>
      <c r="C43" s="1281"/>
      <c r="D43" s="106"/>
      <c r="E43" s="1286" t="s">
        <v>33</v>
      </c>
      <c r="F43" s="1286"/>
      <c r="G43" s="1286"/>
      <c r="H43" s="1287"/>
      <c r="I43" s="107">
        <v>3140</v>
      </c>
      <c r="J43" s="108">
        <v>2951</v>
      </c>
      <c r="K43" s="108">
        <v>2802</v>
      </c>
      <c r="L43" s="108">
        <v>2715</v>
      </c>
      <c r="M43" s="109">
        <v>2600</v>
      </c>
    </row>
    <row r="44" spans="2:13" ht="27.75" customHeight="1" x14ac:dyDescent="0.15">
      <c r="B44" s="1280"/>
      <c r="C44" s="1281"/>
      <c r="D44" s="106"/>
      <c r="E44" s="1286" t="s">
        <v>34</v>
      </c>
      <c r="F44" s="1286"/>
      <c r="G44" s="1286"/>
      <c r="H44" s="1287"/>
      <c r="I44" s="107">
        <v>118</v>
      </c>
      <c r="J44" s="108">
        <v>103</v>
      </c>
      <c r="K44" s="108">
        <v>86</v>
      </c>
      <c r="L44" s="108">
        <v>65</v>
      </c>
      <c r="M44" s="109">
        <v>76</v>
      </c>
    </row>
    <row r="45" spans="2:13" ht="27.75" customHeight="1" x14ac:dyDescent="0.15">
      <c r="B45" s="1280"/>
      <c r="C45" s="1281"/>
      <c r="D45" s="106"/>
      <c r="E45" s="1286" t="s">
        <v>35</v>
      </c>
      <c r="F45" s="1286"/>
      <c r="G45" s="1286"/>
      <c r="H45" s="1287"/>
      <c r="I45" s="107">
        <v>287</v>
      </c>
      <c r="J45" s="108">
        <v>294</v>
      </c>
      <c r="K45" s="108">
        <v>327</v>
      </c>
      <c r="L45" s="108">
        <v>344</v>
      </c>
      <c r="M45" s="109">
        <v>260</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1635</v>
      </c>
      <c r="J50" s="108">
        <v>1799</v>
      </c>
      <c r="K50" s="108">
        <v>1704</v>
      </c>
      <c r="L50" s="108">
        <v>1838</v>
      </c>
      <c r="M50" s="109">
        <v>2067</v>
      </c>
    </row>
    <row r="51" spans="2:13" ht="27.75" customHeight="1" x14ac:dyDescent="0.15">
      <c r="B51" s="1280"/>
      <c r="C51" s="1281"/>
      <c r="D51" s="106"/>
      <c r="E51" s="1286" t="s">
        <v>42</v>
      </c>
      <c r="F51" s="1286"/>
      <c r="G51" s="1286"/>
      <c r="H51" s="1287"/>
      <c r="I51" s="107" t="s">
        <v>518</v>
      </c>
      <c r="J51" s="108" t="s">
        <v>518</v>
      </c>
      <c r="K51" s="108" t="s">
        <v>518</v>
      </c>
      <c r="L51" s="108">
        <v>13</v>
      </c>
      <c r="M51" s="109">
        <v>87</v>
      </c>
    </row>
    <row r="52" spans="2:13" ht="27.75" customHeight="1" x14ac:dyDescent="0.15">
      <c r="B52" s="1282"/>
      <c r="C52" s="1283"/>
      <c r="D52" s="106"/>
      <c r="E52" s="1286" t="s">
        <v>43</v>
      </c>
      <c r="F52" s="1286"/>
      <c r="G52" s="1286"/>
      <c r="H52" s="1287"/>
      <c r="I52" s="107">
        <v>6947</v>
      </c>
      <c r="J52" s="108">
        <v>6867</v>
      </c>
      <c r="K52" s="108">
        <v>6727</v>
      </c>
      <c r="L52" s="108">
        <v>6451</v>
      </c>
      <c r="M52" s="109">
        <v>6025</v>
      </c>
    </row>
    <row r="53" spans="2:13" ht="27.75" customHeight="1" thickBot="1" x14ac:dyDescent="0.2">
      <c r="B53" s="1293" t="s">
        <v>44</v>
      </c>
      <c r="C53" s="1294"/>
      <c r="D53" s="113"/>
      <c r="E53" s="1295" t="s">
        <v>45</v>
      </c>
      <c r="F53" s="1295"/>
      <c r="G53" s="1295"/>
      <c r="H53" s="1296"/>
      <c r="I53" s="114">
        <v>812</v>
      </c>
      <c r="J53" s="115">
        <v>1039</v>
      </c>
      <c r="K53" s="115">
        <v>1845</v>
      </c>
      <c r="L53" s="115">
        <v>2008</v>
      </c>
      <c r="M53" s="116">
        <v>1897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l/UudlWu2/Df0QWcnMtwvkB76L1pi/7YVw9R1KIiBCBjzwsoQf9PFMZyY+RCF6oILRQv8Ucmp4/q7gQmTQEEg==" saltValue="aU9lMEdn0VYxwrz9ywZo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648</v>
      </c>
      <c r="G55" s="128">
        <v>682</v>
      </c>
      <c r="H55" s="129">
        <v>877</v>
      </c>
    </row>
    <row r="56" spans="2:8" ht="52.5" customHeight="1" x14ac:dyDescent="0.15">
      <c r="B56" s="130"/>
      <c r="C56" s="1307" t="s">
        <v>49</v>
      </c>
      <c r="D56" s="1307"/>
      <c r="E56" s="1308"/>
      <c r="F56" s="131">
        <v>217</v>
      </c>
      <c r="G56" s="131">
        <v>217</v>
      </c>
      <c r="H56" s="132">
        <v>217</v>
      </c>
    </row>
    <row r="57" spans="2:8" ht="53.25" customHeight="1" x14ac:dyDescent="0.15">
      <c r="B57" s="130"/>
      <c r="C57" s="1309" t="s">
        <v>50</v>
      </c>
      <c r="D57" s="1309"/>
      <c r="E57" s="1310"/>
      <c r="F57" s="133">
        <v>632</v>
      </c>
      <c r="G57" s="133">
        <v>713</v>
      </c>
      <c r="H57" s="134">
        <v>770</v>
      </c>
    </row>
    <row r="58" spans="2:8" ht="45.75" customHeight="1" x14ac:dyDescent="0.15">
      <c r="B58" s="135"/>
      <c r="C58" s="1297" t="s">
        <v>597</v>
      </c>
      <c r="D58" s="1298"/>
      <c r="E58" s="1299"/>
      <c r="F58" s="136">
        <v>459</v>
      </c>
      <c r="G58" s="136">
        <v>533</v>
      </c>
      <c r="H58" s="137">
        <v>512</v>
      </c>
    </row>
    <row r="59" spans="2:8" ht="45.75" customHeight="1" x14ac:dyDescent="0.15">
      <c r="B59" s="135"/>
      <c r="C59" s="1297" t="s">
        <v>598</v>
      </c>
      <c r="D59" s="1298"/>
      <c r="E59" s="1299"/>
      <c r="F59" s="136">
        <v>122</v>
      </c>
      <c r="G59" s="136">
        <v>120</v>
      </c>
      <c r="H59" s="137">
        <v>118</v>
      </c>
    </row>
    <row r="60" spans="2:8" ht="45.75" customHeight="1" x14ac:dyDescent="0.15">
      <c r="B60" s="135"/>
      <c r="C60" s="1297" t="s">
        <v>599</v>
      </c>
      <c r="D60" s="1298"/>
      <c r="E60" s="1299"/>
      <c r="F60" s="136">
        <v>6</v>
      </c>
      <c r="G60" s="136">
        <v>6</v>
      </c>
      <c r="H60" s="137">
        <v>46</v>
      </c>
    </row>
    <row r="61" spans="2:8" ht="45.75" customHeight="1" x14ac:dyDescent="0.15">
      <c r="B61" s="135"/>
      <c r="C61" s="1297" t="s">
        <v>600</v>
      </c>
      <c r="D61" s="1298"/>
      <c r="E61" s="1299"/>
      <c r="F61" s="136">
        <v>0</v>
      </c>
      <c r="G61" s="136">
        <v>0</v>
      </c>
      <c r="H61" s="137">
        <v>24</v>
      </c>
    </row>
    <row r="62" spans="2:8" ht="45.75" customHeight="1" thickBot="1" x14ac:dyDescent="0.2">
      <c r="B62" s="138"/>
      <c r="C62" s="1300" t="s">
        <v>601</v>
      </c>
      <c r="D62" s="1301"/>
      <c r="E62" s="1302"/>
      <c r="F62" s="139">
        <v>18</v>
      </c>
      <c r="G62" s="139">
        <v>17</v>
      </c>
      <c r="H62" s="140">
        <v>23</v>
      </c>
    </row>
    <row r="63" spans="2:8" ht="52.5" customHeight="1" thickBot="1" x14ac:dyDescent="0.2">
      <c r="B63" s="141"/>
      <c r="C63" s="1303" t="s">
        <v>51</v>
      </c>
      <c r="D63" s="1303"/>
      <c r="E63" s="1304"/>
      <c r="F63" s="142">
        <v>1497</v>
      </c>
      <c r="G63" s="142">
        <v>1612</v>
      </c>
      <c r="H63" s="143">
        <v>1864</v>
      </c>
    </row>
    <row r="64" spans="2:8" ht="15" customHeight="1" x14ac:dyDescent="0.15"/>
  </sheetData>
  <sheetProtection algorithmName="SHA-512" hashValue="40v7dmqn067fwKvTUCgMoc5pNvJ7iF8iIBQplQGzH7TfYq9AudCfvVeAuCGhIEKY4F0pioSkgGILEk71s376Mg==" saltValue="T9gPsd0q/6UsbFbJ/3+h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559</v>
      </c>
      <c r="BQ50" s="1325"/>
      <c r="BR50" s="1325"/>
      <c r="BS50" s="1325"/>
      <c r="BT50" s="1325"/>
      <c r="BU50" s="1325"/>
      <c r="BV50" s="1325"/>
      <c r="BW50" s="1325"/>
      <c r="BX50" s="1325" t="s">
        <v>560</v>
      </c>
      <c r="BY50" s="1325"/>
      <c r="BZ50" s="1325"/>
      <c r="CA50" s="1325"/>
      <c r="CB50" s="1325"/>
      <c r="CC50" s="1325"/>
      <c r="CD50" s="1325"/>
      <c r="CE50" s="1325"/>
      <c r="CF50" s="1325" t="s">
        <v>561</v>
      </c>
      <c r="CG50" s="1325"/>
      <c r="CH50" s="1325"/>
      <c r="CI50" s="1325"/>
      <c r="CJ50" s="1325"/>
      <c r="CK50" s="1325"/>
      <c r="CL50" s="1325"/>
      <c r="CM50" s="1325"/>
      <c r="CN50" s="1325" t="s">
        <v>562</v>
      </c>
      <c r="CO50" s="1325"/>
      <c r="CP50" s="1325"/>
      <c r="CQ50" s="1325"/>
      <c r="CR50" s="1325"/>
      <c r="CS50" s="1325"/>
      <c r="CT50" s="1325"/>
      <c r="CU50" s="1325"/>
      <c r="CV50" s="1325" t="s">
        <v>563</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607</v>
      </c>
      <c r="AO51" s="1328"/>
      <c r="AP51" s="1328"/>
      <c r="AQ51" s="1328"/>
      <c r="AR51" s="1328"/>
      <c r="AS51" s="1328"/>
      <c r="AT51" s="1328"/>
      <c r="AU51" s="1328"/>
      <c r="AV51" s="1328"/>
      <c r="AW51" s="1328"/>
      <c r="AX51" s="1328"/>
      <c r="AY51" s="1328"/>
      <c r="AZ51" s="1328"/>
      <c r="BA51" s="1328"/>
      <c r="BB51" s="1328" t="s">
        <v>608</v>
      </c>
      <c r="BC51" s="1328"/>
      <c r="BD51" s="1328"/>
      <c r="BE51" s="1328"/>
      <c r="BF51" s="1328"/>
      <c r="BG51" s="1328"/>
      <c r="BH51" s="1328"/>
      <c r="BI51" s="1328"/>
      <c r="BJ51" s="1328"/>
      <c r="BK51" s="1328"/>
      <c r="BL51" s="1328"/>
      <c r="BM51" s="1328"/>
      <c r="BN51" s="1328"/>
      <c r="BO51" s="1328"/>
      <c r="BP51" s="1311">
        <v>28.3</v>
      </c>
      <c r="BQ51" s="1311"/>
      <c r="BR51" s="1311"/>
      <c r="BS51" s="1311"/>
      <c r="BT51" s="1311"/>
      <c r="BU51" s="1311"/>
      <c r="BV51" s="1311"/>
      <c r="BW51" s="1311"/>
      <c r="BX51" s="1311">
        <v>36.200000000000003</v>
      </c>
      <c r="BY51" s="1311"/>
      <c r="BZ51" s="1311"/>
      <c r="CA51" s="1311"/>
      <c r="CB51" s="1311"/>
      <c r="CC51" s="1311"/>
      <c r="CD51" s="1311"/>
      <c r="CE51" s="1311"/>
      <c r="CF51" s="1311">
        <v>65.400000000000006</v>
      </c>
      <c r="CG51" s="1311"/>
      <c r="CH51" s="1311"/>
      <c r="CI51" s="1311"/>
      <c r="CJ51" s="1311"/>
      <c r="CK51" s="1311"/>
      <c r="CL51" s="1311"/>
      <c r="CM51" s="1311"/>
      <c r="CN51" s="1311">
        <v>70.7</v>
      </c>
      <c r="CO51" s="1311"/>
      <c r="CP51" s="1311"/>
      <c r="CQ51" s="1311"/>
      <c r="CR51" s="1311"/>
      <c r="CS51" s="1311"/>
      <c r="CT51" s="1311"/>
      <c r="CU51" s="1311"/>
      <c r="CV51" s="1311">
        <v>63.8</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609</v>
      </c>
      <c r="BC53" s="1328"/>
      <c r="BD53" s="1328"/>
      <c r="BE53" s="1328"/>
      <c r="BF53" s="1328"/>
      <c r="BG53" s="1328"/>
      <c r="BH53" s="1328"/>
      <c r="BI53" s="1328"/>
      <c r="BJ53" s="1328"/>
      <c r="BK53" s="1328"/>
      <c r="BL53" s="1328"/>
      <c r="BM53" s="1328"/>
      <c r="BN53" s="1328"/>
      <c r="BO53" s="1328"/>
      <c r="BP53" s="1311">
        <v>58.6</v>
      </c>
      <c r="BQ53" s="1311"/>
      <c r="BR53" s="1311"/>
      <c r="BS53" s="1311"/>
      <c r="BT53" s="1311"/>
      <c r="BU53" s="1311"/>
      <c r="BV53" s="1311"/>
      <c r="BW53" s="1311"/>
      <c r="BX53" s="1311">
        <v>61</v>
      </c>
      <c r="BY53" s="1311"/>
      <c r="BZ53" s="1311"/>
      <c r="CA53" s="1311"/>
      <c r="CB53" s="1311"/>
      <c r="CC53" s="1311"/>
      <c r="CD53" s="1311"/>
      <c r="CE53" s="1311"/>
      <c r="CF53" s="1311">
        <v>61.1</v>
      </c>
      <c r="CG53" s="1311"/>
      <c r="CH53" s="1311"/>
      <c r="CI53" s="1311"/>
      <c r="CJ53" s="1311"/>
      <c r="CK53" s="1311"/>
      <c r="CL53" s="1311"/>
      <c r="CM53" s="1311"/>
      <c r="CN53" s="1311">
        <v>63.7</v>
      </c>
      <c r="CO53" s="1311"/>
      <c r="CP53" s="1311"/>
      <c r="CQ53" s="1311"/>
      <c r="CR53" s="1311"/>
      <c r="CS53" s="1311"/>
      <c r="CT53" s="1311"/>
      <c r="CU53" s="1311"/>
      <c r="CV53" s="1311">
        <v>62.9</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610</v>
      </c>
      <c r="AO55" s="1325"/>
      <c r="AP55" s="1325"/>
      <c r="AQ55" s="1325"/>
      <c r="AR55" s="1325"/>
      <c r="AS55" s="1325"/>
      <c r="AT55" s="1325"/>
      <c r="AU55" s="1325"/>
      <c r="AV55" s="1325"/>
      <c r="AW55" s="1325"/>
      <c r="AX55" s="1325"/>
      <c r="AY55" s="1325"/>
      <c r="AZ55" s="1325"/>
      <c r="BA55" s="1325"/>
      <c r="BB55" s="1328" t="s">
        <v>608</v>
      </c>
      <c r="BC55" s="1328"/>
      <c r="BD55" s="1328"/>
      <c r="BE55" s="1328"/>
      <c r="BF55" s="1328"/>
      <c r="BG55" s="1328"/>
      <c r="BH55" s="1328"/>
      <c r="BI55" s="1328"/>
      <c r="BJ55" s="1328"/>
      <c r="BK55" s="1328"/>
      <c r="BL55" s="1328"/>
      <c r="BM55" s="1328"/>
      <c r="BN55" s="1328"/>
      <c r="BO55" s="1328"/>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609</v>
      </c>
      <c r="BC57" s="1328"/>
      <c r="BD57" s="1328"/>
      <c r="BE57" s="1328"/>
      <c r="BF57" s="1328"/>
      <c r="BG57" s="1328"/>
      <c r="BH57" s="1328"/>
      <c r="BI57" s="1328"/>
      <c r="BJ57" s="1328"/>
      <c r="BK57" s="1328"/>
      <c r="BL57" s="1328"/>
      <c r="BM57" s="1328"/>
      <c r="BN57" s="1328"/>
      <c r="BO57" s="1328"/>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614</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559</v>
      </c>
      <c r="BQ72" s="1325"/>
      <c r="BR72" s="1325"/>
      <c r="BS72" s="1325"/>
      <c r="BT72" s="1325"/>
      <c r="BU72" s="1325"/>
      <c r="BV72" s="1325"/>
      <c r="BW72" s="1325"/>
      <c r="BX72" s="1325" t="s">
        <v>560</v>
      </c>
      <c r="BY72" s="1325"/>
      <c r="BZ72" s="1325"/>
      <c r="CA72" s="1325"/>
      <c r="CB72" s="1325"/>
      <c r="CC72" s="1325"/>
      <c r="CD72" s="1325"/>
      <c r="CE72" s="1325"/>
      <c r="CF72" s="1325" t="s">
        <v>561</v>
      </c>
      <c r="CG72" s="1325"/>
      <c r="CH72" s="1325"/>
      <c r="CI72" s="1325"/>
      <c r="CJ72" s="1325"/>
      <c r="CK72" s="1325"/>
      <c r="CL72" s="1325"/>
      <c r="CM72" s="1325"/>
      <c r="CN72" s="1325" t="s">
        <v>562</v>
      </c>
      <c r="CO72" s="1325"/>
      <c r="CP72" s="1325"/>
      <c r="CQ72" s="1325"/>
      <c r="CR72" s="1325"/>
      <c r="CS72" s="1325"/>
      <c r="CT72" s="1325"/>
      <c r="CU72" s="1325"/>
      <c r="CV72" s="1325" t="s">
        <v>563</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607</v>
      </c>
      <c r="AO73" s="1328"/>
      <c r="AP73" s="1328"/>
      <c r="AQ73" s="1328"/>
      <c r="AR73" s="1328"/>
      <c r="AS73" s="1328"/>
      <c r="AT73" s="1328"/>
      <c r="AU73" s="1328"/>
      <c r="AV73" s="1328"/>
      <c r="AW73" s="1328"/>
      <c r="AX73" s="1328"/>
      <c r="AY73" s="1328"/>
      <c r="AZ73" s="1328"/>
      <c r="BA73" s="1328"/>
      <c r="BB73" s="1328" t="s">
        <v>608</v>
      </c>
      <c r="BC73" s="1328"/>
      <c r="BD73" s="1328"/>
      <c r="BE73" s="1328"/>
      <c r="BF73" s="1328"/>
      <c r="BG73" s="1328"/>
      <c r="BH73" s="1328"/>
      <c r="BI73" s="1328"/>
      <c r="BJ73" s="1328"/>
      <c r="BK73" s="1328"/>
      <c r="BL73" s="1328"/>
      <c r="BM73" s="1328"/>
      <c r="BN73" s="1328"/>
      <c r="BO73" s="1328"/>
      <c r="BP73" s="1311">
        <v>28.3</v>
      </c>
      <c r="BQ73" s="1311"/>
      <c r="BR73" s="1311"/>
      <c r="BS73" s="1311"/>
      <c r="BT73" s="1311"/>
      <c r="BU73" s="1311"/>
      <c r="BV73" s="1311"/>
      <c r="BW73" s="1311"/>
      <c r="BX73" s="1311">
        <v>36.200000000000003</v>
      </c>
      <c r="BY73" s="1311"/>
      <c r="BZ73" s="1311"/>
      <c r="CA73" s="1311"/>
      <c r="CB73" s="1311"/>
      <c r="CC73" s="1311"/>
      <c r="CD73" s="1311"/>
      <c r="CE73" s="1311"/>
      <c r="CF73" s="1311">
        <v>65.400000000000006</v>
      </c>
      <c r="CG73" s="1311"/>
      <c r="CH73" s="1311"/>
      <c r="CI73" s="1311"/>
      <c r="CJ73" s="1311"/>
      <c r="CK73" s="1311"/>
      <c r="CL73" s="1311"/>
      <c r="CM73" s="1311"/>
      <c r="CN73" s="1311">
        <v>70.7</v>
      </c>
      <c r="CO73" s="1311"/>
      <c r="CP73" s="1311"/>
      <c r="CQ73" s="1311"/>
      <c r="CR73" s="1311"/>
      <c r="CS73" s="1311"/>
      <c r="CT73" s="1311"/>
      <c r="CU73" s="1311"/>
      <c r="CV73" s="1311">
        <v>63.8</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612</v>
      </c>
      <c r="BC75" s="1328"/>
      <c r="BD75" s="1328"/>
      <c r="BE75" s="1328"/>
      <c r="BF75" s="1328"/>
      <c r="BG75" s="1328"/>
      <c r="BH75" s="1328"/>
      <c r="BI75" s="1328"/>
      <c r="BJ75" s="1328"/>
      <c r="BK75" s="1328"/>
      <c r="BL75" s="1328"/>
      <c r="BM75" s="1328"/>
      <c r="BN75" s="1328"/>
      <c r="BO75" s="1328"/>
      <c r="BP75" s="1311">
        <v>10</v>
      </c>
      <c r="BQ75" s="1311"/>
      <c r="BR75" s="1311"/>
      <c r="BS75" s="1311"/>
      <c r="BT75" s="1311"/>
      <c r="BU75" s="1311"/>
      <c r="BV75" s="1311"/>
      <c r="BW75" s="1311"/>
      <c r="BX75" s="1311">
        <v>9.4</v>
      </c>
      <c r="BY75" s="1311"/>
      <c r="BZ75" s="1311"/>
      <c r="CA75" s="1311"/>
      <c r="CB75" s="1311"/>
      <c r="CC75" s="1311"/>
      <c r="CD75" s="1311"/>
      <c r="CE75" s="1311"/>
      <c r="CF75" s="1311">
        <v>9.9</v>
      </c>
      <c r="CG75" s="1311"/>
      <c r="CH75" s="1311"/>
      <c r="CI75" s="1311"/>
      <c r="CJ75" s="1311"/>
      <c r="CK75" s="1311"/>
      <c r="CL75" s="1311"/>
      <c r="CM75" s="1311"/>
      <c r="CN75" s="1311">
        <v>10.9</v>
      </c>
      <c r="CO75" s="1311"/>
      <c r="CP75" s="1311"/>
      <c r="CQ75" s="1311"/>
      <c r="CR75" s="1311"/>
      <c r="CS75" s="1311"/>
      <c r="CT75" s="1311"/>
      <c r="CU75" s="1311"/>
      <c r="CV75" s="1311">
        <v>12.2</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610</v>
      </c>
      <c r="AO77" s="1325"/>
      <c r="AP77" s="1325"/>
      <c r="AQ77" s="1325"/>
      <c r="AR77" s="1325"/>
      <c r="AS77" s="1325"/>
      <c r="AT77" s="1325"/>
      <c r="AU77" s="1325"/>
      <c r="AV77" s="1325"/>
      <c r="AW77" s="1325"/>
      <c r="AX77" s="1325"/>
      <c r="AY77" s="1325"/>
      <c r="AZ77" s="1325"/>
      <c r="BA77" s="1325"/>
      <c r="BB77" s="1328" t="s">
        <v>608</v>
      </c>
      <c r="BC77" s="1328"/>
      <c r="BD77" s="1328"/>
      <c r="BE77" s="1328"/>
      <c r="BF77" s="1328"/>
      <c r="BG77" s="1328"/>
      <c r="BH77" s="1328"/>
      <c r="BI77" s="1328"/>
      <c r="BJ77" s="1328"/>
      <c r="BK77" s="1328"/>
      <c r="BL77" s="1328"/>
      <c r="BM77" s="1328"/>
      <c r="BN77" s="1328"/>
      <c r="BO77" s="1328"/>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612</v>
      </c>
      <c r="BC79" s="1328"/>
      <c r="BD79" s="1328"/>
      <c r="BE79" s="1328"/>
      <c r="BF79" s="1328"/>
      <c r="BG79" s="1328"/>
      <c r="BH79" s="1328"/>
      <c r="BI79" s="1328"/>
      <c r="BJ79" s="1328"/>
      <c r="BK79" s="1328"/>
      <c r="BL79" s="1328"/>
      <c r="BM79" s="1328"/>
      <c r="BN79" s="1328"/>
      <c r="BO79" s="1328"/>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p4wLmA6wK4x0S8b2UKKFAMicG0fuuxIMwL94i+UvCuo82lcoT7PFg3EZhJagGX7vai7CHfbmS+wB5fgFo1YSw==" saltValue="zqXVccwsUe289n+l+RcF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FueWjT1hlfYq5EppSDN+XAYa6303gHY0lAfaYsVOyjd07LWwTYUEj2ydYeETum9HClNnx+FZPK7Im++JisIt+w==" saltValue="3hoX1M9dsrK2cCjDOPzh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36EJSG5QZ3e8jYZdgGjv+0ZGGQCtPC7eJzHv4dXLTILNI2oLOx2uX4SSPyzNANvOq5dqYbxID9HaL94l+hoZEg==" saltValue="yjlof4i6WQ+dLxfRA1Gp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143369</v>
      </c>
      <c r="E3" s="162"/>
      <c r="F3" s="163">
        <v>119882</v>
      </c>
      <c r="G3" s="164"/>
      <c r="H3" s="165"/>
    </row>
    <row r="4" spans="1:8" x14ac:dyDescent="0.15">
      <c r="A4" s="166"/>
      <c r="B4" s="167"/>
      <c r="C4" s="168"/>
      <c r="D4" s="169">
        <v>65608</v>
      </c>
      <c r="E4" s="170"/>
      <c r="F4" s="171">
        <v>66481</v>
      </c>
      <c r="G4" s="172"/>
      <c r="H4" s="173"/>
    </row>
    <row r="5" spans="1:8" x14ac:dyDescent="0.15">
      <c r="A5" s="154" t="s">
        <v>551</v>
      </c>
      <c r="B5" s="159"/>
      <c r="C5" s="160"/>
      <c r="D5" s="161">
        <v>78173</v>
      </c>
      <c r="E5" s="162"/>
      <c r="F5" s="163">
        <v>116162</v>
      </c>
      <c r="G5" s="164"/>
      <c r="H5" s="165"/>
    </row>
    <row r="6" spans="1:8" x14ac:dyDescent="0.15">
      <c r="A6" s="166"/>
      <c r="B6" s="167"/>
      <c r="C6" s="168"/>
      <c r="D6" s="169">
        <v>36386</v>
      </c>
      <c r="E6" s="170"/>
      <c r="F6" s="171">
        <v>61562</v>
      </c>
      <c r="G6" s="172"/>
      <c r="H6" s="173"/>
    </row>
    <row r="7" spans="1:8" x14ac:dyDescent="0.15">
      <c r="A7" s="154" t="s">
        <v>552</v>
      </c>
      <c r="B7" s="159"/>
      <c r="C7" s="160"/>
      <c r="D7" s="161">
        <v>159126</v>
      </c>
      <c r="E7" s="162"/>
      <c r="F7" s="163">
        <v>121449</v>
      </c>
      <c r="G7" s="164"/>
      <c r="H7" s="165"/>
    </row>
    <row r="8" spans="1:8" x14ac:dyDescent="0.15">
      <c r="A8" s="166"/>
      <c r="B8" s="167"/>
      <c r="C8" s="168"/>
      <c r="D8" s="169">
        <v>56433</v>
      </c>
      <c r="E8" s="170"/>
      <c r="F8" s="171">
        <v>62922</v>
      </c>
      <c r="G8" s="172"/>
      <c r="H8" s="173"/>
    </row>
    <row r="9" spans="1:8" x14ac:dyDescent="0.15">
      <c r="A9" s="154" t="s">
        <v>553</v>
      </c>
      <c r="B9" s="159"/>
      <c r="C9" s="160"/>
      <c r="D9" s="161">
        <v>87789</v>
      </c>
      <c r="E9" s="162"/>
      <c r="F9" s="163">
        <v>145139</v>
      </c>
      <c r="G9" s="164"/>
      <c r="H9" s="165"/>
    </row>
    <row r="10" spans="1:8" x14ac:dyDescent="0.15">
      <c r="A10" s="166"/>
      <c r="B10" s="167"/>
      <c r="C10" s="168"/>
      <c r="D10" s="169">
        <v>60273</v>
      </c>
      <c r="E10" s="170"/>
      <c r="F10" s="171">
        <v>83762</v>
      </c>
      <c r="G10" s="172"/>
      <c r="H10" s="173"/>
    </row>
    <row r="11" spans="1:8" x14ac:dyDescent="0.15">
      <c r="A11" s="154" t="s">
        <v>554</v>
      </c>
      <c r="B11" s="159"/>
      <c r="C11" s="160"/>
      <c r="D11" s="161">
        <v>80888</v>
      </c>
      <c r="E11" s="162"/>
      <c r="F11" s="163">
        <v>125391</v>
      </c>
      <c r="G11" s="164"/>
      <c r="H11" s="165"/>
    </row>
    <row r="12" spans="1:8" x14ac:dyDescent="0.15">
      <c r="A12" s="166"/>
      <c r="B12" s="167"/>
      <c r="C12" s="174"/>
      <c r="D12" s="169">
        <v>53006</v>
      </c>
      <c r="E12" s="170"/>
      <c r="F12" s="171">
        <v>68516</v>
      </c>
      <c r="G12" s="172"/>
      <c r="H12" s="173"/>
    </row>
    <row r="13" spans="1:8" x14ac:dyDescent="0.15">
      <c r="A13" s="154"/>
      <c r="B13" s="159"/>
      <c r="C13" s="175"/>
      <c r="D13" s="176">
        <v>109869</v>
      </c>
      <c r="E13" s="177"/>
      <c r="F13" s="178">
        <v>125605</v>
      </c>
      <c r="G13" s="179"/>
      <c r="H13" s="165"/>
    </row>
    <row r="14" spans="1:8" x14ac:dyDescent="0.15">
      <c r="A14" s="166"/>
      <c r="B14" s="167"/>
      <c r="C14" s="168"/>
      <c r="D14" s="169">
        <v>54341</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9.34</v>
      </c>
      <c r="C19" s="180">
        <f>ROUND(VALUE(SUBSTITUTE(実質収支比率等に係る経年分析!G$48,"▲","-")),2)</f>
        <v>3.25</v>
      </c>
      <c r="D19" s="180">
        <f>ROUND(VALUE(SUBSTITUTE(実質収支比率等に係る経年分析!H$48,"▲","-")),2)</f>
        <v>1.85</v>
      </c>
      <c r="E19" s="180">
        <f>ROUND(VALUE(SUBSTITUTE(実質収支比率等に係る経年分析!I$48,"▲","-")),2)</f>
        <v>3.66</v>
      </c>
      <c r="F19" s="180">
        <f>ROUND(VALUE(SUBSTITUTE(実質収支比率等に係る経年分析!J$48,"▲","-")),2)</f>
        <v>2.65</v>
      </c>
    </row>
    <row r="20" spans="1:11" x14ac:dyDescent="0.15">
      <c r="A20" s="180" t="s">
        <v>55</v>
      </c>
      <c r="B20" s="180">
        <f>ROUND(VALUE(SUBSTITUTE(実質収支比率等に係る経年分析!F$47,"▲","-")),2)</f>
        <v>19.55</v>
      </c>
      <c r="C20" s="180">
        <f>ROUND(VALUE(SUBSTITUTE(実質収支比率等に係る経年分析!G$47,"▲","-")),2)</f>
        <v>22.12</v>
      </c>
      <c r="D20" s="180">
        <f>ROUND(VALUE(SUBSTITUTE(実質収支比率等に係る経年分析!H$47,"▲","-")),2)</f>
        <v>18.66</v>
      </c>
      <c r="E20" s="180">
        <f>ROUND(VALUE(SUBSTITUTE(実質収支比率等に係る経年分析!I$47,"▲","-")),2)</f>
        <v>19.399999999999999</v>
      </c>
      <c r="F20" s="180">
        <f>ROUND(VALUE(SUBSTITUTE(実質収支比率等に係る経年分析!J$47,"▲","-")),2)</f>
        <v>24.21</v>
      </c>
    </row>
    <row r="21" spans="1:11" x14ac:dyDescent="0.15">
      <c r="A21" s="180" t="s">
        <v>56</v>
      </c>
      <c r="B21" s="180">
        <f>IF(ISNUMBER(VALUE(SUBSTITUTE(実質収支比率等に係る経年分析!F$49,"▲","-"))),ROUND(VALUE(SUBSTITUTE(実質収支比率等に係る経年分析!F$49,"▲","-")),2),NA())</f>
        <v>8.25</v>
      </c>
      <c r="C21" s="180">
        <f>IF(ISNUMBER(VALUE(SUBSTITUTE(実質収支比率等に係る経年分析!G$49,"▲","-"))),ROUND(VALUE(SUBSTITUTE(実質収支比率等に係る経年分析!G$49,"▲","-")),2),NA())</f>
        <v>-11.49</v>
      </c>
      <c r="D21" s="180">
        <f>IF(ISNUMBER(VALUE(SUBSTITUTE(実質収支比率等に係る経年分析!H$49,"▲","-"))),ROUND(VALUE(SUBSTITUTE(実質収支比率等に係る経年分析!H$49,"▲","-")),2),NA())</f>
        <v>-6.72</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627</v>
      </c>
      <c r="E42" s="182"/>
      <c r="F42" s="182"/>
      <c r="G42" s="182">
        <f>'実質公債費比率（分子）の構造'!L$52</f>
        <v>623</v>
      </c>
      <c r="H42" s="182"/>
      <c r="I42" s="182"/>
      <c r="J42" s="182">
        <f>'実質公債費比率（分子）の構造'!M$52</f>
        <v>657</v>
      </c>
      <c r="K42" s="182"/>
      <c r="L42" s="182"/>
      <c r="M42" s="182">
        <f>'実質公債費比率（分子）の構造'!N$52</f>
        <v>676</v>
      </c>
      <c r="N42" s="182"/>
      <c r="O42" s="182"/>
      <c r="P42" s="182">
        <f>'実質公債費比率（分子）の構造'!O$52</f>
        <v>656</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14</v>
      </c>
      <c r="C44" s="182"/>
      <c r="D44" s="182"/>
      <c r="E44" s="182">
        <f>'実質公債費比率（分子）の構造'!L$50</f>
        <v>13</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20</v>
      </c>
      <c r="C45" s="182"/>
      <c r="D45" s="182"/>
      <c r="E45" s="182">
        <f>'実質公債費比率（分子）の構造'!L$49</f>
        <v>18</v>
      </c>
      <c r="F45" s="182"/>
      <c r="G45" s="182"/>
      <c r="H45" s="182">
        <f>'実質公債費比率（分子）の構造'!M$49</f>
        <v>20</v>
      </c>
      <c r="I45" s="182"/>
      <c r="J45" s="182"/>
      <c r="K45" s="182">
        <f>'実質公債費比率（分子）の構造'!N$49</f>
        <v>22</v>
      </c>
      <c r="L45" s="182"/>
      <c r="M45" s="182"/>
      <c r="N45" s="182">
        <f>'実質公債費比率（分子）の構造'!O$49</f>
        <v>22</v>
      </c>
      <c r="O45" s="182"/>
      <c r="P45" s="182"/>
    </row>
    <row r="46" spans="1:16" x14ac:dyDescent="0.15">
      <c r="A46" s="182" t="s">
        <v>67</v>
      </c>
      <c r="B46" s="182">
        <f>'実質公債費比率（分子）の構造'!K$48</f>
        <v>331</v>
      </c>
      <c r="C46" s="182"/>
      <c r="D46" s="182"/>
      <c r="E46" s="182">
        <f>'実質公債費比率（分子）の構造'!L$48</f>
        <v>321</v>
      </c>
      <c r="F46" s="182"/>
      <c r="G46" s="182"/>
      <c r="H46" s="182">
        <f>'実質公債費比率（分子）の構造'!M$48</f>
        <v>361</v>
      </c>
      <c r="I46" s="182"/>
      <c r="J46" s="182"/>
      <c r="K46" s="182">
        <f>'実質公債費比率（分子）の構造'!N$48</f>
        <v>391</v>
      </c>
      <c r="L46" s="182"/>
      <c r="M46" s="182"/>
      <c r="N46" s="182">
        <f>'実質公債費比率（分子）の構造'!O$48</f>
        <v>357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534</v>
      </c>
      <c r="C49" s="182"/>
      <c r="D49" s="182"/>
      <c r="E49" s="182">
        <f>'実質公債費比率（分子）の構造'!L$45</f>
        <v>521</v>
      </c>
      <c r="F49" s="182"/>
      <c r="G49" s="182"/>
      <c r="H49" s="182">
        <f>'実質公債費比率（分子）の構造'!M$45</f>
        <v>581</v>
      </c>
      <c r="I49" s="182"/>
      <c r="J49" s="182"/>
      <c r="K49" s="182">
        <f>'実質公債費比率（分子）の構造'!N$45</f>
        <v>615</v>
      </c>
      <c r="L49" s="182"/>
      <c r="M49" s="182"/>
      <c r="N49" s="182">
        <f>'実質公債費比率（分子）の構造'!O$45</f>
        <v>638</v>
      </c>
      <c r="O49" s="182"/>
      <c r="P49" s="182"/>
    </row>
    <row r="50" spans="1:16" x14ac:dyDescent="0.15">
      <c r="A50" s="182" t="s">
        <v>71</v>
      </c>
      <c r="B50" s="182" t="e">
        <f>NA()</f>
        <v>#N/A</v>
      </c>
      <c r="C50" s="182">
        <f>IF(ISNUMBER('実質公債費比率（分子）の構造'!K$53),'実質公債費比率（分子）の構造'!K$53,NA())</f>
        <v>273</v>
      </c>
      <c r="D50" s="182" t="e">
        <f>NA()</f>
        <v>#N/A</v>
      </c>
      <c r="E50" s="182" t="e">
        <f>NA()</f>
        <v>#N/A</v>
      </c>
      <c r="F50" s="182">
        <f>IF(ISNUMBER('実質公債費比率（分子）の構造'!L$53),'実質公債費比率（分子）の構造'!L$53,NA())</f>
        <v>251</v>
      </c>
      <c r="G50" s="182" t="e">
        <f>NA()</f>
        <v>#N/A</v>
      </c>
      <c r="H50" s="182" t="e">
        <f>NA()</f>
        <v>#N/A</v>
      </c>
      <c r="I50" s="182">
        <f>IF(ISNUMBER('実質公債費比率（分子）の構造'!M$53),'実質公債費比率（分子）の構造'!M$53,NA())</f>
        <v>319</v>
      </c>
      <c r="J50" s="182" t="e">
        <f>NA()</f>
        <v>#N/A</v>
      </c>
      <c r="K50" s="182" t="e">
        <f>NA()</f>
        <v>#N/A</v>
      </c>
      <c r="L50" s="182">
        <f>IF(ISNUMBER('実質公債費比率（分子）の構造'!N$53),'実質公債費比率（分子）の構造'!N$53,NA())</f>
        <v>365</v>
      </c>
      <c r="M50" s="182" t="e">
        <f>NA()</f>
        <v>#N/A</v>
      </c>
      <c r="N50" s="182" t="e">
        <f>NA()</f>
        <v>#N/A</v>
      </c>
      <c r="O50" s="182">
        <f>IF(ISNUMBER('実質公債費比率（分子）の構造'!O$53),'実質公債費比率（分子）の構造'!O$53,NA())</f>
        <v>374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6947</v>
      </c>
      <c r="E56" s="181"/>
      <c r="F56" s="181"/>
      <c r="G56" s="181">
        <f>'将来負担比率（分子）の構造'!J$52</f>
        <v>6867</v>
      </c>
      <c r="H56" s="181"/>
      <c r="I56" s="181"/>
      <c r="J56" s="181">
        <f>'将来負担比率（分子）の構造'!K$52</f>
        <v>6727</v>
      </c>
      <c r="K56" s="181"/>
      <c r="L56" s="181"/>
      <c r="M56" s="181">
        <f>'将来負担比率（分子）の構造'!L$52</f>
        <v>6451</v>
      </c>
      <c r="N56" s="181"/>
      <c r="O56" s="181"/>
      <c r="P56" s="181">
        <f>'将来負担比率（分子）の構造'!M$52</f>
        <v>6025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13</v>
      </c>
      <c r="N57" s="181"/>
      <c r="O57" s="181"/>
      <c r="P57" s="181">
        <f>'将来負担比率（分子）の構造'!M$51</f>
        <v>87</v>
      </c>
    </row>
    <row r="58" spans="1:16" x14ac:dyDescent="0.15">
      <c r="A58" s="181" t="s">
        <v>41</v>
      </c>
      <c r="B58" s="181"/>
      <c r="C58" s="181"/>
      <c r="D58" s="181">
        <f>'将来負担比率（分子）の構造'!I$50</f>
        <v>1635</v>
      </c>
      <c r="E58" s="181"/>
      <c r="F58" s="181"/>
      <c r="G58" s="181">
        <f>'将来負担比率（分子）の構造'!J$50</f>
        <v>1799</v>
      </c>
      <c r="H58" s="181"/>
      <c r="I58" s="181"/>
      <c r="J58" s="181">
        <f>'将来負担比率（分子）の構造'!K$50</f>
        <v>1704</v>
      </c>
      <c r="K58" s="181"/>
      <c r="L58" s="181"/>
      <c r="M58" s="181">
        <f>'将来負担比率（分子）の構造'!L$50</f>
        <v>1838</v>
      </c>
      <c r="N58" s="181"/>
      <c r="O58" s="181"/>
      <c r="P58" s="181">
        <f>'将来負担比率（分子）の構造'!M$50</f>
        <v>2067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287</v>
      </c>
      <c r="C62" s="181"/>
      <c r="D62" s="181"/>
      <c r="E62" s="181">
        <f>'将来負担比率（分子）の構造'!J$45</f>
        <v>294</v>
      </c>
      <c r="F62" s="181"/>
      <c r="G62" s="181"/>
      <c r="H62" s="181">
        <f>'将来負担比率（分子）の構造'!K$45</f>
        <v>327</v>
      </c>
      <c r="I62" s="181"/>
      <c r="J62" s="181"/>
      <c r="K62" s="181">
        <f>'将来負担比率（分子）の構造'!L$45</f>
        <v>344</v>
      </c>
      <c r="L62" s="181"/>
      <c r="M62" s="181"/>
      <c r="N62" s="181">
        <f>'将来負担比率（分子）の構造'!M$45</f>
        <v>260</v>
      </c>
      <c r="O62" s="181"/>
      <c r="P62" s="181"/>
    </row>
    <row r="63" spans="1:16" x14ac:dyDescent="0.15">
      <c r="A63" s="181" t="s">
        <v>34</v>
      </c>
      <c r="B63" s="181">
        <f>'将来負担比率（分子）の構造'!I$44</f>
        <v>118</v>
      </c>
      <c r="C63" s="181"/>
      <c r="D63" s="181"/>
      <c r="E63" s="181">
        <f>'将来負担比率（分子）の構造'!J$44</f>
        <v>103</v>
      </c>
      <c r="F63" s="181"/>
      <c r="G63" s="181"/>
      <c r="H63" s="181">
        <f>'将来負担比率（分子）の構造'!K$44</f>
        <v>86</v>
      </c>
      <c r="I63" s="181"/>
      <c r="J63" s="181"/>
      <c r="K63" s="181">
        <f>'将来負担比率（分子）の構造'!L$44</f>
        <v>65</v>
      </c>
      <c r="L63" s="181"/>
      <c r="M63" s="181"/>
      <c r="N63" s="181">
        <f>'将来負担比率（分子）の構造'!M$44</f>
        <v>76</v>
      </c>
      <c r="O63" s="181"/>
      <c r="P63" s="181"/>
    </row>
    <row r="64" spans="1:16" x14ac:dyDescent="0.15">
      <c r="A64" s="181" t="s">
        <v>33</v>
      </c>
      <c r="B64" s="181">
        <f>'将来負担比率（分子）の構造'!I$43</f>
        <v>3140</v>
      </c>
      <c r="C64" s="181"/>
      <c r="D64" s="181"/>
      <c r="E64" s="181">
        <f>'将来負担比率（分子）の構造'!J$43</f>
        <v>2951</v>
      </c>
      <c r="F64" s="181"/>
      <c r="G64" s="181"/>
      <c r="H64" s="181">
        <f>'将来負担比率（分子）の構造'!K$43</f>
        <v>2802</v>
      </c>
      <c r="I64" s="181"/>
      <c r="J64" s="181"/>
      <c r="K64" s="181">
        <f>'将来負担比率（分子）の構造'!L$43</f>
        <v>2715</v>
      </c>
      <c r="L64" s="181"/>
      <c r="M64" s="181"/>
      <c r="N64" s="181">
        <f>'将来負担比率（分子）の構造'!M$43</f>
        <v>2600</v>
      </c>
      <c r="O64" s="181"/>
      <c r="P64" s="181"/>
    </row>
    <row r="65" spans="1:16" x14ac:dyDescent="0.15">
      <c r="A65" s="181" t="s">
        <v>32</v>
      </c>
      <c r="B65" s="181">
        <f>'将来負担比率（分子）の構造'!I$42</f>
        <v>78</v>
      </c>
      <c r="C65" s="181"/>
      <c r="D65" s="181"/>
      <c r="E65" s="181">
        <f>'将来負担比率（分子）の構造'!J$42</f>
        <v>63</v>
      </c>
      <c r="F65" s="181"/>
      <c r="G65" s="181"/>
      <c r="H65" s="181">
        <f>'将来負担比率（分子）の構造'!K$42</f>
        <v>60</v>
      </c>
      <c r="I65" s="181"/>
      <c r="J65" s="181"/>
      <c r="K65" s="181">
        <f>'将来負担比率（分子）の構造'!L$42</f>
        <v>41</v>
      </c>
      <c r="L65" s="181"/>
      <c r="M65" s="181"/>
      <c r="N65" s="181">
        <f>'将来負担比率（分子）の構造'!M$42</f>
        <v>25</v>
      </c>
      <c r="O65" s="181"/>
      <c r="P65" s="181"/>
    </row>
    <row r="66" spans="1:16" x14ac:dyDescent="0.15">
      <c r="A66" s="181" t="s">
        <v>31</v>
      </c>
      <c r="B66" s="181">
        <f>'将来負担比率（分子）の構造'!I$41</f>
        <v>5771</v>
      </c>
      <c r="C66" s="181"/>
      <c r="D66" s="181"/>
      <c r="E66" s="181">
        <f>'将来負担比率（分子）の構造'!J$41</f>
        <v>6294</v>
      </c>
      <c r="F66" s="181"/>
      <c r="G66" s="181"/>
      <c r="H66" s="181">
        <f>'将来負担比率（分子）の構造'!K$41</f>
        <v>7000</v>
      </c>
      <c r="I66" s="181"/>
      <c r="J66" s="181"/>
      <c r="K66" s="181">
        <f>'将来負担比率（分子）の構造'!L$41</f>
        <v>7145</v>
      </c>
      <c r="L66" s="181"/>
      <c r="M66" s="181"/>
      <c r="N66" s="181">
        <f>'将来負担比率（分子）の構造'!M$41</f>
        <v>7115</v>
      </c>
      <c r="O66" s="181"/>
      <c r="P66" s="181"/>
    </row>
    <row r="67" spans="1:16" x14ac:dyDescent="0.15">
      <c r="A67" s="181" t="s">
        <v>75</v>
      </c>
      <c r="B67" s="181" t="e">
        <f>NA()</f>
        <v>#N/A</v>
      </c>
      <c r="C67" s="181">
        <f>IF(ISNUMBER('将来負担比率（分子）の構造'!I$53), IF('将来負担比率（分子）の構造'!I$53 &lt; 0, 0, '将来負担比率（分子）の構造'!I$53), NA())</f>
        <v>812</v>
      </c>
      <c r="D67" s="181" t="e">
        <f>NA()</f>
        <v>#N/A</v>
      </c>
      <c r="E67" s="181" t="e">
        <f>NA()</f>
        <v>#N/A</v>
      </c>
      <c r="F67" s="181">
        <f>IF(ISNUMBER('将来負担比率（分子）の構造'!J$53), IF('将来負担比率（分子）の構造'!J$53 &lt; 0, 0, '将来負担比率（分子）の構造'!J$53), NA())</f>
        <v>1039</v>
      </c>
      <c r="G67" s="181" t="e">
        <f>NA()</f>
        <v>#N/A</v>
      </c>
      <c r="H67" s="181" t="e">
        <f>NA()</f>
        <v>#N/A</v>
      </c>
      <c r="I67" s="181">
        <f>IF(ISNUMBER('将来負担比率（分子）の構造'!K$53), IF('将来負担比率（分子）の構造'!K$53 &lt; 0, 0, '将来負担比率（分子）の構造'!K$53), NA())</f>
        <v>1845</v>
      </c>
      <c r="J67" s="181" t="e">
        <f>NA()</f>
        <v>#N/A</v>
      </c>
      <c r="K67" s="181" t="e">
        <f>NA()</f>
        <v>#N/A</v>
      </c>
      <c r="L67" s="181">
        <f>IF(ISNUMBER('将来負担比率（分子）の構造'!L$53), IF('将来負担比率（分子）の構造'!L$53 &lt; 0, 0, '将来負担比率（分子）の構造'!L$53), NA())</f>
        <v>2008</v>
      </c>
      <c r="M67" s="181" t="e">
        <f>NA()</f>
        <v>#N/A</v>
      </c>
      <c r="N67" s="181" t="e">
        <f>NA()</f>
        <v>#N/A</v>
      </c>
      <c r="O67" s="181">
        <f>IF(ISNUMBER('将来負担比率（分子）の構造'!M$53), IF('将来負担比率（分子）の構造'!M$53 &lt; 0, 0, '将来負担比率（分子）の構造'!M$53), NA())</f>
        <v>1897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648</v>
      </c>
      <c r="C72" s="185">
        <f>基金残高に係る経年分析!G55</f>
        <v>682</v>
      </c>
      <c r="D72" s="185">
        <f>基金残高に係る経年分析!H55</f>
        <v>877</v>
      </c>
    </row>
    <row r="73" spans="1:16" x14ac:dyDescent="0.15">
      <c r="A73" s="184" t="s">
        <v>78</v>
      </c>
      <c r="B73" s="185">
        <f>基金残高に係る経年分析!F56</f>
        <v>217</v>
      </c>
      <c r="C73" s="185">
        <f>基金残高に係る経年分析!G56</f>
        <v>217</v>
      </c>
      <c r="D73" s="185">
        <f>基金残高に係る経年分析!H56</f>
        <v>217</v>
      </c>
    </row>
    <row r="74" spans="1:16" x14ac:dyDescent="0.15">
      <c r="A74" s="184" t="s">
        <v>79</v>
      </c>
      <c r="B74" s="185">
        <f>基金残高に係る経年分析!F57</f>
        <v>632</v>
      </c>
      <c r="C74" s="185">
        <f>基金残高に係る経年分析!G57</f>
        <v>713</v>
      </c>
      <c r="D74" s="185">
        <f>基金残高に係る経年分析!H57</f>
        <v>770</v>
      </c>
    </row>
  </sheetData>
  <sheetProtection algorithmName="SHA-512" hashValue="xhrcwHjiBC8Xzy0bR+4xLo5JK14I5oNOKMlM6fmte0OB774QeS+A+j436z34bda/dQXoK4cWhXYK5nGzhl1H5Q==" saltValue="sEratk3CjgSd9MBbpJx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221</v>
      </c>
      <c r="DI1" s="662"/>
      <c r="DJ1" s="662"/>
      <c r="DK1" s="662"/>
      <c r="DL1" s="662"/>
      <c r="DM1" s="662"/>
      <c r="DN1" s="663"/>
      <c r="DO1" s="226"/>
      <c r="DP1" s="661" t="s">
        <v>222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227</v>
      </c>
      <c r="S4" s="665"/>
      <c r="T4" s="665"/>
      <c r="U4" s="665"/>
      <c r="V4" s="665"/>
      <c r="W4" s="665"/>
      <c r="X4" s="665"/>
      <c r="Y4" s="666"/>
      <c r="Z4" s="664" t="s">
        <v>228</v>
      </c>
      <c r="AA4" s="665"/>
      <c r="AB4" s="665"/>
      <c r="AC4" s="666"/>
      <c r="AD4" s="664" t="s">
        <v>229</v>
      </c>
      <c r="AE4" s="665"/>
      <c r="AF4" s="665"/>
      <c r="AG4" s="665"/>
      <c r="AH4" s="665"/>
      <c r="AI4" s="665"/>
      <c r="AJ4" s="665"/>
      <c r="AK4" s="666"/>
      <c r="AL4" s="664" t="s">
        <v>228</v>
      </c>
      <c r="AM4" s="665"/>
      <c r="AN4" s="665"/>
      <c r="AO4" s="666"/>
      <c r="AP4" s="670" t="s">
        <v>230</v>
      </c>
      <c r="AQ4" s="670"/>
      <c r="AR4" s="670"/>
      <c r="AS4" s="670"/>
      <c r="AT4" s="670"/>
      <c r="AU4" s="670"/>
      <c r="AV4" s="670"/>
      <c r="AW4" s="670"/>
      <c r="AX4" s="670"/>
      <c r="AY4" s="670"/>
      <c r="AZ4" s="670"/>
      <c r="BA4" s="670"/>
      <c r="BB4" s="670"/>
      <c r="BC4" s="670"/>
      <c r="BD4" s="670"/>
      <c r="BE4" s="670"/>
      <c r="BF4" s="670"/>
      <c r="BG4" s="670" t="s">
        <v>231</v>
      </c>
      <c r="BH4" s="670"/>
      <c r="BI4" s="670"/>
      <c r="BJ4" s="670"/>
      <c r="BK4" s="670"/>
      <c r="BL4" s="670"/>
      <c r="BM4" s="670"/>
      <c r="BN4" s="670"/>
      <c r="BO4" s="670" t="s">
        <v>228</v>
      </c>
      <c r="BP4" s="670"/>
      <c r="BQ4" s="670"/>
      <c r="BR4" s="670"/>
      <c r="BS4" s="670" t="s">
        <v>232</v>
      </c>
      <c r="BT4" s="670"/>
      <c r="BU4" s="670"/>
      <c r="BV4" s="670"/>
      <c r="BW4" s="670"/>
      <c r="BX4" s="670"/>
      <c r="BY4" s="670"/>
      <c r="BZ4" s="670"/>
      <c r="CA4" s="670"/>
      <c r="CB4" s="670"/>
      <c r="CD4" s="667" t="s">
        <v>233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234</v>
      </c>
      <c r="C5" s="672"/>
      <c r="D5" s="672"/>
      <c r="E5" s="672"/>
      <c r="F5" s="672"/>
      <c r="G5" s="672"/>
      <c r="H5" s="672"/>
      <c r="I5" s="672"/>
      <c r="J5" s="672"/>
      <c r="K5" s="672"/>
      <c r="L5" s="672"/>
      <c r="M5" s="672"/>
      <c r="N5" s="672"/>
      <c r="O5" s="672"/>
      <c r="P5" s="672"/>
      <c r="Q5" s="673"/>
      <c r="R5" s="674">
        <v>1485157</v>
      </c>
      <c r="S5" s="675"/>
      <c r="T5" s="675"/>
      <c r="U5" s="675"/>
      <c r="V5" s="675"/>
      <c r="W5" s="675"/>
      <c r="X5" s="675"/>
      <c r="Y5" s="676"/>
      <c r="Z5" s="677">
        <v>19.399999999999999</v>
      </c>
      <c r="AA5" s="677"/>
      <c r="AB5" s="677"/>
      <c r="AC5" s="677"/>
      <c r="AD5" s="678">
        <v>1485157</v>
      </c>
      <c r="AE5" s="678"/>
      <c r="AF5" s="678"/>
      <c r="AG5" s="678"/>
      <c r="AH5" s="678"/>
      <c r="AI5" s="678"/>
      <c r="AJ5" s="678"/>
      <c r="AK5" s="678"/>
      <c r="AL5" s="679">
        <v>42.9</v>
      </c>
      <c r="AM5" s="680"/>
      <c r="AN5" s="680"/>
      <c r="AO5" s="681"/>
      <c r="AP5" s="671" t="s">
        <v>235</v>
      </c>
      <c r="AQ5" s="672"/>
      <c r="AR5" s="672"/>
      <c r="AS5" s="672"/>
      <c r="AT5" s="672"/>
      <c r="AU5" s="672"/>
      <c r="AV5" s="672"/>
      <c r="AW5" s="672"/>
      <c r="AX5" s="672"/>
      <c r="AY5" s="672"/>
      <c r="AZ5" s="672"/>
      <c r="BA5" s="672"/>
      <c r="BB5" s="672"/>
      <c r="BC5" s="672"/>
      <c r="BD5" s="672"/>
      <c r="BE5" s="672"/>
      <c r="BF5" s="673"/>
      <c r="BG5" s="685">
        <v>1459180</v>
      </c>
      <c r="BH5" s="686"/>
      <c r="BI5" s="686"/>
      <c r="BJ5" s="686"/>
      <c r="BK5" s="686"/>
      <c r="BL5" s="686"/>
      <c r="BM5" s="686"/>
      <c r="BN5" s="687"/>
      <c r="BO5" s="688">
        <v>98.3</v>
      </c>
      <c r="BP5" s="688"/>
      <c r="BQ5" s="688"/>
      <c r="BR5" s="688"/>
      <c r="BS5" s="689">
        <v>12023</v>
      </c>
      <c r="BT5" s="689"/>
      <c r="BU5" s="689"/>
      <c r="BV5" s="689"/>
      <c r="BW5" s="689"/>
      <c r="BX5" s="689"/>
      <c r="BY5" s="689"/>
      <c r="BZ5" s="689"/>
      <c r="CA5" s="689"/>
      <c r="CB5" s="693"/>
      <c r="CD5" s="667" t="s">
        <v>230</v>
      </c>
      <c r="CE5" s="668"/>
      <c r="CF5" s="668"/>
      <c r="CG5" s="668"/>
      <c r="CH5" s="668"/>
      <c r="CI5" s="668"/>
      <c r="CJ5" s="668"/>
      <c r="CK5" s="668"/>
      <c r="CL5" s="668"/>
      <c r="CM5" s="668"/>
      <c r="CN5" s="668"/>
      <c r="CO5" s="668"/>
      <c r="CP5" s="668"/>
      <c r="CQ5" s="669"/>
      <c r="CR5" s="667" t="s">
        <v>236</v>
      </c>
      <c r="CS5" s="668"/>
      <c r="CT5" s="668"/>
      <c r="CU5" s="668"/>
      <c r="CV5" s="668"/>
      <c r="CW5" s="668"/>
      <c r="CX5" s="668"/>
      <c r="CY5" s="669"/>
      <c r="CZ5" s="667" t="s">
        <v>228</v>
      </c>
      <c r="DA5" s="668"/>
      <c r="DB5" s="668"/>
      <c r="DC5" s="669"/>
      <c r="DD5" s="667" t="s">
        <v>237</v>
      </c>
      <c r="DE5" s="668"/>
      <c r="DF5" s="668"/>
      <c r="DG5" s="668"/>
      <c r="DH5" s="668"/>
      <c r="DI5" s="668"/>
      <c r="DJ5" s="668"/>
      <c r="DK5" s="668"/>
      <c r="DL5" s="668"/>
      <c r="DM5" s="668"/>
      <c r="DN5" s="668"/>
      <c r="DO5" s="668"/>
      <c r="DP5" s="669"/>
      <c r="DQ5" s="667" t="s">
        <v>238</v>
      </c>
      <c r="DR5" s="668"/>
      <c r="DS5" s="668"/>
      <c r="DT5" s="668"/>
      <c r="DU5" s="668"/>
      <c r="DV5" s="668"/>
      <c r="DW5" s="668"/>
      <c r="DX5" s="668"/>
      <c r="DY5" s="668"/>
      <c r="DZ5" s="668"/>
      <c r="EA5" s="668"/>
      <c r="EB5" s="668"/>
      <c r="EC5" s="669"/>
    </row>
    <row r="6" spans="2:143" ht="11.25" customHeight="1" x14ac:dyDescent="0.15">
      <c r="B6" s="682" t="s">
        <v>239</v>
      </c>
      <c r="C6" s="683"/>
      <c r="D6" s="683"/>
      <c r="E6" s="683"/>
      <c r="F6" s="683"/>
      <c r="G6" s="683"/>
      <c r="H6" s="683"/>
      <c r="I6" s="683"/>
      <c r="J6" s="683"/>
      <c r="K6" s="683"/>
      <c r="L6" s="683"/>
      <c r="M6" s="683"/>
      <c r="N6" s="683"/>
      <c r="O6" s="683"/>
      <c r="P6" s="683"/>
      <c r="Q6" s="684"/>
      <c r="R6" s="685">
        <v>73725</v>
      </c>
      <c r="S6" s="686"/>
      <c r="T6" s="686"/>
      <c r="U6" s="686"/>
      <c r="V6" s="686"/>
      <c r="W6" s="686"/>
      <c r="X6" s="686"/>
      <c r="Y6" s="687"/>
      <c r="Z6" s="688">
        <v>1</v>
      </c>
      <c r="AA6" s="688"/>
      <c r="AB6" s="688"/>
      <c r="AC6" s="688"/>
      <c r="AD6" s="689">
        <v>73725</v>
      </c>
      <c r="AE6" s="689"/>
      <c r="AF6" s="689"/>
      <c r="AG6" s="689"/>
      <c r="AH6" s="689"/>
      <c r="AI6" s="689"/>
      <c r="AJ6" s="689"/>
      <c r="AK6" s="689"/>
      <c r="AL6" s="690">
        <v>2.1</v>
      </c>
      <c r="AM6" s="691"/>
      <c r="AN6" s="691"/>
      <c r="AO6" s="692"/>
      <c r="AP6" s="682" t="s">
        <v>240</v>
      </c>
      <c r="AQ6" s="683"/>
      <c r="AR6" s="683"/>
      <c r="AS6" s="683"/>
      <c r="AT6" s="683"/>
      <c r="AU6" s="683"/>
      <c r="AV6" s="683"/>
      <c r="AW6" s="683"/>
      <c r="AX6" s="683"/>
      <c r="AY6" s="683"/>
      <c r="AZ6" s="683"/>
      <c r="BA6" s="683"/>
      <c r="BB6" s="683"/>
      <c r="BC6" s="683"/>
      <c r="BD6" s="683"/>
      <c r="BE6" s="683"/>
      <c r="BF6" s="684"/>
      <c r="BG6" s="685">
        <v>1459180</v>
      </c>
      <c r="BH6" s="686"/>
      <c r="BI6" s="686"/>
      <c r="BJ6" s="686"/>
      <c r="BK6" s="686"/>
      <c r="BL6" s="686"/>
      <c r="BM6" s="686"/>
      <c r="BN6" s="687"/>
      <c r="BO6" s="688">
        <v>98.3</v>
      </c>
      <c r="BP6" s="688"/>
      <c r="BQ6" s="688"/>
      <c r="BR6" s="688"/>
      <c r="BS6" s="689">
        <v>12023</v>
      </c>
      <c r="BT6" s="689"/>
      <c r="BU6" s="689"/>
      <c r="BV6" s="689"/>
      <c r="BW6" s="689"/>
      <c r="BX6" s="689"/>
      <c r="BY6" s="689"/>
      <c r="BZ6" s="689"/>
      <c r="CA6" s="689"/>
      <c r="CB6" s="693"/>
      <c r="CD6" s="696" t="s">
        <v>241</v>
      </c>
      <c r="CE6" s="697"/>
      <c r="CF6" s="697"/>
      <c r="CG6" s="697"/>
      <c r="CH6" s="697"/>
      <c r="CI6" s="697"/>
      <c r="CJ6" s="697"/>
      <c r="CK6" s="697"/>
      <c r="CL6" s="697"/>
      <c r="CM6" s="697"/>
      <c r="CN6" s="697"/>
      <c r="CO6" s="697"/>
      <c r="CP6" s="697"/>
      <c r="CQ6" s="698"/>
      <c r="CR6" s="685">
        <v>73517</v>
      </c>
      <c r="CS6" s="686"/>
      <c r="CT6" s="686"/>
      <c r="CU6" s="686"/>
      <c r="CV6" s="686"/>
      <c r="CW6" s="686"/>
      <c r="CX6" s="686"/>
      <c r="CY6" s="687"/>
      <c r="CZ6" s="679">
        <v>1</v>
      </c>
      <c r="DA6" s="680"/>
      <c r="DB6" s="680"/>
      <c r="DC6" s="699"/>
      <c r="DD6" s="694" t="s">
        <v>242</v>
      </c>
      <c r="DE6" s="686"/>
      <c r="DF6" s="686"/>
      <c r="DG6" s="686"/>
      <c r="DH6" s="686"/>
      <c r="DI6" s="686"/>
      <c r="DJ6" s="686"/>
      <c r="DK6" s="686"/>
      <c r="DL6" s="686"/>
      <c r="DM6" s="686"/>
      <c r="DN6" s="686"/>
      <c r="DO6" s="686"/>
      <c r="DP6" s="687"/>
      <c r="DQ6" s="694">
        <v>73517</v>
      </c>
      <c r="DR6" s="686"/>
      <c r="DS6" s="686"/>
      <c r="DT6" s="686"/>
      <c r="DU6" s="686"/>
      <c r="DV6" s="686"/>
      <c r="DW6" s="686"/>
      <c r="DX6" s="686"/>
      <c r="DY6" s="686"/>
      <c r="DZ6" s="686"/>
      <c r="EA6" s="686"/>
      <c r="EB6" s="686"/>
      <c r="EC6" s="695"/>
    </row>
    <row r="7" spans="2:143" ht="11.25" customHeight="1" x14ac:dyDescent="0.15">
      <c r="B7" s="682" t="s">
        <v>243</v>
      </c>
      <c r="C7" s="683"/>
      <c r="D7" s="683"/>
      <c r="E7" s="683"/>
      <c r="F7" s="683"/>
      <c r="G7" s="683"/>
      <c r="H7" s="683"/>
      <c r="I7" s="683"/>
      <c r="J7" s="683"/>
      <c r="K7" s="683"/>
      <c r="L7" s="683"/>
      <c r="M7" s="683"/>
      <c r="N7" s="683"/>
      <c r="O7" s="683"/>
      <c r="P7" s="683"/>
      <c r="Q7" s="684"/>
      <c r="R7" s="685">
        <v>751</v>
      </c>
      <c r="S7" s="686"/>
      <c r="T7" s="686"/>
      <c r="U7" s="686"/>
      <c r="V7" s="686"/>
      <c r="W7" s="686"/>
      <c r="X7" s="686"/>
      <c r="Y7" s="687"/>
      <c r="Z7" s="688">
        <v>0</v>
      </c>
      <c r="AA7" s="688"/>
      <c r="AB7" s="688"/>
      <c r="AC7" s="688"/>
      <c r="AD7" s="689">
        <v>751</v>
      </c>
      <c r="AE7" s="689"/>
      <c r="AF7" s="689"/>
      <c r="AG7" s="689"/>
      <c r="AH7" s="689"/>
      <c r="AI7" s="689"/>
      <c r="AJ7" s="689"/>
      <c r="AK7" s="689"/>
      <c r="AL7" s="690">
        <v>0</v>
      </c>
      <c r="AM7" s="691"/>
      <c r="AN7" s="691"/>
      <c r="AO7" s="692"/>
      <c r="AP7" s="682" t="s">
        <v>244</v>
      </c>
      <c r="AQ7" s="683"/>
      <c r="AR7" s="683"/>
      <c r="AS7" s="683"/>
      <c r="AT7" s="683"/>
      <c r="AU7" s="683"/>
      <c r="AV7" s="683"/>
      <c r="AW7" s="683"/>
      <c r="AX7" s="683"/>
      <c r="AY7" s="683"/>
      <c r="AZ7" s="683"/>
      <c r="BA7" s="683"/>
      <c r="BB7" s="683"/>
      <c r="BC7" s="683"/>
      <c r="BD7" s="683"/>
      <c r="BE7" s="683"/>
      <c r="BF7" s="684"/>
      <c r="BG7" s="685">
        <v>456388</v>
      </c>
      <c r="BH7" s="686"/>
      <c r="BI7" s="686"/>
      <c r="BJ7" s="686"/>
      <c r="BK7" s="686"/>
      <c r="BL7" s="686"/>
      <c r="BM7" s="686"/>
      <c r="BN7" s="687"/>
      <c r="BO7" s="688">
        <v>30.7</v>
      </c>
      <c r="BP7" s="688"/>
      <c r="BQ7" s="688"/>
      <c r="BR7" s="688"/>
      <c r="BS7" s="689">
        <v>12023</v>
      </c>
      <c r="BT7" s="689"/>
      <c r="BU7" s="689"/>
      <c r="BV7" s="689"/>
      <c r="BW7" s="689"/>
      <c r="BX7" s="689"/>
      <c r="BY7" s="689"/>
      <c r="BZ7" s="689"/>
      <c r="CA7" s="689"/>
      <c r="CB7" s="693"/>
      <c r="CD7" s="700" t="s">
        <v>245</v>
      </c>
      <c r="CE7" s="701"/>
      <c r="CF7" s="701"/>
      <c r="CG7" s="701"/>
      <c r="CH7" s="701"/>
      <c r="CI7" s="701"/>
      <c r="CJ7" s="701"/>
      <c r="CK7" s="701"/>
      <c r="CL7" s="701"/>
      <c r="CM7" s="701"/>
      <c r="CN7" s="701"/>
      <c r="CO7" s="701"/>
      <c r="CP7" s="701"/>
      <c r="CQ7" s="702"/>
      <c r="CR7" s="685">
        <v>2340255</v>
      </c>
      <c r="CS7" s="686"/>
      <c r="CT7" s="686"/>
      <c r="CU7" s="686"/>
      <c r="CV7" s="686"/>
      <c r="CW7" s="686"/>
      <c r="CX7" s="686"/>
      <c r="CY7" s="687"/>
      <c r="CZ7" s="688">
        <v>31.1</v>
      </c>
      <c r="DA7" s="688"/>
      <c r="DB7" s="688"/>
      <c r="DC7" s="688"/>
      <c r="DD7" s="694">
        <v>40675</v>
      </c>
      <c r="DE7" s="686"/>
      <c r="DF7" s="686"/>
      <c r="DG7" s="686"/>
      <c r="DH7" s="686"/>
      <c r="DI7" s="686"/>
      <c r="DJ7" s="686"/>
      <c r="DK7" s="686"/>
      <c r="DL7" s="686"/>
      <c r="DM7" s="686"/>
      <c r="DN7" s="686"/>
      <c r="DO7" s="686"/>
      <c r="DP7" s="687"/>
      <c r="DQ7" s="694">
        <v>785108</v>
      </c>
      <c r="DR7" s="686"/>
      <c r="DS7" s="686"/>
      <c r="DT7" s="686"/>
      <c r="DU7" s="686"/>
      <c r="DV7" s="686"/>
      <c r="DW7" s="686"/>
      <c r="DX7" s="686"/>
      <c r="DY7" s="686"/>
      <c r="DZ7" s="686"/>
      <c r="EA7" s="686"/>
      <c r="EB7" s="686"/>
      <c r="EC7" s="695"/>
    </row>
    <row r="8" spans="2:143" ht="11.25" customHeight="1" x14ac:dyDescent="0.15">
      <c r="B8" s="682" t="s">
        <v>246</v>
      </c>
      <c r="C8" s="683"/>
      <c r="D8" s="683"/>
      <c r="E8" s="683"/>
      <c r="F8" s="683"/>
      <c r="G8" s="683"/>
      <c r="H8" s="683"/>
      <c r="I8" s="683"/>
      <c r="J8" s="683"/>
      <c r="K8" s="683"/>
      <c r="L8" s="683"/>
      <c r="M8" s="683"/>
      <c r="N8" s="683"/>
      <c r="O8" s="683"/>
      <c r="P8" s="683"/>
      <c r="Q8" s="684"/>
      <c r="R8" s="685">
        <v>3321</v>
      </c>
      <c r="S8" s="686"/>
      <c r="T8" s="686"/>
      <c r="U8" s="686"/>
      <c r="V8" s="686"/>
      <c r="W8" s="686"/>
      <c r="X8" s="686"/>
      <c r="Y8" s="687"/>
      <c r="Z8" s="688">
        <v>0</v>
      </c>
      <c r="AA8" s="688"/>
      <c r="AB8" s="688"/>
      <c r="AC8" s="688"/>
      <c r="AD8" s="689">
        <v>3321</v>
      </c>
      <c r="AE8" s="689"/>
      <c r="AF8" s="689"/>
      <c r="AG8" s="689"/>
      <c r="AH8" s="689"/>
      <c r="AI8" s="689"/>
      <c r="AJ8" s="689"/>
      <c r="AK8" s="689"/>
      <c r="AL8" s="690">
        <v>0.1</v>
      </c>
      <c r="AM8" s="691"/>
      <c r="AN8" s="691"/>
      <c r="AO8" s="692"/>
      <c r="AP8" s="682" t="s">
        <v>247</v>
      </c>
      <c r="AQ8" s="683"/>
      <c r="AR8" s="683"/>
      <c r="AS8" s="683"/>
      <c r="AT8" s="683"/>
      <c r="AU8" s="683"/>
      <c r="AV8" s="683"/>
      <c r="AW8" s="683"/>
      <c r="AX8" s="683"/>
      <c r="AY8" s="683"/>
      <c r="AZ8" s="683"/>
      <c r="BA8" s="683"/>
      <c r="BB8" s="683"/>
      <c r="BC8" s="683"/>
      <c r="BD8" s="683"/>
      <c r="BE8" s="683"/>
      <c r="BF8" s="684"/>
      <c r="BG8" s="685">
        <v>18943</v>
      </c>
      <c r="BH8" s="686"/>
      <c r="BI8" s="686"/>
      <c r="BJ8" s="686"/>
      <c r="BK8" s="686"/>
      <c r="BL8" s="686"/>
      <c r="BM8" s="686"/>
      <c r="BN8" s="687"/>
      <c r="BO8" s="688">
        <v>1.3</v>
      </c>
      <c r="BP8" s="688"/>
      <c r="BQ8" s="688"/>
      <c r="BR8" s="688"/>
      <c r="BS8" s="694" t="s">
        <v>242</v>
      </c>
      <c r="BT8" s="686"/>
      <c r="BU8" s="686"/>
      <c r="BV8" s="686"/>
      <c r="BW8" s="686"/>
      <c r="BX8" s="686"/>
      <c r="BY8" s="686"/>
      <c r="BZ8" s="686"/>
      <c r="CA8" s="686"/>
      <c r="CB8" s="695"/>
      <c r="CD8" s="700" t="s">
        <v>248</v>
      </c>
      <c r="CE8" s="701"/>
      <c r="CF8" s="701"/>
      <c r="CG8" s="701"/>
      <c r="CH8" s="701"/>
      <c r="CI8" s="701"/>
      <c r="CJ8" s="701"/>
      <c r="CK8" s="701"/>
      <c r="CL8" s="701"/>
      <c r="CM8" s="701"/>
      <c r="CN8" s="701"/>
      <c r="CO8" s="701"/>
      <c r="CP8" s="701"/>
      <c r="CQ8" s="702"/>
      <c r="CR8" s="685">
        <v>1123310</v>
      </c>
      <c r="CS8" s="686"/>
      <c r="CT8" s="686"/>
      <c r="CU8" s="686"/>
      <c r="CV8" s="686"/>
      <c r="CW8" s="686"/>
      <c r="CX8" s="686"/>
      <c r="CY8" s="687"/>
      <c r="CZ8" s="688">
        <v>14.9</v>
      </c>
      <c r="DA8" s="688"/>
      <c r="DB8" s="688"/>
      <c r="DC8" s="688"/>
      <c r="DD8" s="694">
        <v>9850</v>
      </c>
      <c r="DE8" s="686"/>
      <c r="DF8" s="686"/>
      <c r="DG8" s="686"/>
      <c r="DH8" s="686"/>
      <c r="DI8" s="686"/>
      <c r="DJ8" s="686"/>
      <c r="DK8" s="686"/>
      <c r="DL8" s="686"/>
      <c r="DM8" s="686"/>
      <c r="DN8" s="686"/>
      <c r="DO8" s="686"/>
      <c r="DP8" s="687"/>
      <c r="DQ8" s="694">
        <v>670511</v>
      </c>
      <c r="DR8" s="686"/>
      <c r="DS8" s="686"/>
      <c r="DT8" s="686"/>
      <c r="DU8" s="686"/>
      <c r="DV8" s="686"/>
      <c r="DW8" s="686"/>
      <c r="DX8" s="686"/>
      <c r="DY8" s="686"/>
      <c r="DZ8" s="686"/>
      <c r="EA8" s="686"/>
      <c r="EB8" s="686"/>
      <c r="EC8" s="695"/>
    </row>
    <row r="9" spans="2:143" ht="11.25" customHeight="1" x14ac:dyDescent="0.15">
      <c r="B9" s="682" t="s">
        <v>249</v>
      </c>
      <c r="C9" s="683"/>
      <c r="D9" s="683"/>
      <c r="E9" s="683"/>
      <c r="F9" s="683"/>
      <c r="G9" s="683"/>
      <c r="H9" s="683"/>
      <c r="I9" s="683"/>
      <c r="J9" s="683"/>
      <c r="K9" s="683"/>
      <c r="L9" s="683"/>
      <c r="M9" s="683"/>
      <c r="N9" s="683"/>
      <c r="O9" s="683"/>
      <c r="P9" s="683"/>
      <c r="Q9" s="684"/>
      <c r="R9" s="685">
        <v>3867</v>
      </c>
      <c r="S9" s="686"/>
      <c r="T9" s="686"/>
      <c r="U9" s="686"/>
      <c r="V9" s="686"/>
      <c r="W9" s="686"/>
      <c r="X9" s="686"/>
      <c r="Y9" s="687"/>
      <c r="Z9" s="688">
        <v>0.1</v>
      </c>
      <c r="AA9" s="688"/>
      <c r="AB9" s="688"/>
      <c r="AC9" s="688"/>
      <c r="AD9" s="689">
        <v>3867</v>
      </c>
      <c r="AE9" s="689"/>
      <c r="AF9" s="689"/>
      <c r="AG9" s="689"/>
      <c r="AH9" s="689"/>
      <c r="AI9" s="689"/>
      <c r="AJ9" s="689"/>
      <c r="AK9" s="689"/>
      <c r="AL9" s="690">
        <v>0.1</v>
      </c>
      <c r="AM9" s="691"/>
      <c r="AN9" s="691"/>
      <c r="AO9" s="692"/>
      <c r="AP9" s="682" t="s">
        <v>250</v>
      </c>
      <c r="AQ9" s="683"/>
      <c r="AR9" s="683"/>
      <c r="AS9" s="683"/>
      <c r="AT9" s="683"/>
      <c r="AU9" s="683"/>
      <c r="AV9" s="683"/>
      <c r="AW9" s="683"/>
      <c r="AX9" s="683"/>
      <c r="AY9" s="683"/>
      <c r="AZ9" s="683"/>
      <c r="BA9" s="683"/>
      <c r="BB9" s="683"/>
      <c r="BC9" s="683"/>
      <c r="BD9" s="683"/>
      <c r="BE9" s="683"/>
      <c r="BF9" s="684"/>
      <c r="BG9" s="685">
        <v>344875</v>
      </c>
      <c r="BH9" s="686"/>
      <c r="BI9" s="686"/>
      <c r="BJ9" s="686"/>
      <c r="BK9" s="686"/>
      <c r="BL9" s="686"/>
      <c r="BM9" s="686"/>
      <c r="BN9" s="687"/>
      <c r="BO9" s="688">
        <v>23.2</v>
      </c>
      <c r="BP9" s="688"/>
      <c r="BQ9" s="688"/>
      <c r="BR9" s="688"/>
      <c r="BS9" s="694" t="s">
        <v>242</v>
      </c>
      <c r="BT9" s="686"/>
      <c r="BU9" s="686"/>
      <c r="BV9" s="686"/>
      <c r="BW9" s="686"/>
      <c r="BX9" s="686"/>
      <c r="BY9" s="686"/>
      <c r="BZ9" s="686"/>
      <c r="CA9" s="686"/>
      <c r="CB9" s="695"/>
      <c r="CD9" s="700" t="s">
        <v>251</v>
      </c>
      <c r="CE9" s="701"/>
      <c r="CF9" s="701"/>
      <c r="CG9" s="701"/>
      <c r="CH9" s="701"/>
      <c r="CI9" s="701"/>
      <c r="CJ9" s="701"/>
      <c r="CK9" s="701"/>
      <c r="CL9" s="701"/>
      <c r="CM9" s="701"/>
      <c r="CN9" s="701"/>
      <c r="CO9" s="701"/>
      <c r="CP9" s="701"/>
      <c r="CQ9" s="702"/>
      <c r="CR9" s="685">
        <v>442716</v>
      </c>
      <c r="CS9" s="686"/>
      <c r="CT9" s="686"/>
      <c r="CU9" s="686"/>
      <c r="CV9" s="686"/>
      <c r="CW9" s="686"/>
      <c r="CX9" s="686"/>
      <c r="CY9" s="687"/>
      <c r="CZ9" s="688">
        <v>5.9</v>
      </c>
      <c r="DA9" s="688"/>
      <c r="DB9" s="688"/>
      <c r="DC9" s="688"/>
      <c r="DD9" s="694">
        <v>13444</v>
      </c>
      <c r="DE9" s="686"/>
      <c r="DF9" s="686"/>
      <c r="DG9" s="686"/>
      <c r="DH9" s="686"/>
      <c r="DI9" s="686"/>
      <c r="DJ9" s="686"/>
      <c r="DK9" s="686"/>
      <c r="DL9" s="686"/>
      <c r="DM9" s="686"/>
      <c r="DN9" s="686"/>
      <c r="DO9" s="686"/>
      <c r="DP9" s="687"/>
      <c r="DQ9" s="694">
        <v>266076</v>
      </c>
      <c r="DR9" s="686"/>
      <c r="DS9" s="686"/>
      <c r="DT9" s="686"/>
      <c r="DU9" s="686"/>
      <c r="DV9" s="686"/>
      <c r="DW9" s="686"/>
      <c r="DX9" s="686"/>
      <c r="DY9" s="686"/>
      <c r="DZ9" s="686"/>
      <c r="EA9" s="686"/>
      <c r="EB9" s="686"/>
      <c r="EC9" s="695"/>
    </row>
    <row r="10" spans="2:143" ht="11.25" customHeight="1" x14ac:dyDescent="0.15">
      <c r="B10" s="682" t="s">
        <v>252</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139</v>
      </c>
      <c r="AA10" s="688"/>
      <c r="AB10" s="688"/>
      <c r="AC10" s="688"/>
      <c r="AD10" s="689" t="s">
        <v>139</v>
      </c>
      <c r="AE10" s="689"/>
      <c r="AF10" s="689"/>
      <c r="AG10" s="689"/>
      <c r="AH10" s="689"/>
      <c r="AI10" s="689"/>
      <c r="AJ10" s="689"/>
      <c r="AK10" s="689"/>
      <c r="AL10" s="690" t="s">
        <v>139</v>
      </c>
      <c r="AM10" s="691"/>
      <c r="AN10" s="691"/>
      <c r="AO10" s="692"/>
      <c r="AP10" s="682" t="s">
        <v>253</v>
      </c>
      <c r="AQ10" s="683"/>
      <c r="AR10" s="683"/>
      <c r="AS10" s="683"/>
      <c r="AT10" s="683"/>
      <c r="AU10" s="683"/>
      <c r="AV10" s="683"/>
      <c r="AW10" s="683"/>
      <c r="AX10" s="683"/>
      <c r="AY10" s="683"/>
      <c r="AZ10" s="683"/>
      <c r="BA10" s="683"/>
      <c r="BB10" s="683"/>
      <c r="BC10" s="683"/>
      <c r="BD10" s="683"/>
      <c r="BE10" s="683"/>
      <c r="BF10" s="684"/>
      <c r="BG10" s="685">
        <v>50509</v>
      </c>
      <c r="BH10" s="686"/>
      <c r="BI10" s="686"/>
      <c r="BJ10" s="686"/>
      <c r="BK10" s="686"/>
      <c r="BL10" s="686"/>
      <c r="BM10" s="686"/>
      <c r="BN10" s="687"/>
      <c r="BO10" s="688">
        <v>3.4</v>
      </c>
      <c r="BP10" s="688"/>
      <c r="BQ10" s="688"/>
      <c r="BR10" s="688"/>
      <c r="BS10" s="694" t="s">
        <v>139</v>
      </c>
      <c r="BT10" s="686"/>
      <c r="BU10" s="686"/>
      <c r="BV10" s="686"/>
      <c r="BW10" s="686"/>
      <c r="BX10" s="686"/>
      <c r="BY10" s="686"/>
      <c r="BZ10" s="686"/>
      <c r="CA10" s="686"/>
      <c r="CB10" s="695"/>
      <c r="CD10" s="700" t="s">
        <v>254</v>
      </c>
      <c r="CE10" s="701"/>
      <c r="CF10" s="701"/>
      <c r="CG10" s="701"/>
      <c r="CH10" s="701"/>
      <c r="CI10" s="701"/>
      <c r="CJ10" s="701"/>
      <c r="CK10" s="701"/>
      <c r="CL10" s="701"/>
      <c r="CM10" s="701"/>
      <c r="CN10" s="701"/>
      <c r="CO10" s="701"/>
      <c r="CP10" s="701"/>
      <c r="CQ10" s="702"/>
      <c r="CR10" s="685" t="s">
        <v>139</v>
      </c>
      <c r="CS10" s="686"/>
      <c r="CT10" s="686"/>
      <c r="CU10" s="686"/>
      <c r="CV10" s="686"/>
      <c r="CW10" s="686"/>
      <c r="CX10" s="686"/>
      <c r="CY10" s="687"/>
      <c r="CZ10" s="688" t="s">
        <v>242</v>
      </c>
      <c r="DA10" s="688"/>
      <c r="DB10" s="688"/>
      <c r="DC10" s="688"/>
      <c r="DD10" s="694" t="s">
        <v>242</v>
      </c>
      <c r="DE10" s="686"/>
      <c r="DF10" s="686"/>
      <c r="DG10" s="686"/>
      <c r="DH10" s="686"/>
      <c r="DI10" s="686"/>
      <c r="DJ10" s="686"/>
      <c r="DK10" s="686"/>
      <c r="DL10" s="686"/>
      <c r="DM10" s="686"/>
      <c r="DN10" s="686"/>
      <c r="DO10" s="686"/>
      <c r="DP10" s="687"/>
      <c r="DQ10" s="694" t="s">
        <v>242</v>
      </c>
      <c r="DR10" s="686"/>
      <c r="DS10" s="686"/>
      <c r="DT10" s="686"/>
      <c r="DU10" s="686"/>
      <c r="DV10" s="686"/>
      <c r="DW10" s="686"/>
      <c r="DX10" s="686"/>
      <c r="DY10" s="686"/>
      <c r="DZ10" s="686"/>
      <c r="EA10" s="686"/>
      <c r="EB10" s="686"/>
      <c r="EC10" s="695"/>
    </row>
    <row r="11" spans="2:143" ht="11.25" customHeight="1" x14ac:dyDescent="0.15">
      <c r="B11" s="682" t="s">
        <v>255</v>
      </c>
      <c r="C11" s="683"/>
      <c r="D11" s="683"/>
      <c r="E11" s="683"/>
      <c r="F11" s="683"/>
      <c r="G11" s="683"/>
      <c r="H11" s="683"/>
      <c r="I11" s="683"/>
      <c r="J11" s="683"/>
      <c r="K11" s="683"/>
      <c r="L11" s="683"/>
      <c r="M11" s="683"/>
      <c r="N11" s="683"/>
      <c r="O11" s="683"/>
      <c r="P11" s="683"/>
      <c r="Q11" s="684"/>
      <c r="R11" s="685">
        <v>223987</v>
      </c>
      <c r="S11" s="686"/>
      <c r="T11" s="686"/>
      <c r="U11" s="686"/>
      <c r="V11" s="686"/>
      <c r="W11" s="686"/>
      <c r="X11" s="686"/>
      <c r="Y11" s="687"/>
      <c r="Z11" s="690">
        <v>2.9</v>
      </c>
      <c r="AA11" s="691"/>
      <c r="AB11" s="691"/>
      <c r="AC11" s="703"/>
      <c r="AD11" s="694">
        <v>223987</v>
      </c>
      <c r="AE11" s="686"/>
      <c r="AF11" s="686"/>
      <c r="AG11" s="686"/>
      <c r="AH11" s="686"/>
      <c r="AI11" s="686"/>
      <c r="AJ11" s="686"/>
      <c r="AK11" s="687"/>
      <c r="AL11" s="690">
        <v>6.5</v>
      </c>
      <c r="AM11" s="691"/>
      <c r="AN11" s="691"/>
      <c r="AO11" s="692"/>
      <c r="AP11" s="682" t="s">
        <v>256</v>
      </c>
      <c r="AQ11" s="683"/>
      <c r="AR11" s="683"/>
      <c r="AS11" s="683"/>
      <c r="AT11" s="683"/>
      <c r="AU11" s="683"/>
      <c r="AV11" s="683"/>
      <c r="AW11" s="683"/>
      <c r="AX11" s="683"/>
      <c r="AY11" s="683"/>
      <c r="AZ11" s="683"/>
      <c r="BA11" s="683"/>
      <c r="BB11" s="683"/>
      <c r="BC11" s="683"/>
      <c r="BD11" s="683"/>
      <c r="BE11" s="683"/>
      <c r="BF11" s="684"/>
      <c r="BG11" s="685">
        <v>42061</v>
      </c>
      <c r="BH11" s="686"/>
      <c r="BI11" s="686"/>
      <c r="BJ11" s="686"/>
      <c r="BK11" s="686"/>
      <c r="BL11" s="686"/>
      <c r="BM11" s="686"/>
      <c r="BN11" s="687"/>
      <c r="BO11" s="688">
        <v>2.8</v>
      </c>
      <c r="BP11" s="688"/>
      <c r="BQ11" s="688"/>
      <c r="BR11" s="688"/>
      <c r="BS11" s="694">
        <v>12023</v>
      </c>
      <c r="BT11" s="686"/>
      <c r="BU11" s="686"/>
      <c r="BV11" s="686"/>
      <c r="BW11" s="686"/>
      <c r="BX11" s="686"/>
      <c r="BY11" s="686"/>
      <c r="BZ11" s="686"/>
      <c r="CA11" s="686"/>
      <c r="CB11" s="695"/>
      <c r="CD11" s="700" t="s">
        <v>257</v>
      </c>
      <c r="CE11" s="701"/>
      <c r="CF11" s="701"/>
      <c r="CG11" s="701"/>
      <c r="CH11" s="701"/>
      <c r="CI11" s="701"/>
      <c r="CJ11" s="701"/>
      <c r="CK11" s="701"/>
      <c r="CL11" s="701"/>
      <c r="CM11" s="701"/>
      <c r="CN11" s="701"/>
      <c r="CO11" s="701"/>
      <c r="CP11" s="701"/>
      <c r="CQ11" s="702"/>
      <c r="CR11" s="685">
        <v>229230</v>
      </c>
      <c r="CS11" s="686"/>
      <c r="CT11" s="686"/>
      <c r="CU11" s="686"/>
      <c r="CV11" s="686"/>
      <c r="CW11" s="686"/>
      <c r="CX11" s="686"/>
      <c r="CY11" s="687"/>
      <c r="CZ11" s="688">
        <v>3</v>
      </c>
      <c r="DA11" s="688"/>
      <c r="DB11" s="688"/>
      <c r="DC11" s="688"/>
      <c r="DD11" s="694">
        <v>57863</v>
      </c>
      <c r="DE11" s="686"/>
      <c r="DF11" s="686"/>
      <c r="DG11" s="686"/>
      <c r="DH11" s="686"/>
      <c r="DI11" s="686"/>
      <c r="DJ11" s="686"/>
      <c r="DK11" s="686"/>
      <c r="DL11" s="686"/>
      <c r="DM11" s="686"/>
      <c r="DN11" s="686"/>
      <c r="DO11" s="686"/>
      <c r="DP11" s="687"/>
      <c r="DQ11" s="694">
        <v>95716</v>
      </c>
      <c r="DR11" s="686"/>
      <c r="DS11" s="686"/>
      <c r="DT11" s="686"/>
      <c r="DU11" s="686"/>
      <c r="DV11" s="686"/>
      <c r="DW11" s="686"/>
      <c r="DX11" s="686"/>
      <c r="DY11" s="686"/>
      <c r="DZ11" s="686"/>
      <c r="EA11" s="686"/>
      <c r="EB11" s="686"/>
      <c r="EC11" s="695"/>
    </row>
    <row r="12" spans="2:143" ht="11.25" customHeight="1" x14ac:dyDescent="0.15">
      <c r="B12" s="682" t="s">
        <v>258</v>
      </c>
      <c r="C12" s="683"/>
      <c r="D12" s="683"/>
      <c r="E12" s="683"/>
      <c r="F12" s="683"/>
      <c r="G12" s="683"/>
      <c r="H12" s="683"/>
      <c r="I12" s="683"/>
      <c r="J12" s="683"/>
      <c r="K12" s="683"/>
      <c r="L12" s="683"/>
      <c r="M12" s="683"/>
      <c r="N12" s="683"/>
      <c r="O12" s="683"/>
      <c r="P12" s="683"/>
      <c r="Q12" s="684"/>
      <c r="R12" s="685" t="s">
        <v>242</v>
      </c>
      <c r="S12" s="686"/>
      <c r="T12" s="686"/>
      <c r="U12" s="686"/>
      <c r="V12" s="686"/>
      <c r="W12" s="686"/>
      <c r="X12" s="686"/>
      <c r="Y12" s="687"/>
      <c r="Z12" s="688" t="s">
        <v>139</v>
      </c>
      <c r="AA12" s="688"/>
      <c r="AB12" s="688"/>
      <c r="AC12" s="688"/>
      <c r="AD12" s="689" t="s">
        <v>139</v>
      </c>
      <c r="AE12" s="689"/>
      <c r="AF12" s="689"/>
      <c r="AG12" s="689"/>
      <c r="AH12" s="689"/>
      <c r="AI12" s="689"/>
      <c r="AJ12" s="689"/>
      <c r="AK12" s="689"/>
      <c r="AL12" s="690" t="s">
        <v>242</v>
      </c>
      <c r="AM12" s="691"/>
      <c r="AN12" s="691"/>
      <c r="AO12" s="692"/>
      <c r="AP12" s="682" t="s">
        <v>259</v>
      </c>
      <c r="AQ12" s="683"/>
      <c r="AR12" s="683"/>
      <c r="AS12" s="683"/>
      <c r="AT12" s="683"/>
      <c r="AU12" s="683"/>
      <c r="AV12" s="683"/>
      <c r="AW12" s="683"/>
      <c r="AX12" s="683"/>
      <c r="AY12" s="683"/>
      <c r="AZ12" s="683"/>
      <c r="BA12" s="683"/>
      <c r="BB12" s="683"/>
      <c r="BC12" s="683"/>
      <c r="BD12" s="683"/>
      <c r="BE12" s="683"/>
      <c r="BF12" s="684"/>
      <c r="BG12" s="685">
        <v>906483</v>
      </c>
      <c r="BH12" s="686"/>
      <c r="BI12" s="686"/>
      <c r="BJ12" s="686"/>
      <c r="BK12" s="686"/>
      <c r="BL12" s="686"/>
      <c r="BM12" s="686"/>
      <c r="BN12" s="687"/>
      <c r="BO12" s="688">
        <v>61</v>
      </c>
      <c r="BP12" s="688"/>
      <c r="BQ12" s="688"/>
      <c r="BR12" s="688"/>
      <c r="BS12" s="694" t="s">
        <v>242</v>
      </c>
      <c r="BT12" s="686"/>
      <c r="BU12" s="686"/>
      <c r="BV12" s="686"/>
      <c r="BW12" s="686"/>
      <c r="BX12" s="686"/>
      <c r="BY12" s="686"/>
      <c r="BZ12" s="686"/>
      <c r="CA12" s="686"/>
      <c r="CB12" s="695"/>
      <c r="CD12" s="700" t="s">
        <v>260</v>
      </c>
      <c r="CE12" s="701"/>
      <c r="CF12" s="701"/>
      <c r="CG12" s="701"/>
      <c r="CH12" s="701"/>
      <c r="CI12" s="701"/>
      <c r="CJ12" s="701"/>
      <c r="CK12" s="701"/>
      <c r="CL12" s="701"/>
      <c r="CM12" s="701"/>
      <c r="CN12" s="701"/>
      <c r="CO12" s="701"/>
      <c r="CP12" s="701"/>
      <c r="CQ12" s="702"/>
      <c r="CR12" s="685">
        <v>733864</v>
      </c>
      <c r="CS12" s="686"/>
      <c r="CT12" s="686"/>
      <c r="CU12" s="686"/>
      <c r="CV12" s="686"/>
      <c r="CW12" s="686"/>
      <c r="CX12" s="686"/>
      <c r="CY12" s="687"/>
      <c r="CZ12" s="688">
        <v>9.8000000000000007</v>
      </c>
      <c r="DA12" s="688"/>
      <c r="DB12" s="688"/>
      <c r="DC12" s="688"/>
      <c r="DD12" s="694">
        <v>31211</v>
      </c>
      <c r="DE12" s="686"/>
      <c r="DF12" s="686"/>
      <c r="DG12" s="686"/>
      <c r="DH12" s="686"/>
      <c r="DI12" s="686"/>
      <c r="DJ12" s="686"/>
      <c r="DK12" s="686"/>
      <c r="DL12" s="686"/>
      <c r="DM12" s="686"/>
      <c r="DN12" s="686"/>
      <c r="DO12" s="686"/>
      <c r="DP12" s="687"/>
      <c r="DQ12" s="694">
        <v>471560</v>
      </c>
      <c r="DR12" s="686"/>
      <c r="DS12" s="686"/>
      <c r="DT12" s="686"/>
      <c r="DU12" s="686"/>
      <c r="DV12" s="686"/>
      <c r="DW12" s="686"/>
      <c r="DX12" s="686"/>
      <c r="DY12" s="686"/>
      <c r="DZ12" s="686"/>
      <c r="EA12" s="686"/>
      <c r="EB12" s="686"/>
      <c r="EC12" s="695"/>
    </row>
    <row r="13" spans="2:143" ht="11.25" customHeight="1" x14ac:dyDescent="0.15">
      <c r="B13" s="682" t="s">
        <v>261</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242</v>
      </c>
      <c r="AM13" s="691"/>
      <c r="AN13" s="691"/>
      <c r="AO13" s="692"/>
      <c r="AP13" s="682" t="s">
        <v>262</v>
      </c>
      <c r="AQ13" s="683"/>
      <c r="AR13" s="683"/>
      <c r="AS13" s="683"/>
      <c r="AT13" s="683"/>
      <c r="AU13" s="683"/>
      <c r="AV13" s="683"/>
      <c r="AW13" s="683"/>
      <c r="AX13" s="683"/>
      <c r="AY13" s="683"/>
      <c r="AZ13" s="683"/>
      <c r="BA13" s="683"/>
      <c r="BB13" s="683"/>
      <c r="BC13" s="683"/>
      <c r="BD13" s="683"/>
      <c r="BE13" s="683"/>
      <c r="BF13" s="684"/>
      <c r="BG13" s="685">
        <v>904274</v>
      </c>
      <c r="BH13" s="686"/>
      <c r="BI13" s="686"/>
      <c r="BJ13" s="686"/>
      <c r="BK13" s="686"/>
      <c r="BL13" s="686"/>
      <c r="BM13" s="686"/>
      <c r="BN13" s="687"/>
      <c r="BO13" s="688">
        <v>60.9</v>
      </c>
      <c r="BP13" s="688"/>
      <c r="BQ13" s="688"/>
      <c r="BR13" s="688"/>
      <c r="BS13" s="694" t="s">
        <v>139</v>
      </c>
      <c r="BT13" s="686"/>
      <c r="BU13" s="686"/>
      <c r="BV13" s="686"/>
      <c r="BW13" s="686"/>
      <c r="BX13" s="686"/>
      <c r="BY13" s="686"/>
      <c r="BZ13" s="686"/>
      <c r="CA13" s="686"/>
      <c r="CB13" s="695"/>
      <c r="CD13" s="700" t="s">
        <v>263</v>
      </c>
      <c r="CE13" s="701"/>
      <c r="CF13" s="701"/>
      <c r="CG13" s="701"/>
      <c r="CH13" s="701"/>
      <c r="CI13" s="701"/>
      <c r="CJ13" s="701"/>
      <c r="CK13" s="701"/>
      <c r="CL13" s="701"/>
      <c r="CM13" s="701"/>
      <c r="CN13" s="701"/>
      <c r="CO13" s="701"/>
      <c r="CP13" s="701"/>
      <c r="CQ13" s="702"/>
      <c r="CR13" s="685">
        <v>988097</v>
      </c>
      <c r="CS13" s="686"/>
      <c r="CT13" s="686"/>
      <c r="CU13" s="686"/>
      <c r="CV13" s="686"/>
      <c r="CW13" s="686"/>
      <c r="CX13" s="686"/>
      <c r="CY13" s="687"/>
      <c r="CZ13" s="688">
        <v>13.1</v>
      </c>
      <c r="DA13" s="688"/>
      <c r="DB13" s="688"/>
      <c r="DC13" s="688"/>
      <c r="DD13" s="694">
        <v>228923</v>
      </c>
      <c r="DE13" s="686"/>
      <c r="DF13" s="686"/>
      <c r="DG13" s="686"/>
      <c r="DH13" s="686"/>
      <c r="DI13" s="686"/>
      <c r="DJ13" s="686"/>
      <c r="DK13" s="686"/>
      <c r="DL13" s="686"/>
      <c r="DM13" s="686"/>
      <c r="DN13" s="686"/>
      <c r="DO13" s="686"/>
      <c r="DP13" s="687"/>
      <c r="DQ13" s="694">
        <v>699370</v>
      </c>
      <c r="DR13" s="686"/>
      <c r="DS13" s="686"/>
      <c r="DT13" s="686"/>
      <c r="DU13" s="686"/>
      <c r="DV13" s="686"/>
      <c r="DW13" s="686"/>
      <c r="DX13" s="686"/>
      <c r="DY13" s="686"/>
      <c r="DZ13" s="686"/>
      <c r="EA13" s="686"/>
      <c r="EB13" s="686"/>
      <c r="EC13" s="695"/>
    </row>
    <row r="14" spans="2:143" ht="11.25" customHeight="1" x14ac:dyDescent="0.15">
      <c r="B14" s="682" t="s">
        <v>264</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265</v>
      </c>
      <c r="AE14" s="689"/>
      <c r="AF14" s="689"/>
      <c r="AG14" s="689"/>
      <c r="AH14" s="689"/>
      <c r="AI14" s="689"/>
      <c r="AJ14" s="689"/>
      <c r="AK14" s="689"/>
      <c r="AL14" s="690" t="s">
        <v>242</v>
      </c>
      <c r="AM14" s="691"/>
      <c r="AN14" s="691"/>
      <c r="AO14" s="692"/>
      <c r="AP14" s="682" t="s">
        <v>266</v>
      </c>
      <c r="AQ14" s="683"/>
      <c r="AR14" s="683"/>
      <c r="AS14" s="683"/>
      <c r="AT14" s="683"/>
      <c r="AU14" s="683"/>
      <c r="AV14" s="683"/>
      <c r="AW14" s="683"/>
      <c r="AX14" s="683"/>
      <c r="AY14" s="683"/>
      <c r="AZ14" s="683"/>
      <c r="BA14" s="683"/>
      <c r="BB14" s="683"/>
      <c r="BC14" s="683"/>
      <c r="BD14" s="683"/>
      <c r="BE14" s="683"/>
      <c r="BF14" s="684"/>
      <c r="BG14" s="685">
        <v>36044</v>
      </c>
      <c r="BH14" s="686"/>
      <c r="BI14" s="686"/>
      <c r="BJ14" s="686"/>
      <c r="BK14" s="686"/>
      <c r="BL14" s="686"/>
      <c r="BM14" s="686"/>
      <c r="BN14" s="687"/>
      <c r="BO14" s="688">
        <v>2.4</v>
      </c>
      <c r="BP14" s="688"/>
      <c r="BQ14" s="688"/>
      <c r="BR14" s="688"/>
      <c r="BS14" s="694" t="s">
        <v>242</v>
      </c>
      <c r="BT14" s="686"/>
      <c r="BU14" s="686"/>
      <c r="BV14" s="686"/>
      <c r="BW14" s="686"/>
      <c r="BX14" s="686"/>
      <c r="BY14" s="686"/>
      <c r="BZ14" s="686"/>
      <c r="CA14" s="686"/>
      <c r="CB14" s="695"/>
      <c r="CD14" s="700" t="s">
        <v>267</v>
      </c>
      <c r="CE14" s="701"/>
      <c r="CF14" s="701"/>
      <c r="CG14" s="701"/>
      <c r="CH14" s="701"/>
      <c r="CI14" s="701"/>
      <c r="CJ14" s="701"/>
      <c r="CK14" s="701"/>
      <c r="CL14" s="701"/>
      <c r="CM14" s="701"/>
      <c r="CN14" s="701"/>
      <c r="CO14" s="701"/>
      <c r="CP14" s="701"/>
      <c r="CQ14" s="702"/>
      <c r="CR14" s="685">
        <v>351778</v>
      </c>
      <c r="CS14" s="686"/>
      <c r="CT14" s="686"/>
      <c r="CU14" s="686"/>
      <c r="CV14" s="686"/>
      <c r="CW14" s="686"/>
      <c r="CX14" s="686"/>
      <c r="CY14" s="687"/>
      <c r="CZ14" s="688">
        <v>4.7</v>
      </c>
      <c r="DA14" s="688"/>
      <c r="DB14" s="688"/>
      <c r="DC14" s="688"/>
      <c r="DD14" s="694">
        <v>175259</v>
      </c>
      <c r="DE14" s="686"/>
      <c r="DF14" s="686"/>
      <c r="DG14" s="686"/>
      <c r="DH14" s="686"/>
      <c r="DI14" s="686"/>
      <c r="DJ14" s="686"/>
      <c r="DK14" s="686"/>
      <c r="DL14" s="686"/>
      <c r="DM14" s="686"/>
      <c r="DN14" s="686"/>
      <c r="DO14" s="686"/>
      <c r="DP14" s="687"/>
      <c r="DQ14" s="694">
        <v>187883</v>
      </c>
      <c r="DR14" s="686"/>
      <c r="DS14" s="686"/>
      <c r="DT14" s="686"/>
      <c r="DU14" s="686"/>
      <c r="DV14" s="686"/>
      <c r="DW14" s="686"/>
      <c r="DX14" s="686"/>
      <c r="DY14" s="686"/>
      <c r="DZ14" s="686"/>
      <c r="EA14" s="686"/>
      <c r="EB14" s="686"/>
      <c r="EC14" s="695"/>
    </row>
    <row r="15" spans="2:143" ht="11.25" customHeight="1" x14ac:dyDescent="0.15">
      <c r="B15" s="682" t="s">
        <v>268</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139</v>
      </c>
      <c r="AM15" s="691"/>
      <c r="AN15" s="691"/>
      <c r="AO15" s="692"/>
      <c r="AP15" s="682" t="s">
        <v>269</v>
      </c>
      <c r="AQ15" s="683"/>
      <c r="AR15" s="683"/>
      <c r="AS15" s="683"/>
      <c r="AT15" s="683"/>
      <c r="AU15" s="683"/>
      <c r="AV15" s="683"/>
      <c r="AW15" s="683"/>
      <c r="AX15" s="683"/>
      <c r="AY15" s="683"/>
      <c r="AZ15" s="683"/>
      <c r="BA15" s="683"/>
      <c r="BB15" s="683"/>
      <c r="BC15" s="683"/>
      <c r="BD15" s="683"/>
      <c r="BE15" s="683"/>
      <c r="BF15" s="684"/>
      <c r="BG15" s="685">
        <v>60265</v>
      </c>
      <c r="BH15" s="686"/>
      <c r="BI15" s="686"/>
      <c r="BJ15" s="686"/>
      <c r="BK15" s="686"/>
      <c r="BL15" s="686"/>
      <c r="BM15" s="686"/>
      <c r="BN15" s="687"/>
      <c r="BO15" s="688">
        <v>4.0999999999999996</v>
      </c>
      <c r="BP15" s="688"/>
      <c r="BQ15" s="688"/>
      <c r="BR15" s="688"/>
      <c r="BS15" s="694" t="s">
        <v>242</v>
      </c>
      <c r="BT15" s="686"/>
      <c r="BU15" s="686"/>
      <c r="BV15" s="686"/>
      <c r="BW15" s="686"/>
      <c r="BX15" s="686"/>
      <c r="BY15" s="686"/>
      <c r="BZ15" s="686"/>
      <c r="CA15" s="686"/>
      <c r="CB15" s="695"/>
      <c r="CD15" s="700" t="s">
        <v>270</v>
      </c>
      <c r="CE15" s="701"/>
      <c r="CF15" s="701"/>
      <c r="CG15" s="701"/>
      <c r="CH15" s="701"/>
      <c r="CI15" s="701"/>
      <c r="CJ15" s="701"/>
      <c r="CK15" s="701"/>
      <c r="CL15" s="701"/>
      <c r="CM15" s="701"/>
      <c r="CN15" s="701"/>
      <c r="CO15" s="701"/>
      <c r="CP15" s="701"/>
      <c r="CQ15" s="702"/>
      <c r="CR15" s="685">
        <v>570296</v>
      </c>
      <c r="CS15" s="686"/>
      <c r="CT15" s="686"/>
      <c r="CU15" s="686"/>
      <c r="CV15" s="686"/>
      <c r="CW15" s="686"/>
      <c r="CX15" s="686"/>
      <c r="CY15" s="687"/>
      <c r="CZ15" s="688">
        <v>7.6</v>
      </c>
      <c r="DA15" s="688"/>
      <c r="DB15" s="688"/>
      <c r="DC15" s="688"/>
      <c r="DD15" s="694">
        <v>142857</v>
      </c>
      <c r="DE15" s="686"/>
      <c r="DF15" s="686"/>
      <c r="DG15" s="686"/>
      <c r="DH15" s="686"/>
      <c r="DI15" s="686"/>
      <c r="DJ15" s="686"/>
      <c r="DK15" s="686"/>
      <c r="DL15" s="686"/>
      <c r="DM15" s="686"/>
      <c r="DN15" s="686"/>
      <c r="DO15" s="686"/>
      <c r="DP15" s="687"/>
      <c r="DQ15" s="694">
        <v>387623</v>
      </c>
      <c r="DR15" s="686"/>
      <c r="DS15" s="686"/>
      <c r="DT15" s="686"/>
      <c r="DU15" s="686"/>
      <c r="DV15" s="686"/>
      <c r="DW15" s="686"/>
      <c r="DX15" s="686"/>
      <c r="DY15" s="686"/>
      <c r="DZ15" s="686"/>
      <c r="EA15" s="686"/>
      <c r="EB15" s="686"/>
      <c r="EC15" s="695"/>
    </row>
    <row r="16" spans="2:143" ht="11.25" customHeight="1" x14ac:dyDescent="0.15">
      <c r="B16" s="682" t="s">
        <v>271</v>
      </c>
      <c r="C16" s="683"/>
      <c r="D16" s="683"/>
      <c r="E16" s="683"/>
      <c r="F16" s="683"/>
      <c r="G16" s="683"/>
      <c r="H16" s="683"/>
      <c r="I16" s="683"/>
      <c r="J16" s="683"/>
      <c r="K16" s="683"/>
      <c r="L16" s="683"/>
      <c r="M16" s="683"/>
      <c r="N16" s="683"/>
      <c r="O16" s="683"/>
      <c r="P16" s="683"/>
      <c r="Q16" s="684"/>
      <c r="R16" s="685">
        <v>4749</v>
      </c>
      <c r="S16" s="686"/>
      <c r="T16" s="686"/>
      <c r="U16" s="686"/>
      <c r="V16" s="686"/>
      <c r="W16" s="686"/>
      <c r="X16" s="686"/>
      <c r="Y16" s="687"/>
      <c r="Z16" s="688">
        <v>0.1</v>
      </c>
      <c r="AA16" s="688"/>
      <c r="AB16" s="688"/>
      <c r="AC16" s="688"/>
      <c r="AD16" s="689">
        <v>4749</v>
      </c>
      <c r="AE16" s="689"/>
      <c r="AF16" s="689"/>
      <c r="AG16" s="689"/>
      <c r="AH16" s="689"/>
      <c r="AI16" s="689"/>
      <c r="AJ16" s="689"/>
      <c r="AK16" s="689"/>
      <c r="AL16" s="690">
        <v>0.1</v>
      </c>
      <c r="AM16" s="691"/>
      <c r="AN16" s="691"/>
      <c r="AO16" s="692"/>
      <c r="AP16" s="682" t="s">
        <v>272</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242</v>
      </c>
      <c r="BP16" s="688"/>
      <c r="BQ16" s="688"/>
      <c r="BR16" s="688"/>
      <c r="BS16" s="694" t="s">
        <v>242</v>
      </c>
      <c r="BT16" s="686"/>
      <c r="BU16" s="686"/>
      <c r="BV16" s="686"/>
      <c r="BW16" s="686"/>
      <c r="BX16" s="686"/>
      <c r="BY16" s="686"/>
      <c r="BZ16" s="686"/>
      <c r="CA16" s="686"/>
      <c r="CB16" s="695"/>
      <c r="CD16" s="700" t="s">
        <v>273</v>
      </c>
      <c r="CE16" s="701"/>
      <c r="CF16" s="701"/>
      <c r="CG16" s="701"/>
      <c r="CH16" s="701"/>
      <c r="CI16" s="701"/>
      <c r="CJ16" s="701"/>
      <c r="CK16" s="701"/>
      <c r="CL16" s="701"/>
      <c r="CM16" s="701"/>
      <c r="CN16" s="701"/>
      <c r="CO16" s="701"/>
      <c r="CP16" s="701"/>
      <c r="CQ16" s="702"/>
      <c r="CR16" s="685">
        <v>32983</v>
      </c>
      <c r="CS16" s="686"/>
      <c r="CT16" s="686"/>
      <c r="CU16" s="686"/>
      <c r="CV16" s="686"/>
      <c r="CW16" s="686"/>
      <c r="CX16" s="686"/>
      <c r="CY16" s="687"/>
      <c r="CZ16" s="688">
        <v>0.4</v>
      </c>
      <c r="DA16" s="688"/>
      <c r="DB16" s="688"/>
      <c r="DC16" s="688"/>
      <c r="DD16" s="694" t="s">
        <v>139</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15">
      <c r="B17" s="682" t="s">
        <v>274</v>
      </c>
      <c r="C17" s="683"/>
      <c r="D17" s="683"/>
      <c r="E17" s="683"/>
      <c r="F17" s="683"/>
      <c r="G17" s="683"/>
      <c r="H17" s="683"/>
      <c r="I17" s="683"/>
      <c r="J17" s="683"/>
      <c r="K17" s="683"/>
      <c r="L17" s="683"/>
      <c r="M17" s="683"/>
      <c r="N17" s="683"/>
      <c r="O17" s="683"/>
      <c r="P17" s="683"/>
      <c r="Q17" s="684"/>
      <c r="R17" s="685">
        <v>4769</v>
      </c>
      <c r="S17" s="686"/>
      <c r="T17" s="686"/>
      <c r="U17" s="686"/>
      <c r="V17" s="686"/>
      <c r="W17" s="686"/>
      <c r="X17" s="686"/>
      <c r="Y17" s="687"/>
      <c r="Z17" s="688">
        <v>0.1</v>
      </c>
      <c r="AA17" s="688"/>
      <c r="AB17" s="688"/>
      <c r="AC17" s="688"/>
      <c r="AD17" s="689">
        <v>4769</v>
      </c>
      <c r="AE17" s="689"/>
      <c r="AF17" s="689"/>
      <c r="AG17" s="689"/>
      <c r="AH17" s="689"/>
      <c r="AI17" s="689"/>
      <c r="AJ17" s="689"/>
      <c r="AK17" s="689"/>
      <c r="AL17" s="690">
        <v>0.1</v>
      </c>
      <c r="AM17" s="691"/>
      <c r="AN17" s="691"/>
      <c r="AO17" s="692"/>
      <c r="AP17" s="682" t="s">
        <v>275</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242</v>
      </c>
      <c r="BP17" s="688"/>
      <c r="BQ17" s="688"/>
      <c r="BR17" s="688"/>
      <c r="BS17" s="694" t="s">
        <v>242</v>
      </c>
      <c r="BT17" s="686"/>
      <c r="BU17" s="686"/>
      <c r="BV17" s="686"/>
      <c r="BW17" s="686"/>
      <c r="BX17" s="686"/>
      <c r="BY17" s="686"/>
      <c r="BZ17" s="686"/>
      <c r="CA17" s="686"/>
      <c r="CB17" s="695"/>
      <c r="CD17" s="700" t="s">
        <v>276</v>
      </c>
      <c r="CE17" s="701"/>
      <c r="CF17" s="701"/>
      <c r="CG17" s="701"/>
      <c r="CH17" s="701"/>
      <c r="CI17" s="701"/>
      <c r="CJ17" s="701"/>
      <c r="CK17" s="701"/>
      <c r="CL17" s="701"/>
      <c r="CM17" s="701"/>
      <c r="CN17" s="701"/>
      <c r="CO17" s="701"/>
      <c r="CP17" s="701"/>
      <c r="CQ17" s="702"/>
      <c r="CR17" s="685">
        <v>638095</v>
      </c>
      <c r="CS17" s="686"/>
      <c r="CT17" s="686"/>
      <c r="CU17" s="686"/>
      <c r="CV17" s="686"/>
      <c r="CW17" s="686"/>
      <c r="CX17" s="686"/>
      <c r="CY17" s="687"/>
      <c r="CZ17" s="688">
        <v>8.5</v>
      </c>
      <c r="DA17" s="688"/>
      <c r="DB17" s="688"/>
      <c r="DC17" s="688"/>
      <c r="DD17" s="694" t="s">
        <v>265</v>
      </c>
      <c r="DE17" s="686"/>
      <c r="DF17" s="686"/>
      <c r="DG17" s="686"/>
      <c r="DH17" s="686"/>
      <c r="DI17" s="686"/>
      <c r="DJ17" s="686"/>
      <c r="DK17" s="686"/>
      <c r="DL17" s="686"/>
      <c r="DM17" s="686"/>
      <c r="DN17" s="686"/>
      <c r="DO17" s="686"/>
      <c r="DP17" s="687"/>
      <c r="DQ17" s="694">
        <v>633679</v>
      </c>
      <c r="DR17" s="686"/>
      <c r="DS17" s="686"/>
      <c r="DT17" s="686"/>
      <c r="DU17" s="686"/>
      <c r="DV17" s="686"/>
      <c r="DW17" s="686"/>
      <c r="DX17" s="686"/>
      <c r="DY17" s="686"/>
      <c r="DZ17" s="686"/>
      <c r="EA17" s="686"/>
      <c r="EB17" s="686"/>
      <c r="EC17" s="695"/>
    </row>
    <row r="18" spans="2:133" ht="11.25" customHeight="1" x14ac:dyDescent="0.15">
      <c r="B18" s="682" t="s">
        <v>277</v>
      </c>
      <c r="C18" s="683"/>
      <c r="D18" s="683"/>
      <c r="E18" s="683"/>
      <c r="F18" s="683"/>
      <c r="G18" s="683"/>
      <c r="H18" s="683"/>
      <c r="I18" s="683"/>
      <c r="J18" s="683"/>
      <c r="K18" s="683"/>
      <c r="L18" s="683"/>
      <c r="M18" s="683"/>
      <c r="N18" s="683"/>
      <c r="O18" s="683"/>
      <c r="P18" s="683"/>
      <c r="Q18" s="684"/>
      <c r="R18" s="685">
        <v>6398</v>
      </c>
      <c r="S18" s="686"/>
      <c r="T18" s="686"/>
      <c r="U18" s="686"/>
      <c r="V18" s="686"/>
      <c r="W18" s="686"/>
      <c r="X18" s="686"/>
      <c r="Y18" s="687"/>
      <c r="Z18" s="688">
        <v>0.1</v>
      </c>
      <c r="AA18" s="688"/>
      <c r="AB18" s="688"/>
      <c r="AC18" s="688"/>
      <c r="AD18" s="689">
        <v>6398</v>
      </c>
      <c r="AE18" s="689"/>
      <c r="AF18" s="689"/>
      <c r="AG18" s="689"/>
      <c r="AH18" s="689"/>
      <c r="AI18" s="689"/>
      <c r="AJ18" s="689"/>
      <c r="AK18" s="689"/>
      <c r="AL18" s="690">
        <v>0.2</v>
      </c>
      <c r="AM18" s="691"/>
      <c r="AN18" s="691"/>
      <c r="AO18" s="692"/>
      <c r="AP18" s="682" t="s">
        <v>278</v>
      </c>
      <c r="AQ18" s="683"/>
      <c r="AR18" s="683"/>
      <c r="AS18" s="683"/>
      <c r="AT18" s="683"/>
      <c r="AU18" s="683"/>
      <c r="AV18" s="683"/>
      <c r="AW18" s="683"/>
      <c r="AX18" s="683"/>
      <c r="AY18" s="683"/>
      <c r="AZ18" s="683"/>
      <c r="BA18" s="683"/>
      <c r="BB18" s="683"/>
      <c r="BC18" s="683"/>
      <c r="BD18" s="683"/>
      <c r="BE18" s="683"/>
      <c r="BF18" s="684"/>
      <c r="BG18" s="685" t="s">
        <v>242</v>
      </c>
      <c r="BH18" s="686"/>
      <c r="BI18" s="686"/>
      <c r="BJ18" s="686"/>
      <c r="BK18" s="686"/>
      <c r="BL18" s="686"/>
      <c r="BM18" s="686"/>
      <c r="BN18" s="687"/>
      <c r="BO18" s="688" t="s">
        <v>139</v>
      </c>
      <c r="BP18" s="688"/>
      <c r="BQ18" s="688"/>
      <c r="BR18" s="688"/>
      <c r="BS18" s="694" t="s">
        <v>265</v>
      </c>
      <c r="BT18" s="686"/>
      <c r="BU18" s="686"/>
      <c r="BV18" s="686"/>
      <c r="BW18" s="686"/>
      <c r="BX18" s="686"/>
      <c r="BY18" s="686"/>
      <c r="BZ18" s="686"/>
      <c r="CA18" s="686"/>
      <c r="CB18" s="695"/>
      <c r="CD18" s="700" t="s">
        <v>279</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242</v>
      </c>
      <c r="DA18" s="688"/>
      <c r="DB18" s="688"/>
      <c r="DC18" s="688"/>
      <c r="DD18" s="694" t="s">
        <v>139</v>
      </c>
      <c r="DE18" s="686"/>
      <c r="DF18" s="686"/>
      <c r="DG18" s="686"/>
      <c r="DH18" s="686"/>
      <c r="DI18" s="686"/>
      <c r="DJ18" s="686"/>
      <c r="DK18" s="686"/>
      <c r="DL18" s="686"/>
      <c r="DM18" s="686"/>
      <c r="DN18" s="686"/>
      <c r="DO18" s="686"/>
      <c r="DP18" s="687"/>
      <c r="DQ18" s="694" t="s">
        <v>242</v>
      </c>
      <c r="DR18" s="686"/>
      <c r="DS18" s="686"/>
      <c r="DT18" s="686"/>
      <c r="DU18" s="686"/>
      <c r="DV18" s="686"/>
      <c r="DW18" s="686"/>
      <c r="DX18" s="686"/>
      <c r="DY18" s="686"/>
      <c r="DZ18" s="686"/>
      <c r="EA18" s="686"/>
      <c r="EB18" s="686"/>
      <c r="EC18" s="695"/>
    </row>
    <row r="19" spans="2:133" ht="11.25" customHeight="1" x14ac:dyDescent="0.15">
      <c r="B19" s="682" t="s">
        <v>280</v>
      </c>
      <c r="C19" s="683"/>
      <c r="D19" s="683"/>
      <c r="E19" s="683"/>
      <c r="F19" s="683"/>
      <c r="G19" s="683"/>
      <c r="H19" s="683"/>
      <c r="I19" s="683"/>
      <c r="J19" s="683"/>
      <c r="K19" s="683"/>
      <c r="L19" s="683"/>
      <c r="M19" s="683"/>
      <c r="N19" s="683"/>
      <c r="O19" s="683"/>
      <c r="P19" s="683"/>
      <c r="Q19" s="684"/>
      <c r="R19" s="685">
        <v>3099</v>
      </c>
      <c r="S19" s="686"/>
      <c r="T19" s="686"/>
      <c r="U19" s="686"/>
      <c r="V19" s="686"/>
      <c r="W19" s="686"/>
      <c r="X19" s="686"/>
      <c r="Y19" s="687"/>
      <c r="Z19" s="688">
        <v>0</v>
      </c>
      <c r="AA19" s="688"/>
      <c r="AB19" s="688"/>
      <c r="AC19" s="688"/>
      <c r="AD19" s="689">
        <v>3099</v>
      </c>
      <c r="AE19" s="689"/>
      <c r="AF19" s="689"/>
      <c r="AG19" s="689"/>
      <c r="AH19" s="689"/>
      <c r="AI19" s="689"/>
      <c r="AJ19" s="689"/>
      <c r="AK19" s="689"/>
      <c r="AL19" s="690">
        <v>0.1</v>
      </c>
      <c r="AM19" s="691"/>
      <c r="AN19" s="691"/>
      <c r="AO19" s="692"/>
      <c r="AP19" s="682" t="s">
        <v>281</v>
      </c>
      <c r="AQ19" s="683"/>
      <c r="AR19" s="683"/>
      <c r="AS19" s="683"/>
      <c r="AT19" s="683"/>
      <c r="AU19" s="683"/>
      <c r="AV19" s="683"/>
      <c r="AW19" s="683"/>
      <c r="AX19" s="683"/>
      <c r="AY19" s="683"/>
      <c r="AZ19" s="683"/>
      <c r="BA19" s="683"/>
      <c r="BB19" s="683"/>
      <c r="BC19" s="683"/>
      <c r="BD19" s="683"/>
      <c r="BE19" s="683"/>
      <c r="BF19" s="684"/>
      <c r="BG19" s="685">
        <v>25977</v>
      </c>
      <c r="BH19" s="686"/>
      <c r="BI19" s="686"/>
      <c r="BJ19" s="686"/>
      <c r="BK19" s="686"/>
      <c r="BL19" s="686"/>
      <c r="BM19" s="686"/>
      <c r="BN19" s="687"/>
      <c r="BO19" s="688">
        <v>1.7</v>
      </c>
      <c r="BP19" s="688"/>
      <c r="BQ19" s="688"/>
      <c r="BR19" s="688"/>
      <c r="BS19" s="694" t="s">
        <v>242</v>
      </c>
      <c r="BT19" s="686"/>
      <c r="BU19" s="686"/>
      <c r="BV19" s="686"/>
      <c r="BW19" s="686"/>
      <c r="BX19" s="686"/>
      <c r="BY19" s="686"/>
      <c r="BZ19" s="686"/>
      <c r="CA19" s="686"/>
      <c r="CB19" s="695"/>
      <c r="CD19" s="700" t="s">
        <v>282</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139</v>
      </c>
      <c r="DA19" s="688"/>
      <c r="DB19" s="688"/>
      <c r="DC19" s="688"/>
      <c r="DD19" s="694" t="s">
        <v>139</v>
      </c>
      <c r="DE19" s="686"/>
      <c r="DF19" s="686"/>
      <c r="DG19" s="686"/>
      <c r="DH19" s="686"/>
      <c r="DI19" s="686"/>
      <c r="DJ19" s="686"/>
      <c r="DK19" s="686"/>
      <c r="DL19" s="686"/>
      <c r="DM19" s="686"/>
      <c r="DN19" s="686"/>
      <c r="DO19" s="686"/>
      <c r="DP19" s="687"/>
      <c r="DQ19" s="694" t="s">
        <v>139</v>
      </c>
      <c r="DR19" s="686"/>
      <c r="DS19" s="686"/>
      <c r="DT19" s="686"/>
      <c r="DU19" s="686"/>
      <c r="DV19" s="686"/>
      <c r="DW19" s="686"/>
      <c r="DX19" s="686"/>
      <c r="DY19" s="686"/>
      <c r="DZ19" s="686"/>
      <c r="EA19" s="686"/>
      <c r="EB19" s="686"/>
      <c r="EC19" s="695"/>
    </row>
    <row r="20" spans="2:133" ht="11.25" customHeight="1" x14ac:dyDescent="0.15">
      <c r="B20" s="682" t="s">
        <v>283</v>
      </c>
      <c r="C20" s="683"/>
      <c r="D20" s="683"/>
      <c r="E20" s="683"/>
      <c r="F20" s="683"/>
      <c r="G20" s="683"/>
      <c r="H20" s="683"/>
      <c r="I20" s="683"/>
      <c r="J20" s="683"/>
      <c r="K20" s="683"/>
      <c r="L20" s="683"/>
      <c r="M20" s="683"/>
      <c r="N20" s="683"/>
      <c r="O20" s="683"/>
      <c r="P20" s="683"/>
      <c r="Q20" s="684"/>
      <c r="R20" s="685">
        <v>2342</v>
      </c>
      <c r="S20" s="686"/>
      <c r="T20" s="686"/>
      <c r="U20" s="686"/>
      <c r="V20" s="686"/>
      <c r="W20" s="686"/>
      <c r="X20" s="686"/>
      <c r="Y20" s="687"/>
      <c r="Z20" s="688">
        <v>0</v>
      </c>
      <c r="AA20" s="688"/>
      <c r="AB20" s="688"/>
      <c r="AC20" s="688"/>
      <c r="AD20" s="689">
        <v>2342</v>
      </c>
      <c r="AE20" s="689"/>
      <c r="AF20" s="689"/>
      <c r="AG20" s="689"/>
      <c r="AH20" s="689"/>
      <c r="AI20" s="689"/>
      <c r="AJ20" s="689"/>
      <c r="AK20" s="689"/>
      <c r="AL20" s="690">
        <v>0.1</v>
      </c>
      <c r="AM20" s="691"/>
      <c r="AN20" s="691"/>
      <c r="AO20" s="692"/>
      <c r="AP20" s="682" t="s">
        <v>284</v>
      </c>
      <c r="AQ20" s="683"/>
      <c r="AR20" s="683"/>
      <c r="AS20" s="683"/>
      <c r="AT20" s="683"/>
      <c r="AU20" s="683"/>
      <c r="AV20" s="683"/>
      <c r="AW20" s="683"/>
      <c r="AX20" s="683"/>
      <c r="AY20" s="683"/>
      <c r="AZ20" s="683"/>
      <c r="BA20" s="683"/>
      <c r="BB20" s="683"/>
      <c r="BC20" s="683"/>
      <c r="BD20" s="683"/>
      <c r="BE20" s="683"/>
      <c r="BF20" s="684"/>
      <c r="BG20" s="685">
        <v>25977</v>
      </c>
      <c r="BH20" s="686"/>
      <c r="BI20" s="686"/>
      <c r="BJ20" s="686"/>
      <c r="BK20" s="686"/>
      <c r="BL20" s="686"/>
      <c r="BM20" s="686"/>
      <c r="BN20" s="687"/>
      <c r="BO20" s="688">
        <v>1.7</v>
      </c>
      <c r="BP20" s="688"/>
      <c r="BQ20" s="688"/>
      <c r="BR20" s="688"/>
      <c r="BS20" s="694" t="s">
        <v>242</v>
      </c>
      <c r="BT20" s="686"/>
      <c r="BU20" s="686"/>
      <c r="BV20" s="686"/>
      <c r="BW20" s="686"/>
      <c r="BX20" s="686"/>
      <c r="BY20" s="686"/>
      <c r="BZ20" s="686"/>
      <c r="CA20" s="686"/>
      <c r="CB20" s="695"/>
      <c r="CD20" s="700" t="s">
        <v>285</v>
      </c>
      <c r="CE20" s="701"/>
      <c r="CF20" s="701"/>
      <c r="CG20" s="701"/>
      <c r="CH20" s="701"/>
      <c r="CI20" s="701"/>
      <c r="CJ20" s="701"/>
      <c r="CK20" s="701"/>
      <c r="CL20" s="701"/>
      <c r="CM20" s="701"/>
      <c r="CN20" s="701"/>
      <c r="CO20" s="701"/>
      <c r="CP20" s="701"/>
      <c r="CQ20" s="702"/>
      <c r="CR20" s="685">
        <v>7524141</v>
      </c>
      <c r="CS20" s="686"/>
      <c r="CT20" s="686"/>
      <c r="CU20" s="686"/>
      <c r="CV20" s="686"/>
      <c r="CW20" s="686"/>
      <c r="CX20" s="686"/>
      <c r="CY20" s="687"/>
      <c r="CZ20" s="688">
        <v>100</v>
      </c>
      <c r="DA20" s="688"/>
      <c r="DB20" s="688"/>
      <c r="DC20" s="688"/>
      <c r="DD20" s="694">
        <v>700082</v>
      </c>
      <c r="DE20" s="686"/>
      <c r="DF20" s="686"/>
      <c r="DG20" s="686"/>
      <c r="DH20" s="686"/>
      <c r="DI20" s="686"/>
      <c r="DJ20" s="686"/>
      <c r="DK20" s="686"/>
      <c r="DL20" s="686"/>
      <c r="DM20" s="686"/>
      <c r="DN20" s="686"/>
      <c r="DO20" s="686"/>
      <c r="DP20" s="687"/>
      <c r="DQ20" s="694">
        <v>4271043</v>
      </c>
      <c r="DR20" s="686"/>
      <c r="DS20" s="686"/>
      <c r="DT20" s="686"/>
      <c r="DU20" s="686"/>
      <c r="DV20" s="686"/>
      <c r="DW20" s="686"/>
      <c r="DX20" s="686"/>
      <c r="DY20" s="686"/>
      <c r="DZ20" s="686"/>
      <c r="EA20" s="686"/>
      <c r="EB20" s="686"/>
      <c r="EC20" s="695"/>
    </row>
    <row r="21" spans="2:133" ht="11.25" customHeight="1" x14ac:dyDescent="0.15">
      <c r="B21" s="682" t="s">
        <v>286</v>
      </c>
      <c r="C21" s="683"/>
      <c r="D21" s="683"/>
      <c r="E21" s="683"/>
      <c r="F21" s="683"/>
      <c r="G21" s="683"/>
      <c r="H21" s="683"/>
      <c r="I21" s="683"/>
      <c r="J21" s="683"/>
      <c r="K21" s="683"/>
      <c r="L21" s="683"/>
      <c r="M21" s="683"/>
      <c r="N21" s="683"/>
      <c r="O21" s="683"/>
      <c r="P21" s="683"/>
      <c r="Q21" s="684"/>
      <c r="R21" s="685">
        <v>957</v>
      </c>
      <c r="S21" s="686"/>
      <c r="T21" s="686"/>
      <c r="U21" s="686"/>
      <c r="V21" s="686"/>
      <c r="W21" s="686"/>
      <c r="X21" s="686"/>
      <c r="Y21" s="687"/>
      <c r="Z21" s="688">
        <v>0</v>
      </c>
      <c r="AA21" s="688"/>
      <c r="AB21" s="688"/>
      <c r="AC21" s="688"/>
      <c r="AD21" s="689">
        <v>957</v>
      </c>
      <c r="AE21" s="689"/>
      <c r="AF21" s="689"/>
      <c r="AG21" s="689"/>
      <c r="AH21" s="689"/>
      <c r="AI21" s="689"/>
      <c r="AJ21" s="689"/>
      <c r="AK21" s="689"/>
      <c r="AL21" s="690">
        <v>0</v>
      </c>
      <c r="AM21" s="691"/>
      <c r="AN21" s="691"/>
      <c r="AO21" s="692"/>
      <c r="AP21" s="704" t="s">
        <v>287</v>
      </c>
      <c r="AQ21" s="705"/>
      <c r="AR21" s="705"/>
      <c r="AS21" s="705"/>
      <c r="AT21" s="705"/>
      <c r="AU21" s="705"/>
      <c r="AV21" s="705"/>
      <c r="AW21" s="705"/>
      <c r="AX21" s="705"/>
      <c r="AY21" s="705"/>
      <c r="AZ21" s="705"/>
      <c r="BA21" s="705"/>
      <c r="BB21" s="705"/>
      <c r="BC21" s="705"/>
      <c r="BD21" s="705"/>
      <c r="BE21" s="705"/>
      <c r="BF21" s="706"/>
      <c r="BG21" s="685">
        <v>25977</v>
      </c>
      <c r="BH21" s="686"/>
      <c r="BI21" s="686"/>
      <c r="BJ21" s="686"/>
      <c r="BK21" s="686"/>
      <c r="BL21" s="686"/>
      <c r="BM21" s="686"/>
      <c r="BN21" s="687"/>
      <c r="BO21" s="688">
        <v>1.7</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288</v>
      </c>
      <c r="C22" s="683"/>
      <c r="D22" s="683"/>
      <c r="E22" s="683"/>
      <c r="F22" s="683"/>
      <c r="G22" s="683"/>
      <c r="H22" s="683"/>
      <c r="I22" s="683"/>
      <c r="J22" s="683"/>
      <c r="K22" s="683"/>
      <c r="L22" s="683"/>
      <c r="M22" s="683"/>
      <c r="N22" s="683"/>
      <c r="O22" s="683"/>
      <c r="P22" s="683"/>
      <c r="Q22" s="684"/>
      <c r="R22" s="685">
        <v>2035864</v>
      </c>
      <c r="S22" s="686"/>
      <c r="T22" s="686"/>
      <c r="U22" s="686"/>
      <c r="V22" s="686"/>
      <c r="W22" s="686"/>
      <c r="X22" s="686"/>
      <c r="Y22" s="687"/>
      <c r="Z22" s="688">
        <v>26.7</v>
      </c>
      <c r="AA22" s="688"/>
      <c r="AB22" s="688"/>
      <c r="AC22" s="688"/>
      <c r="AD22" s="689">
        <v>1654781</v>
      </c>
      <c r="AE22" s="689"/>
      <c r="AF22" s="689"/>
      <c r="AG22" s="689"/>
      <c r="AH22" s="689"/>
      <c r="AI22" s="689"/>
      <c r="AJ22" s="689"/>
      <c r="AK22" s="689"/>
      <c r="AL22" s="690">
        <v>47.8</v>
      </c>
      <c r="AM22" s="691"/>
      <c r="AN22" s="691"/>
      <c r="AO22" s="692"/>
      <c r="AP22" s="704" t="s">
        <v>289</v>
      </c>
      <c r="AQ22" s="705"/>
      <c r="AR22" s="705"/>
      <c r="AS22" s="705"/>
      <c r="AT22" s="705"/>
      <c r="AU22" s="705"/>
      <c r="AV22" s="705"/>
      <c r="AW22" s="705"/>
      <c r="AX22" s="705"/>
      <c r="AY22" s="705"/>
      <c r="AZ22" s="705"/>
      <c r="BA22" s="705"/>
      <c r="BB22" s="705"/>
      <c r="BC22" s="705"/>
      <c r="BD22" s="705"/>
      <c r="BE22" s="705"/>
      <c r="BF22" s="706"/>
      <c r="BG22" s="685" t="s">
        <v>265</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290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291</v>
      </c>
      <c r="C23" s="683"/>
      <c r="D23" s="683"/>
      <c r="E23" s="683"/>
      <c r="F23" s="683"/>
      <c r="G23" s="683"/>
      <c r="H23" s="683"/>
      <c r="I23" s="683"/>
      <c r="J23" s="683"/>
      <c r="K23" s="683"/>
      <c r="L23" s="683"/>
      <c r="M23" s="683"/>
      <c r="N23" s="683"/>
      <c r="O23" s="683"/>
      <c r="P23" s="683"/>
      <c r="Q23" s="684"/>
      <c r="R23" s="685">
        <v>1654781</v>
      </c>
      <c r="S23" s="686"/>
      <c r="T23" s="686"/>
      <c r="U23" s="686"/>
      <c r="V23" s="686"/>
      <c r="W23" s="686"/>
      <c r="X23" s="686"/>
      <c r="Y23" s="687"/>
      <c r="Z23" s="688">
        <v>21.7</v>
      </c>
      <c r="AA23" s="688"/>
      <c r="AB23" s="688"/>
      <c r="AC23" s="688"/>
      <c r="AD23" s="689">
        <v>1654781</v>
      </c>
      <c r="AE23" s="689"/>
      <c r="AF23" s="689"/>
      <c r="AG23" s="689"/>
      <c r="AH23" s="689"/>
      <c r="AI23" s="689"/>
      <c r="AJ23" s="689"/>
      <c r="AK23" s="689"/>
      <c r="AL23" s="690">
        <v>47.8</v>
      </c>
      <c r="AM23" s="691"/>
      <c r="AN23" s="691"/>
      <c r="AO23" s="692"/>
      <c r="AP23" s="704" t="s">
        <v>292</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242</v>
      </c>
      <c r="BP23" s="688"/>
      <c r="BQ23" s="688"/>
      <c r="BR23" s="688"/>
      <c r="BS23" s="694" t="s">
        <v>242</v>
      </c>
      <c r="BT23" s="686"/>
      <c r="BU23" s="686"/>
      <c r="BV23" s="686"/>
      <c r="BW23" s="686"/>
      <c r="BX23" s="686"/>
      <c r="BY23" s="686"/>
      <c r="BZ23" s="686"/>
      <c r="CA23" s="686"/>
      <c r="CB23" s="695"/>
      <c r="CD23" s="667" t="s">
        <v>230</v>
      </c>
      <c r="CE23" s="668"/>
      <c r="CF23" s="668"/>
      <c r="CG23" s="668"/>
      <c r="CH23" s="668"/>
      <c r="CI23" s="668"/>
      <c r="CJ23" s="668"/>
      <c r="CK23" s="668"/>
      <c r="CL23" s="668"/>
      <c r="CM23" s="668"/>
      <c r="CN23" s="668"/>
      <c r="CO23" s="668"/>
      <c r="CP23" s="668"/>
      <c r="CQ23" s="669"/>
      <c r="CR23" s="667" t="s">
        <v>293</v>
      </c>
      <c r="CS23" s="668"/>
      <c r="CT23" s="668"/>
      <c r="CU23" s="668"/>
      <c r="CV23" s="668"/>
      <c r="CW23" s="668"/>
      <c r="CX23" s="668"/>
      <c r="CY23" s="669"/>
      <c r="CZ23" s="667" t="s">
        <v>294</v>
      </c>
      <c r="DA23" s="668"/>
      <c r="DB23" s="668"/>
      <c r="DC23" s="669"/>
      <c r="DD23" s="667" t="s">
        <v>295</v>
      </c>
      <c r="DE23" s="668"/>
      <c r="DF23" s="668"/>
      <c r="DG23" s="668"/>
      <c r="DH23" s="668"/>
      <c r="DI23" s="668"/>
      <c r="DJ23" s="668"/>
      <c r="DK23" s="669"/>
      <c r="DL23" s="716" t="s">
        <v>296</v>
      </c>
      <c r="DM23" s="717"/>
      <c r="DN23" s="717"/>
      <c r="DO23" s="717"/>
      <c r="DP23" s="717"/>
      <c r="DQ23" s="717"/>
      <c r="DR23" s="717"/>
      <c r="DS23" s="717"/>
      <c r="DT23" s="717"/>
      <c r="DU23" s="717"/>
      <c r="DV23" s="718"/>
      <c r="DW23" s="667" t="s">
        <v>297</v>
      </c>
      <c r="DX23" s="668"/>
      <c r="DY23" s="668"/>
      <c r="DZ23" s="668"/>
      <c r="EA23" s="668"/>
      <c r="EB23" s="668"/>
      <c r="EC23" s="669"/>
    </row>
    <row r="24" spans="2:133" ht="11.25" customHeight="1" x14ac:dyDescent="0.15">
      <c r="B24" s="682" t="s">
        <v>298</v>
      </c>
      <c r="C24" s="683"/>
      <c r="D24" s="683"/>
      <c r="E24" s="683"/>
      <c r="F24" s="683"/>
      <c r="G24" s="683"/>
      <c r="H24" s="683"/>
      <c r="I24" s="683"/>
      <c r="J24" s="683"/>
      <c r="K24" s="683"/>
      <c r="L24" s="683"/>
      <c r="M24" s="683"/>
      <c r="N24" s="683"/>
      <c r="O24" s="683"/>
      <c r="P24" s="683"/>
      <c r="Q24" s="684"/>
      <c r="R24" s="685">
        <v>381062</v>
      </c>
      <c r="S24" s="686"/>
      <c r="T24" s="686"/>
      <c r="U24" s="686"/>
      <c r="V24" s="686"/>
      <c r="W24" s="686"/>
      <c r="X24" s="686"/>
      <c r="Y24" s="687"/>
      <c r="Z24" s="688">
        <v>5</v>
      </c>
      <c r="AA24" s="688"/>
      <c r="AB24" s="688"/>
      <c r="AC24" s="688"/>
      <c r="AD24" s="689" t="s">
        <v>139</v>
      </c>
      <c r="AE24" s="689"/>
      <c r="AF24" s="689"/>
      <c r="AG24" s="689"/>
      <c r="AH24" s="689"/>
      <c r="AI24" s="689"/>
      <c r="AJ24" s="689"/>
      <c r="AK24" s="689"/>
      <c r="AL24" s="690" t="s">
        <v>242</v>
      </c>
      <c r="AM24" s="691"/>
      <c r="AN24" s="691"/>
      <c r="AO24" s="692"/>
      <c r="AP24" s="704" t="s">
        <v>299</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139</v>
      </c>
      <c r="BP24" s="688"/>
      <c r="BQ24" s="688"/>
      <c r="BR24" s="688"/>
      <c r="BS24" s="694" t="s">
        <v>139</v>
      </c>
      <c r="BT24" s="686"/>
      <c r="BU24" s="686"/>
      <c r="BV24" s="686"/>
      <c r="BW24" s="686"/>
      <c r="BX24" s="686"/>
      <c r="BY24" s="686"/>
      <c r="BZ24" s="686"/>
      <c r="CA24" s="686"/>
      <c r="CB24" s="695"/>
      <c r="CD24" s="696" t="s">
        <v>300</v>
      </c>
      <c r="CE24" s="697"/>
      <c r="CF24" s="697"/>
      <c r="CG24" s="697"/>
      <c r="CH24" s="697"/>
      <c r="CI24" s="697"/>
      <c r="CJ24" s="697"/>
      <c r="CK24" s="697"/>
      <c r="CL24" s="697"/>
      <c r="CM24" s="697"/>
      <c r="CN24" s="697"/>
      <c r="CO24" s="697"/>
      <c r="CP24" s="697"/>
      <c r="CQ24" s="698"/>
      <c r="CR24" s="674">
        <v>2033716</v>
      </c>
      <c r="CS24" s="675"/>
      <c r="CT24" s="675"/>
      <c r="CU24" s="675"/>
      <c r="CV24" s="675"/>
      <c r="CW24" s="675"/>
      <c r="CX24" s="675"/>
      <c r="CY24" s="676"/>
      <c r="CZ24" s="679">
        <v>27</v>
      </c>
      <c r="DA24" s="680"/>
      <c r="DB24" s="680"/>
      <c r="DC24" s="699"/>
      <c r="DD24" s="724">
        <v>1690141</v>
      </c>
      <c r="DE24" s="675"/>
      <c r="DF24" s="675"/>
      <c r="DG24" s="675"/>
      <c r="DH24" s="675"/>
      <c r="DI24" s="675"/>
      <c r="DJ24" s="675"/>
      <c r="DK24" s="676"/>
      <c r="DL24" s="724">
        <v>1405052</v>
      </c>
      <c r="DM24" s="675"/>
      <c r="DN24" s="675"/>
      <c r="DO24" s="675"/>
      <c r="DP24" s="675"/>
      <c r="DQ24" s="675"/>
      <c r="DR24" s="675"/>
      <c r="DS24" s="675"/>
      <c r="DT24" s="675"/>
      <c r="DU24" s="675"/>
      <c r="DV24" s="676"/>
      <c r="DW24" s="679">
        <v>39</v>
      </c>
      <c r="DX24" s="680"/>
      <c r="DY24" s="680"/>
      <c r="DZ24" s="680"/>
      <c r="EA24" s="680"/>
      <c r="EB24" s="680"/>
      <c r="EC24" s="681"/>
    </row>
    <row r="25" spans="2:133" ht="11.25" customHeight="1" x14ac:dyDescent="0.15">
      <c r="B25" s="682" t="s">
        <v>301</v>
      </c>
      <c r="C25" s="683"/>
      <c r="D25" s="683"/>
      <c r="E25" s="683"/>
      <c r="F25" s="683"/>
      <c r="G25" s="683"/>
      <c r="H25" s="683"/>
      <c r="I25" s="683"/>
      <c r="J25" s="683"/>
      <c r="K25" s="683"/>
      <c r="L25" s="683"/>
      <c r="M25" s="683"/>
      <c r="N25" s="683"/>
      <c r="O25" s="683"/>
      <c r="P25" s="683"/>
      <c r="Q25" s="684"/>
      <c r="R25" s="685">
        <v>21</v>
      </c>
      <c r="S25" s="686"/>
      <c r="T25" s="686"/>
      <c r="U25" s="686"/>
      <c r="V25" s="686"/>
      <c r="W25" s="686"/>
      <c r="X25" s="686"/>
      <c r="Y25" s="687"/>
      <c r="Z25" s="688">
        <v>0</v>
      </c>
      <c r="AA25" s="688"/>
      <c r="AB25" s="688"/>
      <c r="AC25" s="688"/>
      <c r="AD25" s="689" t="s">
        <v>139</v>
      </c>
      <c r="AE25" s="689"/>
      <c r="AF25" s="689"/>
      <c r="AG25" s="689"/>
      <c r="AH25" s="689"/>
      <c r="AI25" s="689"/>
      <c r="AJ25" s="689"/>
      <c r="AK25" s="689"/>
      <c r="AL25" s="690" t="s">
        <v>139</v>
      </c>
      <c r="AM25" s="691"/>
      <c r="AN25" s="691"/>
      <c r="AO25" s="692"/>
      <c r="AP25" s="704" t="s">
        <v>302</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242</v>
      </c>
      <c r="BP25" s="688"/>
      <c r="BQ25" s="688"/>
      <c r="BR25" s="688"/>
      <c r="BS25" s="694" t="s">
        <v>242</v>
      </c>
      <c r="BT25" s="686"/>
      <c r="BU25" s="686"/>
      <c r="BV25" s="686"/>
      <c r="BW25" s="686"/>
      <c r="BX25" s="686"/>
      <c r="BY25" s="686"/>
      <c r="BZ25" s="686"/>
      <c r="CA25" s="686"/>
      <c r="CB25" s="695"/>
      <c r="CD25" s="700" t="s">
        <v>303</v>
      </c>
      <c r="CE25" s="701"/>
      <c r="CF25" s="701"/>
      <c r="CG25" s="701"/>
      <c r="CH25" s="701"/>
      <c r="CI25" s="701"/>
      <c r="CJ25" s="701"/>
      <c r="CK25" s="701"/>
      <c r="CL25" s="701"/>
      <c r="CM25" s="701"/>
      <c r="CN25" s="701"/>
      <c r="CO25" s="701"/>
      <c r="CP25" s="701"/>
      <c r="CQ25" s="702"/>
      <c r="CR25" s="685">
        <v>1037185</v>
      </c>
      <c r="CS25" s="721"/>
      <c r="CT25" s="721"/>
      <c r="CU25" s="721"/>
      <c r="CV25" s="721"/>
      <c r="CW25" s="721"/>
      <c r="CX25" s="721"/>
      <c r="CY25" s="722"/>
      <c r="CZ25" s="690">
        <v>13.8</v>
      </c>
      <c r="DA25" s="719"/>
      <c r="DB25" s="719"/>
      <c r="DC25" s="723"/>
      <c r="DD25" s="694">
        <v>973204</v>
      </c>
      <c r="DE25" s="721"/>
      <c r="DF25" s="721"/>
      <c r="DG25" s="721"/>
      <c r="DH25" s="721"/>
      <c r="DI25" s="721"/>
      <c r="DJ25" s="721"/>
      <c r="DK25" s="722"/>
      <c r="DL25" s="694">
        <v>709203</v>
      </c>
      <c r="DM25" s="721"/>
      <c r="DN25" s="721"/>
      <c r="DO25" s="721"/>
      <c r="DP25" s="721"/>
      <c r="DQ25" s="721"/>
      <c r="DR25" s="721"/>
      <c r="DS25" s="721"/>
      <c r="DT25" s="721"/>
      <c r="DU25" s="721"/>
      <c r="DV25" s="722"/>
      <c r="DW25" s="690">
        <v>19.7</v>
      </c>
      <c r="DX25" s="719"/>
      <c r="DY25" s="719"/>
      <c r="DZ25" s="719"/>
      <c r="EA25" s="719"/>
      <c r="EB25" s="719"/>
      <c r="EC25" s="720"/>
    </row>
    <row r="26" spans="2:133" ht="11.25" customHeight="1" x14ac:dyDescent="0.15">
      <c r="B26" s="682" t="s">
        <v>304</v>
      </c>
      <c r="C26" s="683"/>
      <c r="D26" s="683"/>
      <c r="E26" s="683"/>
      <c r="F26" s="683"/>
      <c r="G26" s="683"/>
      <c r="H26" s="683"/>
      <c r="I26" s="683"/>
      <c r="J26" s="683"/>
      <c r="K26" s="683"/>
      <c r="L26" s="683"/>
      <c r="M26" s="683"/>
      <c r="N26" s="683"/>
      <c r="O26" s="683"/>
      <c r="P26" s="683"/>
      <c r="Q26" s="684"/>
      <c r="R26" s="685">
        <v>3842588</v>
      </c>
      <c r="S26" s="686"/>
      <c r="T26" s="686"/>
      <c r="U26" s="686"/>
      <c r="V26" s="686"/>
      <c r="W26" s="686"/>
      <c r="X26" s="686"/>
      <c r="Y26" s="687"/>
      <c r="Z26" s="688">
        <v>50.3</v>
      </c>
      <c r="AA26" s="688"/>
      <c r="AB26" s="688"/>
      <c r="AC26" s="688"/>
      <c r="AD26" s="689">
        <v>3461505</v>
      </c>
      <c r="AE26" s="689"/>
      <c r="AF26" s="689"/>
      <c r="AG26" s="689"/>
      <c r="AH26" s="689"/>
      <c r="AI26" s="689"/>
      <c r="AJ26" s="689"/>
      <c r="AK26" s="689"/>
      <c r="AL26" s="690">
        <v>100</v>
      </c>
      <c r="AM26" s="691"/>
      <c r="AN26" s="691"/>
      <c r="AO26" s="692"/>
      <c r="AP26" s="704" t="s">
        <v>305</v>
      </c>
      <c r="AQ26" s="734"/>
      <c r="AR26" s="734"/>
      <c r="AS26" s="734"/>
      <c r="AT26" s="734"/>
      <c r="AU26" s="734"/>
      <c r="AV26" s="734"/>
      <c r="AW26" s="734"/>
      <c r="AX26" s="734"/>
      <c r="AY26" s="734"/>
      <c r="AZ26" s="734"/>
      <c r="BA26" s="734"/>
      <c r="BB26" s="734"/>
      <c r="BC26" s="734"/>
      <c r="BD26" s="734"/>
      <c r="BE26" s="734"/>
      <c r="BF26" s="706"/>
      <c r="BG26" s="685" t="s">
        <v>139</v>
      </c>
      <c r="BH26" s="686"/>
      <c r="BI26" s="686"/>
      <c r="BJ26" s="686"/>
      <c r="BK26" s="686"/>
      <c r="BL26" s="686"/>
      <c r="BM26" s="686"/>
      <c r="BN26" s="687"/>
      <c r="BO26" s="688" t="s">
        <v>139</v>
      </c>
      <c r="BP26" s="688"/>
      <c r="BQ26" s="688"/>
      <c r="BR26" s="688"/>
      <c r="BS26" s="694" t="s">
        <v>139</v>
      </c>
      <c r="BT26" s="686"/>
      <c r="BU26" s="686"/>
      <c r="BV26" s="686"/>
      <c r="BW26" s="686"/>
      <c r="BX26" s="686"/>
      <c r="BY26" s="686"/>
      <c r="BZ26" s="686"/>
      <c r="CA26" s="686"/>
      <c r="CB26" s="695"/>
      <c r="CD26" s="700" t="s">
        <v>306</v>
      </c>
      <c r="CE26" s="701"/>
      <c r="CF26" s="701"/>
      <c r="CG26" s="701"/>
      <c r="CH26" s="701"/>
      <c r="CI26" s="701"/>
      <c r="CJ26" s="701"/>
      <c r="CK26" s="701"/>
      <c r="CL26" s="701"/>
      <c r="CM26" s="701"/>
      <c r="CN26" s="701"/>
      <c r="CO26" s="701"/>
      <c r="CP26" s="701"/>
      <c r="CQ26" s="702"/>
      <c r="CR26" s="685">
        <v>569143</v>
      </c>
      <c r="CS26" s="686"/>
      <c r="CT26" s="686"/>
      <c r="CU26" s="686"/>
      <c r="CV26" s="686"/>
      <c r="CW26" s="686"/>
      <c r="CX26" s="686"/>
      <c r="CY26" s="687"/>
      <c r="CZ26" s="690">
        <v>7.6</v>
      </c>
      <c r="DA26" s="719"/>
      <c r="DB26" s="719"/>
      <c r="DC26" s="723"/>
      <c r="DD26" s="694">
        <v>522806</v>
      </c>
      <c r="DE26" s="686"/>
      <c r="DF26" s="686"/>
      <c r="DG26" s="686"/>
      <c r="DH26" s="686"/>
      <c r="DI26" s="686"/>
      <c r="DJ26" s="686"/>
      <c r="DK26" s="687"/>
      <c r="DL26" s="694" t="s">
        <v>139</v>
      </c>
      <c r="DM26" s="686"/>
      <c r="DN26" s="686"/>
      <c r="DO26" s="686"/>
      <c r="DP26" s="686"/>
      <c r="DQ26" s="686"/>
      <c r="DR26" s="686"/>
      <c r="DS26" s="686"/>
      <c r="DT26" s="686"/>
      <c r="DU26" s="686"/>
      <c r="DV26" s="687"/>
      <c r="DW26" s="690" t="s">
        <v>242</v>
      </c>
      <c r="DX26" s="719"/>
      <c r="DY26" s="719"/>
      <c r="DZ26" s="719"/>
      <c r="EA26" s="719"/>
      <c r="EB26" s="719"/>
      <c r="EC26" s="720"/>
    </row>
    <row r="27" spans="2:133" ht="11.25" customHeight="1" x14ac:dyDescent="0.15">
      <c r="B27" s="682" t="s">
        <v>307</v>
      </c>
      <c r="C27" s="683"/>
      <c r="D27" s="683"/>
      <c r="E27" s="683"/>
      <c r="F27" s="683"/>
      <c r="G27" s="683"/>
      <c r="H27" s="683"/>
      <c r="I27" s="683"/>
      <c r="J27" s="683"/>
      <c r="K27" s="683"/>
      <c r="L27" s="683"/>
      <c r="M27" s="683"/>
      <c r="N27" s="683"/>
      <c r="O27" s="683"/>
      <c r="P27" s="683"/>
      <c r="Q27" s="684"/>
      <c r="R27" s="685">
        <v>1611</v>
      </c>
      <c r="S27" s="686"/>
      <c r="T27" s="686"/>
      <c r="U27" s="686"/>
      <c r="V27" s="686"/>
      <c r="W27" s="686"/>
      <c r="X27" s="686"/>
      <c r="Y27" s="687"/>
      <c r="Z27" s="688">
        <v>0</v>
      </c>
      <c r="AA27" s="688"/>
      <c r="AB27" s="688"/>
      <c r="AC27" s="688"/>
      <c r="AD27" s="689">
        <v>1611</v>
      </c>
      <c r="AE27" s="689"/>
      <c r="AF27" s="689"/>
      <c r="AG27" s="689"/>
      <c r="AH27" s="689"/>
      <c r="AI27" s="689"/>
      <c r="AJ27" s="689"/>
      <c r="AK27" s="689"/>
      <c r="AL27" s="690">
        <v>0</v>
      </c>
      <c r="AM27" s="691"/>
      <c r="AN27" s="691"/>
      <c r="AO27" s="692"/>
      <c r="AP27" s="682" t="s">
        <v>308</v>
      </c>
      <c r="AQ27" s="683"/>
      <c r="AR27" s="683"/>
      <c r="AS27" s="683"/>
      <c r="AT27" s="683"/>
      <c r="AU27" s="683"/>
      <c r="AV27" s="683"/>
      <c r="AW27" s="683"/>
      <c r="AX27" s="683"/>
      <c r="AY27" s="683"/>
      <c r="AZ27" s="683"/>
      <c r="BA27" s="683"/>
      <c r="BB27" s="683"/>
      <c r="BC27" s="683"/>
      <c r="BD27" s="683"/>
      <c r="BE27" s="683"/>
      <c r="BF27" s="684"/>
      <c r="BG27" s="685">
        <v>1485157</v>
      </c>
      <c r="BH27" s="686"/>
      <c r="BI27" s="686"/>
      <c r="BJ27" s="686"/>
      <c r="BK27" s="686"/>
      <c r="BL27" s="686"/>
      <c r="BM27" s="686"/>
      <c r="BN27" s="687"/>
      <c r="BO27" s="688">
        <v>100</v>
      </c>
      <c r="BP27" s="688"/>
      <c r="BQ27" s="688"/>
      <c r="BR27" s="688"/>
      <c r="BS27" s="694">
        <v>12023</v>
      </c>
      <c r="BT27" s="686"/>
      <c r="BU27" s="686"/>
      <c r="BV27" s="686"/>
      <c r="BW27" s="686"/>
      <c r="BX27" s="686"/>
      <c r="BY27" s="686"/>
      <c r="BZ27" s="686"/>
      <c r="CA27" s="686"/>
      <c r="CB27" s="695"/>
      <c r="CD27" s="700" t="s">
        <v>309</v>
      </c>
      <c r="CE27" s="701"/>
      <c r="CF27" s="701"/>
      <c r="CG27" s="701"/>
      <c r="CH27" s="701"/>
      <c r="CI27" s="701"/>
      <c r="CJ27" s="701"/>
      <c r="CK27" s="701"/>
      <c r="CL27" s="701"/>
      <c r="CM27" s="701"/>
      <c r="CN27" s="701"/>
      <c r="CO27" s="701"/>
      <c r="CP27" s="701"/>
      <c r="CQ27" s="702"/>
      <c r="CR27" s="685">
        <v>358436</v>
      </c>
      <c r="CS27" s="721"/>
      <c r="CT27" s="721"/>
      <c r="CU27" s="721"/>
      <c r="CV27" s="721"/>
      <c r="CW27" s="721"/>
      <c r="CX27" s="721"/>
      <c r="CY27" s="722"/>
      <c r="CZ27" s="690">
        <v>4.8</v>
      </c>
      <c r="DA27" s="719"/>
      <c r="DB27" s="719"/>
      <c r="DC27" s="723"/>
      <c r="DD27" s="694">
        <v>83258</v>
      </c>
      <c r="DE27" s="721"/>
      <c r="DF27" s="721"/>
      <c r="DG27" s="721"/>
      <c r="DH27" s="721"/>
      <c r="DI27" s="721"/>
      <c r="DJ27" s="721"/>
      <c r="DK27" s="722"/>
      <c r="DL27" s="694">
        <v>62170</v>
      </c>
      <c r="DM27" s="721"/>
      <c r="DN27" s="721"/>
      <c r="DO27" s="721"/>
      <c r="DP27" s="721"/>
      <c r="DQ27" s="721"/>
      <c r="DR27" s="721"/>
      <c r="DS27" s="721"/>
      <c r="DT27" s="721"/>
      <c r="DU27" s="721"/>
      <c r="DV27" s="722"/>
      <c r="DW27" s="690">
        <v>1.7</v>
      </c>
      <c r="DX27" s="719"/>
      <c r="DY27" s="719"/>
      <c r="DZ27" s="719"/>
      <c r="EA27" s="719"/>
      <c r="EB27" s="719"/>
      <c r="EC27" s="720"/>
    </row>
    <row r="28" spans="2:133" ht="11.25" customHeight="1" x14ac:dyDescent="0.15">
      <c r="B28" s="682" t="s">
        <v>310</v>
      </c>
      <c r="C28" s="683"/>
      <c r="D28" s="683"/>
      <c r="E28" s="683"/>
      <c r="F28" s="683"/>
      <c r="G28" s="683"/>
      <c r="H28" s="683"/>
      <c r="I28" s="683"/>
      <c r="J28" s="683"/>
      <c r="K28" s="683"/>
      <c r="L28" s="683"/>
      <c r="M28" s="683"/>
      <c r="N28" s="683"/>
      <c r="O28" s="683"/>
      <c r="P28" s="683"/>
      <c r="Q28" s="684"/>
      <c r="R28" s="685">
        <v>112451</v>
      </c>
      <c r="S28" s="686"/>
      <c r="T28" s="686"/>
      <c r="U28" s="686"/>
      <c r="V28" s="686"/>
      <c r="W28" s="686"/>
      <c r="X28" s="686"/>
      <c r="Y28" s="687"/>
      <c r="Z28" s="688">
        <v>1.5</v>
      </c>
      <c r="AA28" s="688"/>
      <c r="AB28" s="688"/>
      <c r="AC28" s="688"/>
      <c r="AD28" s="689" t="s">
        <v>242</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311</v>
      </c>
      <c r="CE28" s="701"/>
      <c r="CF28" s="701"/>
      <c r="CG28" s="701"/>
      <c r="CH28" s="701"/>
      <c r="CI28" s="701"/>
      <c r="CJ28" s="701"/>
      <c r="CK28" s="701"/>
      <c r="CL28" s="701"/>
      <c r="CM28" s="701"/>
      <c r="CN28" s="701"/>
      <c r="CO28" s="701"/>
      <c r="CP28" s="701"/>
      <c r="CQ28" s="702"/>
      <c r="CR28" s="685">
        <v>638095</v>
      </c>
      <c r="CS28" s="686"/>
      <c r="CT28" s="686"/>
      <c r="CU28" s="686"/>
      <c r="CV28" s="686"/>
      <c r="CW28" s="686"/>
      <c r="CX28" s="686"/>
      <c r="CY28" s="687"/>
      <c r="CZ28" s="690">
        <v>8.5</v>
      </c>
      <c r="DA28" s="719"/>
      <c r="DB28" s="719"/>
      <c r="DC28" s="723"/>
      <c r="DD28" s="694">
        <v>633679</v>
      </c>
      <c r="DE28" s="686"/>
      <c r="DF28" s="686"/>
      <c r="DG28" s="686"/>
      <c r="DH28" s="686"/>
      <c r="DI28" s="686"/>
      <c r="DJ28" s="686"/>
      <c r="DK28" s="687"/>
      <c r="DL28" s="694">
        <v>633679</v>
      </c>
      <c r="DM28" s="686"/>
      <c r="DN28" s="686"/>
      <c r="DO28" s="686"/>
      <c r="DP28" s="686"/>
      <c r="DQ28" s="686"/>
      <c r="DR28" s="686"/>
      <c r="DS28" s="686"/>
      <c r="DT28" s="686"/>
      <c r="DU28" s="686"/>
      <c r="DV28" s="687"/>
      <c r="DW28" s="690">
        <v>17.600000000000001</v>
      </c>
      <c r="DX28" s="719"/>
      <c r="DY28" s="719"/>
      <c r="DZ28" s="719"/>
      <c r="EA28" s="719"/>
      <c r="EB28" s="719"/>
      <c r="EC28" s="720"/>
    </row>
    <row r="29" spans="2:133" ht="11.25" customHeight="1" x14ac:dyDescent="0.15">
      <c r="B29" s="682" t="s">
        <v>312</v>
      </c>
      <c r="C29" s="683"/>
      <c r="D29" s="683"/>
      <c r="E29" s="683"/>
      <c r="F29" s="683"/>
      <c r="G29" s="683"/>
      <c r="H29" s="683"/>
      <c r="I29" s="683"/>
      <c r="J29" s="683"/>
      <c r="K29" s="683"/>
      <c r="L29" s="683"/>
      <c r="M29" s="683"/>
      <c r="N29" s="683"/>
      <c r="O29" s="683"/>
      <c r="P29" s="683"/>
      <c r="Q29" s="684"/>
      <c r="R29" s="685">
        <v>54755</v>
      </c>
      <c r="S29" s="686"/>
      <c r="T29" s="686"/>
      <c r="U29" s="686"/>
      <c r="V29" s="686"/>
      <c r="W29" s="686"/>
      <c r="X29" s="686"/>
      <c r="Y29" s="687"/>
      <c r="Z29" s="688">
        <v>0.7</v>
      </c>
      <c r="AA29" s="688"/>
      <c r="AB29" s="688"/>
      <c r="AC29" s="688"/>
      <c r="AD29" s="689" t="s">
        <v>139</v>
      </c>
      <c r="AE29" s="689"/>
      <c r="AF29" s="689"/>
      <c r="AG29" s="689"/>
      <c r="AH29" s="689"/>
      <c r="AI29" s="689"/>
      <c r="AJ29" s="689"/>
      <c r="AK29" s="689"/>
      <c r="AL29" s="690" t="s">
        <v>139</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313</v>
      </c>
      <c r="CE29" s="726"/>
      <c r="CF29" s="700" t="s">
        <v>70</v>
      </c>
      <c r="CG29" s="701"/>
      <c r="CH29" s="701"/>
      <c r="CI29" s="701"/>
      <c r="CJ29" s="701"/>
      <c r="CK29" s="701"/>
      <c r="CL29" s="701"/>
      <c r="CM29" s="701"/>
      <c r="CN29" s="701"/>
      <c r="CO29" s="701"/>
      <c r="CP29" s="701"/>
      <c r="CQ29" s="702"/>
      <c r="CR29" s="685">
        <v>637763</v>
      </c>
      <c r="CS29" s="721"/>
      <c r="CT29" s="721"/>
      <c r="CU29" s="721"/>
      <c r="CV29" s="721"/>
      <c r="CW29" s="721"/>
      <c r="CX29" s="721"/>
      <c r="CY29" s="722"/>
      <c r="CZ29" s="690">
        <v>8.5</v>
      </c>
      <c r="DA29" s="719"/>
      <c r="DB29" s="719"/>
      <c r="DC29" s="723"/>
      <c r="DD29" s="694">
        <v>633347</v>
      </c>
      <c r="DE29" s="721"/>
      <c r="DF29" s="721"/>
      <c r="DG29" s="721"/>
      <c r="DH29" s="721"/>
      <c r="DI29" s="721"/>
      <c r="DJ29" s="721"/>
      <c r="DK29" s="722"/>
      <c r="DL29" s="694">
        <v>633347</v>
      </c>
      <c r="DM29" s="721"/>
      <c r="DN29" s="721"/>
      <c r="DO29" s="721"/>
      <c r="DP29" s="721"/>
      <c r="DQ29" s="721"/>
      <c r="DR29" s="721"/>
      <c r="DS29" s="721"/>
      <c r="DT29" s="721"/>
      <c r="DU29" s="721"/>
      <c r="DV29" s="722"/>
      <c r="DW29" s="690">
        <v>17.600000000000001</v>
      </c>
      <c r="DX29" s="719"/>
      <c r="DY29" s="719"/>
      <c r="DZ29" s="719"/>
      <c r="EA29" s="719"/>
      <c r="EB29" s="719"/>
      <c r="EC29" s="720"/>
    </row>
    <row r="30" spans="2:133" ht="11.25" customHeight="1" x14ac:dyDescent="0.15">
      <c r="B30" s="682" t="s">
        <v>314</v>
      </c>
      <c r="C30" s="683"/>
      <c r="D30" s="683"/>
      <c r="E30" s="683"/>
      <c r="F30" s="683"/>
      <c r="G30" s="683"/>
      <c r="H30" s="683"/>
      <c r="I30" s="683"/>
      <c r="J30" s="683"/>
      <c r="K30" s="683"/>
      <c r="L30" s="683"/>
      <c r="M30" s="683"/>
      <c r="N30" s="683"/>
      <c r="O30" s="683"/>
      <c r="P30" s="683"/>
      <c r="Q30" s="684"/>
      <c r="R30" s="685">
        <v>8154</v>
      </c>
      <c r="S30" s="686"/>
      <c r="T30" s="686"/>
      <c r="U30" s="686"/>
      <c r="V30" s="686"/>
      <c r="W30" s="686"/>
      <c r="X30" s="686"/>
      <c r="Y30" s="687"/>
      <c r="Z30" s="688">
        <v>0.1</v>
      </c>
      <c r="AA30" s="688"/>
      <c r="AB30" s="688"/>
      <c r="AC30" s="688"/>
      <c r="AD30" s="689" t="s">
        <v>242</v>
      </c>
      <c r="AE30" s="689"/>
      <c r="AF30" s="689"/>
      <c r="AG30" s="689"/>
      <c r="AH30" s="689"/>
      <c r="AI30" s="689"/>
      <c r="AJ30" s="689"/>
      <c r="AK30" s="689"/>
      <c r="AL30" s="690" t="s">
        <v>242</v>
      </c>
      <c r="AM30" s="691"/>
      <c r="AN30" s="691"/>
      <c r="AO30" s="692"/>
      <c r="AP30" s="664" t="s">
        <v>230</v>
      </c>
      <c r="AQ30" s="665"/>
      <c r="AR30" s="665"/>
      <c r="AS30" s="665"/>
      <c r="AT30" s="665"/>
      <c r="AU30" s="665"/>
      <c r="AV30" s="665"/>
      <c r="AW30" s="665"/>
      <c r="AX30" s="665"/>
      <c r="AY30" s="665"/>
      <c r="AZ30" s="665"/>
      <c r="BA30" s="665"/>
      <c r="BB30" s="665"/>
      <c r="BC30" s="665"/>
      <c r="BD30" s="665"/>
      <c r="BE30" s="665"/>
      <c r="BF30" s="666"/>
      <c r="BG30" s="664" t="s">
        <v>315</v>
      </c>
      <c r="BH30" s="738"/>
      <c r="BI30" s="738"/>
      <c r="BJ30" s="738"/>
      <c r="BK30" s="738"/>
      <c r="BL30" s="738"/>
      <c r="BM30" s="738"/>
      <c r="BN30" s="738"/>
      <c r="BO30" s="738"/>
      <c r="BP30" s="738"/>
      <c r="BQ30" s="739"/>
      <c r="BR30" s="664" t="s">
        <v>316</v>
      </c>
      <c r="BS30" s="738"/>
      <c r="BT30" s="738"/>
      <c r="BU30" s="738"/>
      <c r="BV30" s="738"/>
      <c r="BW30" s="738"/>
      <c r="BX30" s="738"/>
      <c r="BY30" s="738"/>
      <c r="BZ30" s="738"/>
      <c r="CA30" s="738"/>
      <c r="CB30" s="739"/>
      <c r="CD30" s="727"/>
      <c r="CE30" s="728"/>
      <c r="CF30" s="700" t="s">
        <v>317</v>
      </c>
      <c r="CG30" s="701"/>
      <c r="CH30" s="701"/>
      <c r="CI30" s="701"/>
      <c r="CJ30" s="701"/>
      <c r="CK30" s="701"/>
      <c r="CL30" s="701"/>
      <c r="CM30" s="701"/>
      <c r="CN30" s="701"/>
      <c r="CO30" s="701"/>
      <c r="CP30" s="701"/>
      <c r="CQ30" s="702"/>
      <c r="CR30" s="685">
        <v>610489</v>
      </c>
      <c r="CS30" s="686"/>
      <c r="CT30" s="686"/>
      <c r="CU30" s="686"/>
      <c r="CV30" s="686"/>
      <c r="CW30" s="686"/>
      <c r="CX30" s="686"/>
      <c r="CY30" s="687"/>
      <c r="CZ30" s="690">
        <v>8.1</v>
      </c>
      <c r="DA30" s="719"/>
      <c r="DB30" s="719"/>
      <c r="DC30" s="723"/>
      <c r="DD30" s="694">
        <v>606073</v>
      </c>
      <c r="DE30" s="686"/>
      <c r="DF30" s="686"/>
      <c r="DG30" s="686"/>
      <c r="DH30" s="686"/>
      <c r="DI30" s="686"/>
      <c r="DJ30" s="686"/>
      <c r="DK30" s="687"/>
      <c r="DL30" s="694">
        <v>606073</v>
      </c>
      <c r="DM30" s="686"/>
      <c r="DN30" s="686"/>
      <c r="DO30" s="686"/>
      <c r="DP30" s="686"/>
      <c r="DQ30" s="686"/>
      <c r="DR30" s="686"/>
      <c r="DS30" s="686"/>
      <c r="DT30" s="686"/>
      <c r="DU30" s="686"/>
      <c r="DV30" s="687"/>
      <c r="DW30" s="690">
        <v>16.8</v>
      </c>
      <c r="DX30" s="719"/>
      <c r="DY30" s="719"/>
      <c r="DZ30" s="719"/>
      <c r="EA30" s="719"/>
      <c r="EB30" s="719"/>
      <c r="EC30" s="720"/>
    </row>
    <row r="31" spans="2:133" ht="11.25" customHeight="1" x14ac:dyDescent="0.15">
      <c r="B31" s="682" t="s">
        <v>318</v>
      </c>
      <c r="C31" s="683"/>
      <c r="D31" s="683"/>
      <c r="E31" s="683"/>
      <c r="F31" s="683"/>
      <c r="G31" s="683"/>
      <c r="H31" s="683"/>
      <c r="I31" s="683"/>
      <c r="J31" s="683"/>
      <c r="K31" s="683"/>
      <c r="L31" s="683"/>
      <c r="M31" s="683"/>
      <c r="N31" s="683"/>
      <c r="O31" s="683"/>
      <c r="P31" s="683"/>
      <c r="Q31" s="684"/>
      <c r="R31" s="685">
        <v>1670359</v>
      </c>
      <c r="S31" s="686"/>
      <c r="T31" s="686"/>
      <c r="U31" s="686"/>
      <c r="V31" s="686"/>
      <c r="W31" s="686"/>
      <c r="X31" s="686"/>
      <c r="Y31" s="687"/>
      <c r="Z31" s="688">
        <v>21.9</v>
      </c>
      <c r="AA31" s="688"/>
      <c r="AB31" s="688"/>
      <c r="AC31" s="688"/>
      <c r="AD31" s="689" t="s">
        <v>139</v>
      </c>
      <c r="AE31" s="689"/>
      <c r="AF31" s="689"/>
      <c r="AG31" s="689"/>
      <c r="AH31" s="689"/>
      <c r="AI31" s="689"/>
      <c r="AJ31" s="689"/>
      <c r="AK31" s="689"/>
      <c r="AL31" s="690" t="s">
        <v>242</v>
      </c>
      <c r="AM31" s="691"/>
      <c r="AN31" s="691"/>
      <c r="AO31" s="692"/>
      <c r="AP31" s="742" t="s">
        <v>319</v>
      </c>
      <c r="AQ31" s="743"/>
      <c r="AR31" s="743"/>
      <c r="AS31" s="743"/>
      <c r="AT31" s="748" t="s">
        <v>320</v>
      </c>
      <c r="AU31" s="231"/>
      <c r="AV31" s="231"/>
      <c r="AW31" s="231"/>
      <c r="AX31" s="671" t="s">
        <v>194</v>
      </c>
      <c r="AY31" s="672"/>
      <c r="AZ31" s="672"/>
      <c r="BA31" s="672"/>
      <c r="BB31" s="672"/>
      <c r="BC31" s="672"/>
      <c r="BD31" s="672"/>
      <c r="BE31" s="672"/>
      <c r="BF31" s="673"/>
      <c r="BG31" s="753">
        <v>95.8</v>
      </c>
      <c r="BH31" s="740"/>
      <c r="BI31" s="740"/>
      <c r="BJ31" s="740"/>
      <c r="BK31" s="740"/>
      <c r="BL31" s="740"/>
      <c r="BM31" s="680">
        <v>81.8</v>
      </c>
      <c r="BN31" s="740"/>
      <c r="BO31" s="740"/>
      <c r="BP31" s="740"/>
      <c r="BQ31" s="741"/>
      <c r="BR31" s="753">
        <v>97.9</v>
      </c>
      <c r="BS31" s="740"/>
      <c r="BT31" s="740"/>
      <c r="BU31" s="740"/>
      <c r="BV31" s="740"/>
      <c r="BW31" s="740"/>
      <c r="BX31" s="680">
        <v>83</v>
      </c>
      <c r="BY31" s="740"/>
      <c r="BZ31" s="740"/>
      <c r="CA31" s="740"/>
      <c r="CB31" s="741"/>
      <c r="CD31" s="727"/>
      <c r="CE31" s="728"/>
      <c r="CF31" s="700" t="s">
        <v>321</v>
      </c>
      <c r="CG31" s="701"/>
      <c r="CH31" s="701"/>
      <c r="CI31" s="701"/>
      <c r="CJ31" s="701"/>
      <c r="CK31" s="701"/>
      <c r="CL31" s="701"/>
      <c r="CM31" s="701"/>
      <c r="CN31" s="701"/>
      <c r="CO31" s="701"/>
      <c r="CP31" s="701"/>
      <c r="CQ31" s="702"/>
      <c r="CR31" s="685">
        <v>27274</v>
      </c>
      <c r="CS31" s="721"/>
      <c r="CT31" s="721"/>
      <c r="CU31" s="721"/>
      <c r="CV31" s="721"/>
      <c r="CW31" s="721"/>
      <c r="CX31" s="721"/>
      <c r="CY31" s="722"/>
      <c r="CZ31" s="690">
        <v>0.4</v>
      </c>
      <c r="DA31" s="719"/>
      <c r="DB31" s="719"/>
      <c r="DC31" s="723"/>
      <c r="DD31" s="694">
        <v>27274</v>
      </c>
      <c r="DE31" s="721"/>
      <c r="DF31" s="721"/>
      <c r="DG31" s="721"/>
      <c r="DH31" s="721"/>
      <c r="DI31" s="721"/>
      <c r="DJ31" s="721"/>
      <c r="DK31" s="722"/>
      <c r="DL31" s="694">
        <v>27274</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322</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242</v>
      </c>
      <c r="AA32" s="688"/>
      <c r="AB32" s="688"/>
      <c r="AC32" s="688"/>
      <c r="AD32" s="689" t="s">
        <v>139</v>
      </c>
      <c r="AE32" s="689"/>
      <c r="AF32" s="689"/>
      <c r="AG32" s="689"/>
      <c r="AH32" s="689"/>
      <c r="AI32" s="689"/>
      <c r="AJ32" s="689"/>
      <c r="AK32" s="689"/>
      <c r="AL32" s="690" t="s">
        <v>139</v>
      </c>
      <c r="AM32" s="691"/>
      <c r="AN32" s="691"/>
      <c r="AO32" s="692"/>
      <c r="AP32" s="744"/>
      <c r="AQ32" s="745"/>
      <c r="AR32" s="745"/>
      <c r="AS32" s="745"/>
      <c r="AT32" s="749"/>
      <c r="AU32" s="230" t="s">
        <v>323</v>
      </c>
      <c r="AV32" s="230"/>
      <c r="AW32" s="230"/>
      <c r="AX32" s="682" t="s">
        <v>324</v>
      </c>
      <c r="AY32" s="683"/>
      <c r="AZ32" s="683"/>
      <c r="BA32" s="683"/>
      <c r="BB32" s="683"/>
      <c r="BC32" s="683"/>
      <c r="BD32" s="683"/>
      <c r="BE32" s="683"/>
      <c r="BF32" s="684"/>
      <c r="BG32" s="754">
        <v>98.2</v>
      </c>
      <c r="BH32" s="721"/>
      <c r="BI32" s="721"/>
      <c r="BJ32" s="721"/>
      <c r="BK32" s="721"/>
      <c r="BL32" s="721"/>
      <c r="BM32" s="691">
        <v>93.1</v>
      </c>
      <c r="BN32" s="751"/>
      <c r="BO32" s="751"/>
      <c r="BP32" s="751"/>
      <c r="BQ32" s="752"/>
      <c r="BR32" s="754">
        <v>99.1</v>
      </c>
      <c r="BS32" s="721"/>
      <c r="BT32" s="721"/>
      <c r="BU32" s="721"/>
      <c r="BV32" s="721"/>
      <c r="BW32" s="721"/>
      <c r="BX32" s="691">
        <v>93.8</v>
      </c>
      <c r="BY32" s="751"/>
      <c r="BZ32" s="751"/>
      <c r="CA32" s="751"/>
      <c r="CB32" s="752"/>
      <c r="CD32" s="729"/>
      <c r="CE32" s="730"/>
      <c r="CF32" s="700" t="s">
        <v>325</v>
      </c>
      <c r="CG32" s="701"/>
      <c r="CH32" s="701"/>
      <c r="CI32" s="701"/>
      <c r="CJ32" s="701"/>
      <c r="CK32" s="701"/>
      <c r="CL32" s="701"/>
      <c r="CM32" s="701"/>
      <c r="CN32" s="701"/>
      <c r="CO32" s="701"/>
      <c r="CP32" s="701"/>
      <c r="CQ32" s="702"/>
      <c r="CR32" s="685">
        <v>332</v>
      </c>
      <c r="CS32" s="686"/>
      <c r="CT32" s="686"/>
      <c r="CU32" s="686"/>
      <c r="CV32" s="686"/>
      <c r="CW32" s="686"/>
      <c r="CX32" s="686"/>
      <c r="CY32" s="687"/>
      <c r="CZ32" s="690">
        <v>0</v>
      </c>
      <c r="DA32" s="719"/>
      <c r="DB32" s="719"/>
      <c r="DC32" s="723"/>
      <c r="DD32" s="694">
        <v>332</v>
      </c>
      <c r="DE32" s="686"/>
      <c r="DF32" s="686"/>
      <c r="DG32" s="686"/>
      <c r="DH32" s="686"/>
      <c r="DI32" s="686"/>
      <c r="DJ32" s="686"/>
      <c r="DK32" s="687"/>
      <c r="DL32" s="694">
        <v>332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326</v>
      </c>
      <c r="C33" s="683"/>
      <c r="D33" s="683"/>
      <c r="E33" s="683"/>
      <c r="F33" s="683"/>
      <c r="G33" s="683"/>
      <c r="H33" s="683"/>
      <c r="I33" s="683"/>
      <c r="J33" s="683"/>
      <c r="K33" s="683"/>
      <c r="L33" s="683"/>
      <c r="M33" s="683"/>
      <c r="N33" s="683"/>
      <c r="O33" s="683"/>
      <c r="P33" s="683"/>
      <c r="Q33" s="684"/>
      <c r="R33" s="685">
        <v>395182</v>
      </c>
      <c r="S33" s="686"/>
      <c r="T33" s="686"/>
      <c r="U33" s="686"/>
      <c r="V33" s="686"/>
      <c r="W33" s="686"/>
      <c r="X33" s="686"/>
      <c r="Y33" s="687"/>
      <c r="Z33" s="688">
        <v>5.2</v>
      </c>
      <c r="AA33" s="688"/>
      <c r="AB33" s="688"/>
      <c r="AC33" s="688"/>
      <c r="AD33" s="689" t="s">
        <v>242</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327</v>
      </c>
      <c r="AY33" s="736"/>
      <c r="AZ33" s="736"/>
      <c r="BA33" s="736"/>
      <c r="BB33" s="736"/>
      <c r="BC33" s="736"/>
      <c r="BD33" s="736"/>
      <c r="BE33" s="736"/>
      <c r="BF33" s="737"/>
      <c r="BG33" s="755">
        <v>94.3</v>
      </c>
      <c r="BH33" s="756"/>
      <c r="BI33" s="756"/>
      <c r="BJ33" s="756"/>
      <c r="BK33" s="756"/>
      <c r="BL33" s="756"/>
      <c r="BM33" s="757">
        <v>75.8</v>
      </c>
      <c r="BN33" s="756"/>
      <c r="BO33" s="756"/>
      <c r="BP33" s="756"/>
      <c r="BQ33" s="758"/>
      <c r="BR33" s="755">
        <v>97.1</v>
      </c>
      <c r="BS33" s="756"/>
      <c r="BT33" s="756"/>
      <c r="BU33" s="756"/>
      <c r="BV33" s="756"/>
      <c r="BW33" s="756"/>
      <c r="BX33" s="757">
        <v>76.7</v>
      </c>
      <c r="BY33" s="756"/>
      <c r="BZ33" s="756"/>
      <c r="CA33" s="756"/>
      <c r="CB33" s="758"/>
      <c r="CD33" s="700" t="s">
        <v>328</v>
      </c>
      <c r="CE33" s="701"/>
      <c r="CF33" s="701"/>
      <c r="CG33" s="701"/>
      <c r="CH33" s="701"/>
      <c r="CI33" s="701"/>
      <c r="CJ33" s="701"/>
      <c r="CK33" s="701"/>
      <c r="CL33" s="701"/>
      <c r="CM33" s="701"/>
      <c r="CN33" s="701"/>
      <c r="CO33" s="701"/>
      <c r="CP33" s="701"/>
      <c r="CQ33" s="702"/>
      <c r="CR33" s="685">
        <v>4757360</v>
      </c>
      <c r="CS33" s="721"/>
      <c r="CT33" s="721"/>
      <c r="CU33" s="721"/>
      <c r="CV33" s="721"/>
      <c r="CW33" s="721"/>
      <c r="CX33" s="721"/>
      <c r="CY33" s="722"/>
      <c r="CZ33" s="690">
        <v>63.2</v>
      </c>
      <c r="DA33" s="719"/>
      <c r="DB33" s="719"/>
      <c r="DC33" s="723"/>
      <c r="DD33" s="694">
        <v>2494894</v>
      </c>
      <c r="DE33" s="721"/>
      <c r="DF33" s="721"/>
      <c r="DG33" s="721"/>
      <c r="DH33" s="721"/>
      <c r="DI33" s="721"/>
      <c r="DJ33" s="721"/>
      <c r="DK33" s="722"/>
      <c r="DL33" s="694">
        <v>1368208</v>
      </c>
      <c r="DM33" s="721"/>
      <c r="DN33" s="721"/>
      <c r="DO33" s="721"/>
      <c r="DP33" s="721"/>
      <c r="DQ33" s="721"/>
      <c r="DR33" s="721"/>
      <c r="DS33" s="721"/>
      <c r="DT33" s="721"/>
      <c r="DU33" s="721"/>
      <c r="DV33" s="722"/>
      <c r="DW33" s="690">
        <v>38</v>
      </c>
      <c r="DX33" s="719"/>
      <c r="DY33" s="719"/>
      <c r="DZ33" s="719"/>
      <c r="EA33" s="719"/>
      <c r="EB33" s="719"/>
      <c r="EC33" s="720"/>
    </row>
    <row r="34" spans="2:133" ht="11.25" customHeight="1" x14ac:dyDescent="0.15">
      <c r="B34" s="682" t="s">
        <v>329</v>
      </c>
      <c r="C34" s="683"/>
      <c r="D34" s="683"/>
      <c r="E34" s="683"/>
      <c r="F34" s="683"/>
      <c r="G34" s="683"/>
      <c r="H34" s="683"/>
      <c r="I34" s="683"/>
      <c r="J34" s="683"/>
      <c r="K34" s="683"/>
      <c r="L34" s="683"/>
      <c r="M34" s="683"/>
      <c r="N34" s="683"/>
      <c r="O34" s="683"/>
      <c r="P34" s="683"/>
      <c r="Q34" s="684"/>
      <c r="R34" s="685">
        <v>9718</v>
      </c>
      <c r="S34" s="686"/>
      <c r="T34" s="686"/>
      <c r="U34" s="686"/>
      <c r="V34" s="686"/>
      <c r="W34" s="686"/>
      <c r="X34" s="686"/>
      <c r="Y34" s="687"/>
      <c r="Z34" s="688">
        <v>0.1</v>
      </c>
      <c r="AA34" s="688"/>
      <c r="AB34" s="688"/>
      <c r="AC34" s="688"/>
      <c r="AD34" s="689" t="s">
        <v>139</v>
      </c>
      <c r="AE34" s="689"/>
      <c r="AF34" s="689"/>
      <c r="AG34" s="689"/>
      <c r="AH34" s="689"/>
      <c r="AI34" s="689"/>
      <c r="AJ34" s="689"/>
      <c r="AK34" s="689"/>
      <c r="AL34" s="690" t="s">
        <v>139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330</v>
      </c>
      <c r="CE34" s="701"/>
      <c r="CF34" s="701"/>
      <c r="CG34" s="701"/>
      <c r="CH34" s="701"/>
      <c r="CI34" s="701"/>
      <c r="CJ34" s="701"/>
      <c r="CK34" s="701"/>
      <c r="CL34" s="701"/>
      <c r="CM34" s="701"/>
      <c r="CN34" s="701"/>
      <c r="CO34" s="701"/>
      <c r="CP34" s="701"/>
      <c r="CQ34" s="702"/>
      <c r="CR34" s="685">
        <v>951991</v>
      </c>
      <c r="CS34" s="686"/>
      <c r="CT34" s="686"/>
      <c r="CU34" s="686"/>
      <c r="CV34" s="686"/>
      <c r="CW34" s="686"/>
      <c r="CX34" s="686"/>
      <c r="CY34" s="687"/>
      <c r="CZ34" s="690">
        <v>12.7</v>
      </c>
      <c r="DA34" s="719"/>
      <c r="DB34" s="719"/>
      <c r="DC34" s="723"/>
      <c r="DD34" s="694">
        <v>396764</v>
      </c>
      <c r="DE34" s="686"/>
      <c r="DF34" s="686"/>
      <c r="DG34" s="686"/>
      <c r="DH34" s="686"/>
      <c r="DI34" s="686"/>
      <c r="DJ34" s="686"/>
      <c r="DK34" s="687"/>
      <c r="DL34" s="694">
        <v>282371</v>
      </c>
      <c r="DM34" s="686"/>
      <c r="DN34" s="686"/>
      <c r="DO34" s="686"/>
      <c r="DP34" s="686"/>
      <c r="DQ34" s="686"/>
      <c r="DR34" s="686"/>
      <c r="DS34" s="686"/>
      <c r="DT34" s="686"/>
      <c r="DU34" s="686"/>
      <c r="DV34" s="687"/>
      <c r="DW34" s="690">
        <v>7.8</v>
      </c>
      <c r="DX34" s="719"/>
      <c r="DY34" s="719"/>
      <c r="DZ34" s="719"/>
      <c r="EA34" s="719"/>
      <c r="EB34" s="719"/>
      <c r="EC34" s="720"/>
    </row>
    <row r="35" spans="2:133" ht="11.25" customHeight="1" x14ac:dyDescent="0.15">
      <c r="B35" s="682" t="s">
        <v>331</v>
      </c>
      <c r="C35" s="683"/>
      <c r="D35" s="683"/>
      <c r="E35" s="683"/>
      <c r="F35" s="683"/>
      <c r="G35" s="683"/>
      <c r="H35" s="683"/>
      <c r="I35" s="683"/>
      <c r="J35" s="683"/>
      <c r="K35" s="683"/>
      <c r="L35" s="683"/>
      <c r="M35" s="683"/>
      <c r="N35" s="683"/>
      <c r="O35" s="683"/>
      <c r="P35" s="683"/>
      <c r="Q35" s="684"/>
      <c r="R35" s="685">
        <v>422854</v>
      </c>
      <c r="S35" s="686"/>
      <c r="T35" s="686"/>
      <c r="U35" s="686"/>
      <c r="V35" s="686"/>
      <c r="W35" s="686"/>
      <c r="X35" s="686"/>
      <c r="Y35" s="687"/>
      <c r="Z35" s="688">
        <v>5.5</v>
      </c>
      <c r="AA35" s="688"/>
      <c r="AB35" s="688"/>
      <c r="AC35" s="688"/>
      <c r="AD35" s="689" t="s">
        <v>139</v>
      </c>
      <c r="AE35" s="689"/>
      <c r="AF35" s="689"/>
      <c r="AG35" s="689"/>
      <c r="AH35" s="689"/>
      <c r="AI35" s="689"/>
      <c r="AJ35" s="689"/>
      <c r="AK35" s="689"/>
      <c r="AL35" s="690" t="s">
        <v>139</v>
      </c>
      <c r="AM35" s="691"/>
      <c r="AN35" s="691"/>
      <c r="AO35" s="692"/>
      <c r="AP35" s="235"/>
      <c r="AQ35" s="664" t="s">
        <v>332</v>
      </c>
      <c r="AR35" s="665"/>
      <c r="AS35" s="665"/>
      <c r="AT35" s="665"/>
      <c r="AU35" s="665"/>
      <c r="AV35" s="665"/>
      <c r="AW35" s="665"/>
      <c r="AX35" s="665"/>
      <c r="AY35" s="665"/>
      <c r="AZ35" s="665"/>
      <c r="BA35" s="665"/>
      <c r="BB35" s="665"/>
      <c r="BC35" s="665"/>
      <c r="BD35" s="665"/>
      <c r="BE35" s="665"/>
      <c r="BF35" s="666"/>
      <c r="BG35" s="664" t="s">
        <v>333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334</v>
      </c>
      <c r="CE35" s="701"/>
      <c r="CF35" s="701"/>
      <c r="CG35" s="701"/>
      <c r="CH35" s="701"/>
      <c r="CI35" s="701"/>
      <c r="CJ35" s="701"/>
      <c r="CK35" s="701"/>
      <c r="CL35" s="701"/>
      <c r="CM35" s="701"/>
      <c r="CN35" s="701"/>
      <c r="CO35" s="701"/>
      <c r="CP35" s="701"/>
      <c r="CQ35" s="702"/>
      <c r="CR35" s="685">
        <v>360357</v>
      </c>
      <c r="CS35" s="721"/>
      <c r="CT35" s="721"/>
      <c r="CU35" s="721"/>
      <c r="CV35" s="721"/>
      <c r="CW35" s="721"/>
      <c r="CX35" s="721"/>
      <c r="CY35" s="722"/>
      <c r="CZ35" s="690">
        <v>4.8</v>
      </c>
      <c r="DA35" s="719"/>
      <c r="DB35" s="719"/>
      <c r="DC35" s="723"/>
      <c r="DD35" s="694">
        <v>288506</v>
      </c>
      <c r="DE35" s="721"/>
      <c r="DF35" s="721"/>
      <c r="DG35" s="721"/>
      <c r="DH35" s="721"/>
      <c r="DI35" s="721"/>
      <c r="DJ35" s="721"/>
      <c r="DK35" s="722"/>
      <c r="DL35" s="694">
        <v>11308</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335</v>
      </c>
      <c r="C36" s="683"/>
      <c r="D36" s="683"/>
      <c r="E36" s="683"/>
      <c r="F36" s="683"/>
      <c r="G36" s="683"/>
      <c r="H36" s="683"/>
      <c r="I36" s="683"/>
      <c r="J36" s="683"/>
      <c r="K36" s="683"/>
      <c r="L36" s="683"/>
      <c r="M36" s="683"/>
      <c r="N36" s="683"/>
      <c r="O36" s="683"/>
      <c r="P36" s="683"/>
      <c r="Q36" s="684"/>
      <c r="R36" s="685">
        <v>286224</v>
      </c>
      <c r="S36" s="686"/>
      <c r="T36" s="686"/>
      <c r="U36" s="686"/>
      <c r="V36" s="686"/>
      <c r="W36" s="686"/>
      <c r="X36" s="686"/>
      <c r="Y36" s="687"/>
      <c r="Z36" s="688">
        <v>3.7</v>
      </c>
      <c r="AA36" s="688"/>
      <c r="AB36" s="688"/>
      <c r="AC36" s="688"/>
      <c r="AD36" s="689" t="s">
        <v>242</v>
      </c>
      <c r="AE36" s="689"/>
      <c r="AF36" s="689"/>
      <c r="AG36" s="689"/>
      <c r="AH36" s="689"/>
      <c r="AI36" s="689"/>
      <c r="AJ36" s="689"/>
      <c r="AK36" s="689"/>
      <c r="AL36" s="690" t="s">
        <v>242</v>
      </c>
      <c r="AM36" s="691"/>
      <c r="AN36" s="691"/>
      <c r="AO36" s="692"/>
      <c r="AP36" s="235"/>
      <c r="AQ36" s="759" t="s">
        <v>336</v>
      </c>
      <c r="AR36" s="760"/>
      <c r="AS36" s="760"/>
      <c r="AT36" s="760"/>
      <c r="AU36" s="760"/>
      <c r="AV36" s="760"/>
      <c r="AW36" s="760"/>
      <c r="AX36" s="760"/>
      <c r="AY36" s="761"/>
      <c r="AZ36" s="674">
        <v>720757</v>
      </c>
      <c r="BA36" s="675"/>
      <c r="BB36" s="675"/>
      <c r="BC36" s="675"/>
      <c r="BD36" s="675"/>
      <c r="BE36" s="675"/>
      <c r="BF36" s="762"/>
      <c r="BG36" s="696" t="s">
        <v>337</v>
      </c>
      <c r="BH36" s="697"/>
      <c r="BI36" s="697"/>
      <c r="BJ36" s="697"/>
      <c r="BK36" s="697"/>
      <c r="BL36" s="697"/>
      <c r="BM36" s="697"/>
      <c r="BN36" s="697"/>
      <c r="BO36" s="697"/>
      <c r="BP36" s="697"/>
      <c r="BQ36" s="697"/>
      <c r="BR36" s="697"/>
      <c r="BS36" s="697"/>
      <c r="BT36" s="697"/>
      <c r="BU36" s="698"/>
      <c r="BV36" s="674">
        <v>22463</v>
      </c>
      <c r="BW36" s="675"/>
      <c r="BX36" s="675"/>
      <c r="BY36" s="675"/>
      <c r="BZ36" s="675"/>
      <c r="CA36" s="675"/>
      <c r="CB36" s="762"/>
      <c r="CD36" s="700" t="s">
        <v>338</v>
      </c>
      <c r="CE36" s="701"/>
      <c r="CF36" s="701"/>
      <c r="CG36" s="701"/>
      <c r="CH36" s="701"/>
      <c r="CI36" s="701"/>
      <c r="CJ36" s="701"/>
      <c r="CK36" s="701"/>
      <c r="CL36" s="701"/>
      <c r="CM36" s="701"/>
      <c r="CN36" s="701"/>
      <c r="CO36" s="701"/>
      <c r="CP36" s="701"/>
      <c r="CQ36" s="702"/>
      <c r="CR36" s="685">
        <v>2591052</v>
      </c>
      <c r="CS36" s="686"/>
      <c r="CT36" s="686"/>
      <c r="CU36" s="686"/>
      <c r="CV36" s="686"/>
      <c r="CW36" s="686"/>
      <c r="CX36" s="686"/>
      <c r="CY36" s="687"/>
      <c r="CZ36" s="690">
        <v>34.4</v>
      </c>
      <c r="DA36" s="719"/>
      <c r="DB36" s="719"/>
      <c r="DC36" s="723"/>
      <c r="DD36" s="694">
        <v>1194464</v>
      </c>
      <c r="DE36" s="686"/>
      <c r="DF36" s="686"/>
      <c r="DG36" s="686"/>
      <c r="DH36" s="686"/>
      <c r="DI36" s="686"/>
      <c r="DJ36" s="686"/>
      <c r="DK36" s="687"/>
      <c r="DL36" s="694">
        <v>782432</v>
      </c>
      <c r="DM36" s="686"/>
      <c r="DN36" s="686"/>
      <c r="DO36" s="686"/>
      <c r="DP36" s="686"/>
      <c r="DQ36" s="686"/>
      <c r="DR36" s="686"/>
      <c r="DS36" s="686"/>
      <c r="DT36" s="686"/>
      <c r="DU36" s="686"/>
      <c r="DV36" s="687"/>
      <c r="DW36" s="690">
        <v>21.7</v>
      </c>
      <c r="DX36" s="719"/>
      <c r="DY36" s="719"/>
      <c r="DZ36" s="719"/>
      <c r="EA36" s="719"/>
      <c r="EB36" s="719"/>
      <c r="EC36" s="720"/>
    </row>
    <row r="37" spans="2:133" ht="11.25" customHeight="1" x14ac:dyDescent="0.15">
      <c r="B37" s="682" t="s">
        <v>339</v>
      </c>
      <c r="C37" s="683"/>
      <c r="D37" s="683"/>
      <c r="E37" s="683"/>
      <c r="F37" s="683"/>
      <c r="G37" s="683"/>
      <c r="H37" s="683"/>
      <c r="I37" s="683"/>
      <c r="J37" s="683"/>
      <c r="K37" s="683"/>
      <c r="L37" s="683"/>
      <c r="M37" s="683"/>
      <c r="N37" s="683"/>
      <c r="O37" s="683"/>
      <c r="P37" s="683"/>
      <c r="Q37" s="684"/>
      <c r="R37" s="685">
        <v>91872</v>
      </c>
      <c r="S37" s="686"/>
      <c r="T37" s="686"/>
      <c r="U37" s="686"/>
      <c r="V37" s="686"/>
      <c r="W37" s="686"/>
      <c r="X37" s="686"/>
      <c r="Y37" s="687"/>
      <c r="Z37" s="688">
        <v>1.2</v>
      </c>
      <c r="AA37" s="688"/>
      <c r="AB37" s="688"/>
      <c r="AC37" s="688"/>
      <c r="AD37" s="689" t="s">
        <v>242</v>
      </c>
      <c r="AE37" s="689"/>
      <c r="AF37" s="689"/>
      <c r="AG37" s="689"/>
      <c r="AH37" s="689"/>
      <c r="AI37" s="689"/>
      <c r="AJ37" s="689"/>
      <c r="AK37" s="689"/>
      <c r="AL37" s="690" t="s">
        <v>242</v>
      </c>
      <c r="AM37" s="691"/>
      <c r="AN37" s="691"/>
      <c r="AO37" s="692"/>
      <c r="AQ37" s="763" t="s">
        <v>340</v>
      </c>
      <c r="AR37" s="764"/>
      <c r="AS37" s="764"/>
      <c r="AT37" s="764"/>
      <c r="AU37" s="764"/>
      <c r="AV37" s="764"/>
      <c r="AW37" s="764"/>
      <c r="AX37" s="764"/>
      <c r="AY37" s="765"/>
      <c r="AZ37" s="685">
        <v>353096</v>
      </c>
      <c r="BA37" s="686"/>
      <c r="BB37" s="686"/>
      <c r="BC37" s="686"/>
      <c r="BD37" s="721"/>
      <c r="BE37" s="721"/>
      <c r="BF37" s="752"/>
      <c r="BG37" s="700" t="s">
        <v>341</v>
      </c>
      <c r="BH37" s="701"/>
      <c r="BI37" s="701"/>
      <c r="BJ37" s="701"/>
      <c r="BK37" s="701"/>
      <c r="BL37" s="701"/>
      <c r="BM37" s="701"/>
      <c r="BN37" s="701"/>
      <c r="BO37" s="701"/>
      <c r="BP37" s="701"/>
      <c r="BQ37" s="701"/>
      <c r="BR37" s="701"/>
      <c r="BS37" s="701"/>
      <c r="BT37" s="701"/>
      <c r="BU37" s="702"/>
      <c r="BV37" s="685">
        <v>22463</v>
      </c>
      <c r="BW37" s="686"/>
      <c r="BX37" s="686"/>
      <c r="BY37" s="686"/>
      <c r="BZ37" s="686"/>
      <c r="CA37" s="686"/>
      <c r="CB37" s="695"/>
      <c r="CD37" s="700" t="s">
        <v>342</v>
      </c>
      <c r="CE37" s="701"/>
      <c r="CF37" s="701"/>
      <c r="CG37" s="701"/>
      <c r="CH37" s="701"/>
      <c r="CI37" s="701"/>
      <c r="CJ37" s="701"/>
      <c r="CK37" s="701"/>
      <c r="CL37" s="701"/>
      <c r="CM37" s="701"/>
      <c r="CN37" s="701"/>
      <c r="CO37" s="701"/>
      <c r="CP37" s="701"/>
      <c r="CQ37" s="702"/>
      <c r="CR37" s="685">
        <v>535430</v>
      </c>
      <c r="CS37" s="721"/>
      <c r="CT37" s="721"/>
      <c r="CU37" s="721"/>
      <c r="CV37" s="721"/>
      <c r="CW37" s="721"/>
      <c r="CX37" s="721"/>
      <c r="CY37" s="722"/>
      <c r="CZ37" s="690">
        <v>7.1</v>
      </c>
      <c r="DA37" s="719"/>
      <c r="DB37" s="719"/>
      <c r="DC37" s="723"/>
      <c r="DD37" s="694">
        <v>376086</v>
      </c>
      <c r="DE37" s="721"/>
      <c r="DF37" s="721"/>
      <c r="DG37" s="721"/>
      <c r="DH37" s="721"/>
      <c r="DI37" s="721"/>
      <c r="DJ37" s="721"/>
      <c r="DK37" s="722"/>
      <c r="DL37" s="694">
        <v>323574</v>
      </c>
      <c r="DM37" s="721"/>
      <c r="DN37" s="721"/>
      <c r="DO37" s="721"/>
      <c r="DP37" s="721"/>
      <c r="DQ37" s="721"/>
      <c r="DR37" s="721"/>
      <c r="DS37" s="721"/>
      <c r="DT37" s="721"/>
      <c r="DU37" s="721"/>
      <c r="DV37" s="722"/>
      <c r="DW37" s="690">
        <v>9</v>
      </c>
      <c r="DX37" s="719"/>
      <c r="DY37" s="719"/>
      <c r="DZ37" s="719"/>
      <c r="EA37" s="719"/>
      <c r="EB37" s="719"/>
      <c r="EC37" s="720"/>
    </row>
    <row r="38" spans="2:133" ht="11.25" customHeight="1" x14ac:dyDescent="0.15">
      <c r="B38" s="682" t="s">
        <v>343</v>
      </c>
      <c r="C38" s="683"/>
      <c r="D38" s="683"/>
      <c r="E38" s="683"/>
      <c r="F38" s="683"/>
      <c r="G38" s="683"/>
      <c r="H38" s="683"/>
      <c r="I38" s="683"/>
      <c r="J38" s="683"/>
      <c r="K38" s="683"/>
      <c r="L38" s="683"/>
      <c r="M38" s="683"/>
      <c r="N38" s="683"/>
      <c r="O38" s="683"/>
      <c r="P38" s="683"/>
      <c r="Q38" s="684"/>
      <c r="R38" s="685">
        <v>161643</v>
      </c>
      <c r="S38" s="686"/>
      <c r="T38" s="686"/>
      <c r="U38" s="686"/>
      <c r="V38" s="686"/>
      <c r="W38" s="686"/>
      <c r="X38" s="686"/>
      <c r="Y38" s="687"/>
      <c r="Z38" s="688">
        <v>2.1</v>
      </c>
      <c r="AA38" s="688"/>
      <c r="AB38" s="688"/>
      <c r="AC38" s="688"/>
      <c r="AD38" s="689">
        <v>1</v>
      </c>
      <c r="AE38" s="689"/>
      <c r="AF38" s="689"/>
      <c r="AG38" s="689"/>
      <c r="AH38" s="689"/>
      <c r="AI38" s="689"/>
      <c r="AJ38" s="689"/>
      <c r="AK38" s="689"/>
      <c r="AL38" s="690">
        <v>0</v>
      </c>
      <c r="AM38" s="691"/>
      <c r="AN38" s="691"/>
      <c r="AO38" s="692"/>
      <c r="AQ38" s="763" t="s">
        <v>344</v>
      </c>
      <c r="AR38" s="764"/>
      <c r="AS38" s="764"/>
      <c r="AT38" s="764"/>
      <c r="AU38" s="764"/>
      <c r="AV38" s="764"/>
      <c r="AW38" s="764"/>
      <c r="AX38" s="764"/>
      <c r="AY38" s="765"/>
      <c r="AZ38" s="685">
        <v>8548</v>
      </c>
      <c r="BA38" s="686"/>
      <c r="BB38" s="686"/>
      <c r="BC38" s="686"/>
      <c r="BD38" s="721"/>
      <c r="BE38" s="721"/>
      <c r="BF38" s="752"/>
      <c r="BG38" s="700" t="s">
        <v>345</v>
      </c>
      <c r="BH38" s="701"/>
      <c r="BI38" s="701"/>
      <c r="BJ38" s="701"/>
      <c r="BK38" s="701"/>
      <c r="BL38" s="701"/>
      <c r="BM38" s="701"/>
      <c r="BN38" s="701"/>
      <c r="BO38" s="701"/>
      <c r="BP38" s="701"/>
      <c r="BQ38" s="701"/>
      <c r="BR38" s="701"/>
      <c r="BS38" s="701"/>
      <c r="BT38" s="701"/>
      <c r="BU38" s="702"/>
      <c r="BV38" s="685">
        <v>1712</v>
      </c>
      <c r="BW38" s="686"/>
      <c r="BX38" s="686"/>
      <c r="BY38" s="686"/>
      <c r="BZ38" s="686"/>
      <c r="CA38" s="686"/>
      <c r="CB38" s="695"/>
      <c r="CD38" s="700" t="s">
        <v>346</v>
      </c>
      <c r="CE38" s="701"/>
      <c r="CF38" s="701"/>
      <c r="CG38" s="701"/>
      <c r="CH38" s="701"/>
      <c r="CI38" s="701"/>
      <c r="CJ38" s="701"/>
      <c r="CK38" s="701"/>
      <c r="CL38" s="701"/>
      <c r="CM38" s="701"/>
      <c r="CN38" s="701"/>
      <c r="CO38" s="701"/>
      <c r="CP38" s="701"/>
      <c r="CQ38" s="702"/>
      <c r="CR38" s="685">
        <v>362209</v>
      </c>
      <c r="CS38" s="686"/>
      <c r="CT38" s="686"/>
      <c r="CU38" s="686"/>
      <c r="CV38" s="686"/>
      <c r="CW38" s="686"/>
      <c r="CX38" s="686"/>
      <c r="CY38" s="687"/>
      <c r="CZ38" s="690">
        <v>4.8</v>
      </c>
      <c r="DA38" s="719"/>
      <c r="DB38" s="719"/>
      <c r="DC38" s="723"/>
      <c r="DD38" s="694">
        <v>292097</v>
      </c>
      <c r="DE38" s="686"/>
      <c r="DF38" s="686"/>
      <c r="DG38" s="686"/>
      <c r="DH38" s="686"/>
      <c r="DI38" s="686"/>
      <c r="DJ38" s="686"/>
      <c r="DK38" s="687"/>
      <c r="DL38" s="694">
        <v>292097</v>
      </c>
      <c r="DM38" s="686"/>
      <c r="DN38" s="686"/>
      <c r="DO38" s="686"/>
      <c r="DP38" s="686"/>
      <c r="DQ38" s="686"/>
      <c r="DR38" s="686"/>
      <c r="DS38" s="686"/>
      <c r="DT38" s="686"/>
      <c r="DU38" s="686"/>
      <c r="DV38" s="687"/>
      <c r="DW38" s="690">
        <v>8.1</v>
      </c>
      <c r="DX38" s="719"/>
      <c r="DY38" s="719"/>
      <c r="DZ38" s="719"/>
      <c r="EA38" s="719"/>
      <c r="EB38" s="719"/>
      <c r="EC38" s="720"/>
    </row>
    <row r="39" spans="2:133" ht="11.25" customHeight="1" x14ac:dyDescent="0.15">
      <c r="B39" s="682" t="s">
        <v>347</v>
      </c>
      <c r="C39" s="683"/>
      <c r="D39" s="683"/>
      <c r="E39" s="683"/>
      <c r="F39" s="683"/>
      <c r="G39" s="683"/>
      <c r="H39" s="683"/>
      <c r="I39" s="683"/>
      <c r="J39" s="683"/>
      <c r="K39" s="683"/>
      <c r="L39" s="683"/>
      <c r="M39" s="683"/>
      <c r="N39" s="683"/>
      <c r="O39" s="683"/>
      <c r="P39" s="683"/>
      <c r="Q39" s="684"/>
      <c r="R39" s="685">
        <v>581152</v>
      </c>
      <c r="S39" s="686"/>
      <c r="T39" s="686"/>
      <c r="U39" s="686"/>
      <c r="V39" s="686"/>
      <c r="W39" s="686"/>
      <c r="X39" s="686"/>
      <c r="Y39" s="687"/>
      <c r="Z39" s="688">
        <v>7.6</v>
      </c>
      <c r="AA39" s="688"/>
      <c r="AB39" s="688"/>
      <c r="AC39" s="688"/>
      <c r="AD39" s="689" t="s">
        <v>242</v>
      </c>
      <c r="AE39" s="689"/>
      <c r="AF39" s="689"/>
      <c r="AG39" s="689"/>
      <c r="AH39" s="689"/>
      <c r="AI39" s="689"/>
      <c r="AJ39" s="689"/>
      <c r="AK39" s="689"/>
      <c r="AL39" s="690" t="s">
        <v>242</v>
      </c>
      <c r="AM39" s="691"/>
      <c r="AN39" s="691"/>
      <c r="AO39" s="692"/>
      <c r="AQ39" s="763" t="s">
        <v>348</v>
      </c>
      <c r="AR39" s="764"/>
      <c r="AS39" s="764"/>
      <c r="AT39" s="764"/>
      <c r="AU39" s="764"/>
      <c r="AV39" s="764"/>
      <c r="AW39" s="764"/>
      <c r="AX39" s="764"/>
      <c r="AY39" s="765"/>
      <c r="AZ39" s="685" t="s">
        <v>139</v>
      </c>
      <c r="BA39" s="686"/>
      <c r="BB39" s="686"/>
      <c r="BC39" s="686"/>
      <c r="BD39" s="721"/>
      <c r="BE39" s="721"/>
      <c r="BF39" s="752"/>
      <c r="BG39" s="700" t="s">
        <v>349</v>
      </c>
      <c r="BH39" s="701"/>
      <c r="BI39" s="701"/>
      <c r="BJ39" s="701"/>
      <c r="BK39" s="701"/>
      <c r="BL39" s="701"/>
      <c r="BM39" s="701"/>
      <c r="BN39" s="701"/>
      <c r="BO39" s="701"/>
      <c r="BP39" s="701"/>
      <c r="BQ39" s="701"/>
      <c r="BR39" s="701"/>
      <c r="BS39" s="701"/>
      <c r="BT39" s="701"/>
      <c r="BU39" s="702"/>
      <c r="BV39" s="685">
        <v>2850</v>
      </c>
      <c r="BW39" s="686"/>
      <c r="BX39" s="686"/>
      <c r="BY39" s="686"/>
      <c r="BZ39" s="686"/>
      <c r="CA39" s="686"/>
      <c r="CB39" s="695"/>
      <c r="CD39" s="700" t="s">
        <v>350</v>
      </c>
      <c r="CE39" s="701"/>
      <c r="CF39" s="701"/>
      <c r="CG39" s="701"/>
      <c r="CH39" s="701"/>
      <c r="CI39" s="701"/>
      <c r="CJ39" s="701"/>
      <c r="CK39" s="701"/>
      <c r="CL39" s="701"/>
      <c r="CM39" s="701"/>
      <c r="CN39" s="701"/>
      <c r="CO39" s="701"/>
      <c r="CP39" s="701"/>
      <c r="CQ39" s="702"/>
      <c r="CR39" s="685">
        <v>471751</v>
      </c>
      <c r="CS39" s="721"/>
      <c r="CT39" s="721"/>
      <c r="CU39" s="721"/>
      <c r="CV39" s="721"/>
      <c r="CW39" s="721"/>
      <c r="CX39" s="721"/>
      <c r="CY39" s="722"/>
      <c r="CZ39" s="690">
        <v>6.3</v>
      </c>
      <c r="DA39" s="719"/>
      <c r="DB39" s="719"/>
      <c r="DC39" s="723"/>
      <c r="DD39" s="694">
        <v>323063</v>
      </c>
      <c r="DE39" s="721"/>
      <c r="DF39" s="721"/>
      <c r="DG39" s="721"/>
      <c r="DH39" s="721"/>
      <c r="DI39" s="721"/>
      <c r="DJ39" s="721"/>
      <c r="DK39" s="722"/>
      <c r="DL39" s="694" t="s">
        <v>242</v>
      </c>
      <c r="DM39" s="721"/>
      <c r="DN39" s="721"/>
      <c r="DO39" s="721"/>
      <c r="DP39" s="721"/>
      <c r="DQ39" s="721"/>
      <c r="DR39" s="721"/>
      <c r="DS39" s="721"/>
      <c r="DT39" s="721"/>
      <c r="DU39" s="721"/>
      <c r="DV39" s="722"/>
      <c r="DW39" s="690" t="s">
        <v>242</v>
      </c>
      <c r="DX39" s="719"/>
      <c r="DY39" s="719"/>
      <c r="DZ39" s="719"/>
      <c r="EA39" s="719"/>
      <c r="EB39" s="719"/>
      <c r="EC39" s="720"/>
    </row>
    <row r="40" spans="2:133" ht="11.25" customHeight="1" x14ac:dyDescent="0.15">
      <c r="B40" s="682" t="s">
        <v>351</v>
      </c>
      <c r="C40" s="683"/>
      <c r="D40" s="683"/>
      <c r="E40" s="683"/>
      <c r="F40" s="683"/>
      <c r="G40" s="683"/>
      <c r="H40" s="683"/>
      <c r="I40" s="683"/>
      <c r="J40" s="683"/>
      <c r="K40" s="683"/>
      <c r="L40" s="683"/>
      <c r="M40" s="683"/>
      <c r="N40" s="683"/>
      <c r="O40" s="683"/>
      <c r="P40" s="683"/>
      <c r="Q40" s="684"/>
      <c r="R40" s="685" t="s">
        <v>139</v>
      </c>
      <c r="S40" s="686"/>
      <c r="T40" s="686"/>
      <c r="U40" s="686"/>
      <c r="V40" s="686"/>
      <c r="W40" s="686"/>
      <c r="X40" s="686"/>
      <c r="Y40" s="687"/>
      <c r="Z40" s="688" t="s">
        <v>139</v>
      </c>
      <c r="AA40" s="688"/>
      <c r="AB40" s="688"/>
      <c r="AC40" s="688"/>
      <c r="AD40" s="689" t="s">
        <v>242</v>
      </c>
      <c r="AE40" s="689"/>
      <c r="AF40" s="689"/>
      <c r="AG40" s="689"/>
      <c r="AH40" s="689"/>
      <c r="AI40" s="689"/>
      <c r="AJ40" s="689"/>
      <c r="AK40" s="689"/>
      <c r="AL40" s="690" t="s">
        <v>139</v>
      </c>
      <c r="AM40" s="691"/>
      <c r="AN40" s="691"/>
      <c r="AO40" s="692"/>
      <c r="AQ40" s="763" t="s">
        <v>352</v>
      </c>
      <c r="AR40" s="764"/>
      <c r="AS40" s="764"/>
      <c r="AT40" s="764"/>
      <c r="AU40" s="764"/>
      <c r="AV40" s="764"/>
      <c r="AW40" s="764"/>
      <c r="AX40" s="764"/>
      <c r="AY40" s="765"/>
      <c r="AZ40" s="685" t="s">
        <v>139</v>
      </c>
      <c r="BA40" s="686"/>
      <c r="BB40" s="686"/>
      <c r="BC40" s="686"/>
      <c r="BD40" s="721"/>
      <c r="BE40" s="721"/>
      <c r="BF40" s="752"/>
      <c r="BG40" s="772" t="s">
        <v>353</v>
      </c>
      <c r="BH40" s="773"/>
      <c r="BI40" s="773"/>
      <c r="BJ40" s="773"/>
      <c r="BK40" s="773"/>
      <c r="BL40" s="236"/>
      <c r="BM40" s="701" t="s">
        <v>354</v>
      </c>
      <c r="BN40" s="701"/>
      <c r="BO40" s="701"/>
      <c r="BP40" s="701"/>
      <c r="BQ40" s="701"/>
      <c r="BR40" s="701"/>
      <c r="BS40" s="701"/>
      <c r="BT40" s="701"/>
      <c r="BU40" s="702"/>
      <c r="BV40" s="685">
        <v>79</v>
      </c>
      <c r="BW40" s="686"/>
      <c r="BX40" s="686"/>
      <c r="BY40" s="686"/>
      <c r="BZ40" s="686"/>
      <c r="CA40" s="686"/>
      <c r="CB40" s="695"/>
      <c r="CD40" s="700" t="s">
        <v>355</v>
      </c>
      <c r="CE40" s="701"/>
      <c r="CF40" s="701"/>
      <c r="CG40" s="701"/>
      <c r="CH40" s="701"/>
      <c r="CI40" s="701"/>
      <c r="CJ40" s="701"/>
      <c r="CK40" s="701"/>
      <c r="CL40" s="701"/>
      <c r="CM40" s="701"/>
      <c r="CN40" s="701"/>
      <c r="CO40" s="701"/>
      <c r="CP40" s="701"/>
      <c r="CQ40" s="702"/>
      <c r="CR40" s="685">
        <v>20000</v>
      </c>
      <c r="CS40" s="686"/>
      <c r="CT40" s="686"/>
      <c r="CU40" s="686"/>
      <c r="CV40" s="686"/>
      <c r="CW40" s="686"/>
      <c r="CX40" s="686"/>
      <c r="CY40" s="687"/>
      <c r="CZ40" s="690">
        <v>0.3</v>
      </c>
      <c r="DA40" s="719"/>
      <c r="DB40" s="719"/>
      <c r="DC40" s="723"/>
      <c r="DD40" s="694" t="s">
        <v>242</v>
      </c>
      <c r="DE40" s="686"/>
      <c r="DF40" s="686"/>
      <c r="DG40" s="686"/>
      <c r="DH40" s="686"/>
      <c r="DI40" s="686"/>
      <c r="DJ40" s="686"/>
      <c r="DK40" s="687"/>
      <c r="DL40" s="694" t="s">
        <v>139</v>
      </c>
      <c r="DM40" s="686"/>
      <c r="DN40" s="686"/>
      <c r="DO40" s="686"/>
      <c r="DP40" s="686"/>
      <c r="DQ40" s="686"/>
      <c r="DR40" s="686"/>
      <c r="DS40" s="686"/>
      <c r="DT40" s="686"/>
      <c r="DU40" s="686"/>
      <c r="DV40" s="687"/>
      <c r="DW40" s="690" t="s">
        <v>242</v>
      </c>
      <c r="DX40" s="719"/>
      <c r="DY40" s="719"/>
      <c r="DZ40" s="719"/>
      <c r="EA40" s="719"/>
      <c r="EB40" s="719"/>
      <c r="EC40" s="720"/>
    </row>
    <row r="41" spans="2:133" ht="11.25" customHeight="1" x14ac:dyDescent="0.15">
      <c r="B41" s="682" t="s">
        <v>356</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242</v>
      </c>
      <c r="AA41" s="688"/>
      <c r="AB41" s="688"/>
      <c r="AC41" s="688"/>
      <c r="AD41" s="689" t="s">
        <v>139</v>
      </c>
      <c r="AE41" s="689"/>
      <c r="AF41" s="689"/>
      <c r="AG41" s="689"/>
      <c r="AH41" s="689"/>
      <c r="AI41" s="689"/>
      <c r="AJ41" s="689"/>
      <c r="AK41" s="689"/>
      <c r="AL41" s="690" t="s">
        <v>139</v>
      </c>
      <c r="AM41" s="691"/>
      <c r="AN41" s="691"/>
      <c r="AO41" s="692"/>
      <c r="AQ41" s="763" t="s">
        <v>357</v>
      </c>
      <c r="AR41" s="764"/>
      <c r="AS41" s="764"/>
      <c r="AT41" s="764"/>
      <c r="AU41" s="764"/>
      <c r="AV41" s="764"/>
      <c r="AW41" s="764"/>
      <c r="AX41" s="764"/>
      <c r="AY41" s="765"/>
      <c r="AZ41" s="685">
        <v>104473</v>
      </c>
      <c r="BA41" s="686"/>
      <c r="BB41" s="686"/>
      <c r="BC41" s="686"/>
      <c r="BD41" s="721"/>
      <c r="BE41" s="721"/>
      <c r="BF41" s="752"/>
      <c r="BG41" s="772"/>
      <c r="BH41" s="773"/>
      <c r="BI41" s="773"/>
      <c r="BJ41" s="773"/>
      <c r="BK41" s="773"/>
      <c r="BL41" s="236"/>
      <c r="BM41" s="701" t="s">
        <v>358</v>
      </c>
      <c r="BN41" s="701"/>
      <c r="BO41" s="701"/>
      <c r="BP41" s="701"/>
      <c r="BQ41" s="701"/>
      <c r="BR41" s="701"/>
      <c r="BS41" s="701"/>
      <c r="BT41" s="701"/>
      <c r="BU41" s="702"/>
      <c r="BV41" s="685">
        <v>2</v>
      </c>
      <c r="BW41" s="686"/>
      <c r="BX41" s="686"/>
      <c r="BY41" s="686"/>
      <c r="BZ41" s="686"/>
      <c r="CA41" s="686"/>
      <c r="CB41" s="695"/>
      <c r="CD41" s="700" t="s">
        <v>359</v>
      </c>
      <c r="CE41" s="701"/>
      <c r="CF41" s="701"/>
      <c r="CG41" s="701"/>
      <c r="CH41" s="701"/>
      <c r="CI41" s="701"/>
      <c r="CJ41" s="701"/>
      <c r="CK41" s="701"/>
      <c r="CL41" s="701"/>
      <c r="CM41" s="701"/>
      <c r="CN41" s="701"/>
      <c r="CO41" s="701"/>
      <c r="CP41" s="701"/>
      <c r="CQ41" s="702"/>
      <c r="CR41" s="685" t="s">
        <v>139</v>
      </c>
      <c r="CS41" s="721"/>
      <c r="CT41" s="721"/>
      <c r="CU41" s="721"/>
      <c r="CV41" s="721"/>
      <c r="CW41" s="721"/>
      <c r="CX41" s="721"/>
      <c r="CY41" s="722"/>
      <c r="CZ41" s="690" t="s">
        <v>139</v>
      </c>
      <c r="DA41" s="719"/>
      <c r="DB41" s="719"/>
      <c r="DC41" s="723"/>
      <c r="DD41" s="694" t="s">
        <v>139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360</v>
      </c>
      <c r="C42" s="683"/>
      <c r="D42" s="683"/>
      <c r="E42" s="683"/>
      <c r="F42" s="683"/>
      <c r="G42" s="683"/>
      <c r="H42" s="683"/>
      <c r="I42" s="683"/>
      <c r="J42" s="683"/>
      <c r="K42" s="683"/>
      <c r="L42" s="683"/>
      <c r="M42" s="683"/>
      <c r="N42" s="683"/>
      <c r="O42" s="683"/>
      <c r="P42" s="683"/>
      <c r="Q42" s="684"/>
      <c r="R42" s="685">
        <v>140852</v>
      </c>
      <c r="S42" s="686"/>
      <c r="T42" s="686"/>
      <c r="U42" s="686"/>
      <c r="V42" s="686"/>
      <c r="W42" s="686"/>
      <c r="X42" s="686"/>
      <c r="Y42" s="687"/>
      <c r="Z42" s="688">
        <v>1.8</v>
      </c>
      <c r="AA42" s="688"/>
      <c r="AB42" s="688"/>
      <c r="AC42" s="688"/>
      <c r="AD42" s="689" t="s">
        <v>139</v>
      </c>
      <c r="AE42" s="689"/>
      <c r="AF42" s="689"/>
      <c r="AG42" s="689"/>
      <c r="AH42" s="689"/>
      <c r="AI42" s="689"/>
      <c r="AJ42" s="689"/>
      <c r="AK42" s="689"/>
      <c r="AL42" s="690" t="s">
        <v>139</v>
      </c>
      <c r="AM42" s="691"/>
      <c r="AN42" s="691"/>
      <c r="AO42" s="692"/>
      <c r="AQ42" s="784" t="s">
        <v>361</v>
      </c>
      <c r="AR42" s="785"/>
      <c r="AS42" s="785"/>
      <c r="AT42" s="785"/>
      <c r="AU42" s="785"/>
      <c r="AV42" s="785"/>
      <c r="AW42" s="785"/>
      <c r="AX42" s="785"/>
      <c r="AY42" s="786"/>
      <c r="AZ42" s="776">
        <v>254640</v>
      </c>
      <c r="BA42" s="777"/>
      <c r="BB42" s="777"/>
      <c r="BC42" s="777"/>
      <c r="BD42" s="756"/>
      <c r="BE42" s="756"/>
      <c r="BF42" s="758"/>
      <c r="BG42" s="774"/>
      <c r="BH42" s="775"/>
      <c r="BI42" s="775"/>
      <c r="BJ42" s="775"/>
      <c r="BK42" s="775"/>
      <c r="BL42" s="237"/>
      <c r="BM42" s="711" t="s">
        <v>362</v>
      </c>
      <c r="BN42" s="711"/>
      <c r="BO42" s="711"/>
      <c r="BP42" s="711"/>
      <c r="BQ42" s="711"/>
      <c r="BR42" s="711"/>
      <c r="BS42" s="711"/>
      <c r="BT42" s="711"/>
      <c r="BU42" s="712"/>
      <c r="BV42" s="776">
        <v>208</v>
      </c>
      <c r="BW42" s="777"/>
      <c r="BX42" s="777"/>
      <c r="BY42" s="777"/>
      <c r="BZ42" s="777"/>
      <c r="CA42" s="777"/>
      <c r="CB42" s="783"/>
      <c r="CD42" s="682" t="s">
        <v>363</v>
      </c>
      <c r="CE42" s="683"/>
      <c r="CF42" s="683"/>
      <c r="CG42" s="683"/>
      <c r="CH42" s="683"/>
      <c r="CI42" s="683"/>
      <c r="CJ42" s="683"/>
      <c r="CK42" s="683"/>
      <c r="CL42" s="683"/>
      <c r="CM42" s="683"/>
      <c r="CN42" s="683"/>
      <c r="CO42" s="683"/>
      <c r="CP42" s="683"/>
      <c r="CQ42" s="684"/>
      <c r="CR42" s="685">
        <v>733065</v>
      </c>
      <c r="CS42" s="686"/>
      <c r="CT42" s="686"/>
      <c r="CU42" s="686"/>
      <c r="CV42" s="686"/>
      <c r="CW42" s="686"/>
      <c r="CX42" s="686"/>
      <c r="CY42" s="687"/>
      <c r="CZ42" s="690">
        <v>9.6999999999999993</v>
      </c>
      <c r="DA42" s="691"/>
      <c r="DB42" s="691"/>
      <c r="DC42" s="703"/>
      <c r="DD42" s="694">
        <v>86008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364</v>
      </c>
      <c r="C43" s="736"/>
      <c r="D43" s="736"/>
      <c r="E43" s="736"/>
      <c r="F43" s="736"/>
      <c r="G43" s="736"/>
      <c r="H43" s="736"/>
      <c r="I43" s="736"/>
      <c r="J43" s="736"/>
      <c r="K43" s="736"/>
      <c r="L43" s="736"/>
      <c r="M43" s="736"/>
      <c r="N43" s="736"/>
      <c r="O43" s="736"/>
      <c r="P43" s="736"/>
      <c r="Q43" s="737"/>
      <c r="R43" s="776">
        <v>7638563</v>
      </c>
      <c r="S43" s="777"/>
      <c r="T43" s="777"/>
      <c r="U43" s="777"/>
      <c r="V43" s="777"/>
      <c r="W43" s="777"/>
      <c r="X43" s="777"/>
      <c r="Y43" s="778"/>
      <c r="Z43" s="779">
        <v>100</v>
      </c>
      <c r="AA43" s="779"/>
      <c r="AB43" s="779"/>
      <c r="AC43" s="779"/>
      <c r="AD43" s="780">
        <v>3463117</v>
      </c>
      <c r="AE43" s="780"/>
      <c r="AF43" s="780"/>
      <c r="AG43" s="780"/>
      <c r="AH43" s="780"/>
      <c r="AI43" s="780"/>
      <c r="AJ43" s="780"/>
      <c r="AK43" s="780"/>
      <c r="AL43" s="781">
        <v>100</v>
      </c>
      <c r="AM43" s="757"/>
      <c r="AN43" s="757"/>
      <c r="AO43" s="782"/>
      <c r="BV43" s="238"/>
      <c r="BW43" s="238"/>
      <c r="BX43" s="238"/>
      <c r="BY43" s="238"/>
      <c r="BZ43" s="238"/>
      <c r="CA43" s="238"/>
      <c r="CB43" s="238"/>
      <c r="CD43" s="682" t="s">
        <v>365</v>
      </c>
      <c r="CE43" s="683"/>
      <c r="CF43" s="683"/>
      <c r="CG43" s="683"/>
      <c r="CH43" s="683"/>
      <c r="CI43" s="683"/>
      <c r="CJ43" s="683"/>
      <c r="CK43" s="683"/>
      <c r="CL43" s="683"/>
      <c r="CM43" s="683"/>
      <c r="CN43" s="683"/>
      <c r="CO43" s="683"/>
      <c r="CP43" s="683"/>
      <c r="CQ43" s="684"/>
      <c r="CR43" s="685">
        <v>6030</v>
      </c>
      <c r="CS43" s="721"/>
      <c r="CT43" s="721"/>
      <c r="CU43" s="721"/>
      <c r="CV43" s="721"/>
      <c r="CW43" s="721"/>
      <c r="CX43" s="721"/>
      <c r="CY43" s="722"/>
      <c r="CZ43" s="690">
        <v>0.1</v>
      </c>
      <c r="DA43" s="719"/>
      <c r="DB43" s="719"/>
      <c r="DC43" s="723"/>
      <c r="DD43" s="694">
        <v>6030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313</v>
      </c>
      <c r="CE44" s="798"/>
      <c r="CF44" s="682" t="s">
        <v>366</v>
      </c>
      <c r="CG44" s="683"/>
      <c r="CH44" s="683"/>
      <c r="CI44" s="683"/>
      <c r="CJ44" s="683"/>
      <c r="CK44" s="683"/>
      <c r="CL44" s="683"/>
      <c r="CM44" s="683"/>
      <c r="CN44" s="683"/>
      <c r="CO44" s="683"/>
      <c r="CP44" s="683"/>
      <c r="CQ44" s="684"/>
      <c r="CR44" s="685">
        <v>700082</v>
      </c>
      <c r="CS44" s="686"/>
      <c r="CT44" s="686"/>
      <c r="CU44" s="686"/>
      <c r="CV44" s="686"/>
      <c r="CW44" s="686"/>
      <c r="CX44" s="686"/>
      <c r="CY44" s="687"/>
      <c r="CZ44" s="690">
        <v>9.3000000000000007</v>
      </c>
      <c r="DA44" s="691"/>
      <c r="DB44" s="691"/>
      <c r="DC44" s="703"/>
      <c r="DD44" s="694">
        <v>86008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368</v>
      </c>
      <c r="CG45" s="683"/>
      <c r="CH45" s="683"/>
      <c r="CI45" s="683"/>
      <c r="CJ45" s="683"/>
      <c r="CK45" s="683"/>
      <c r="CL45" s="683"/>
      <c r="CM45" s="683"/>
      <c r="CN45" s="683"/>
      <c r="CO45" s="683"/>
      <c r="CP45" s="683"/>
      <c r="CQ45" s="684"/>
      <c r="CR45" s="685">
        <v>188580</v>
      </c>
      <c r="CS45" s="721"/>
      <c r="CT45" s="721"/>
      <c r="CU45" s="721"/>
      <c r="CV45" s="721"/>
      <c r="CW45" s="721"/>
      <c r="CX45" s="721"/>
      <c r="CY45" s="722"/>
      <c r="CZ45" s="690">
        <v>2.5</v>
      </c>
      <c r="DA45" s="719"/>
      <c r="DB45" s="719"/>
      <c r="DC45" s="723"/>
      <c r="DD45" s="694">
        <v>24486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370</v>
      </c>
      <c r="CG46" s="683"/>
      <c r="CH46" s="683"/>
      <c r="CI46" s="683"/>
      <c r="CJ46" s="683"/>
      <c r="CK46" s="683"/>
      <c r="CL46" s="683"/>
      <c r="CM46" s="683"/>
      <c r="CN46" s="683"/>
      <c r="CO46" s="683"/>
      <c r="CP46" s="683"/>
      <c r="CQ46" s="684"/>
      <c r="CR46" s="685">
        <v>458763</v>
      </c>
      <c r="CS46" s="686"/>
      <c r="CT46" s="686"/>
      <c r="CU46" s="686"/>
      <c r="CV46" s="686"/>
      <c r="CW46" s="686"/>
      <c r="CX46" s="686"/>
      <c r="CY46" s="687"/>
      <c r="CZ46" s="690">
        <v>6.1</v>
      </c>
      <c r="DA46" s="691"/>
      <c r="DB46" s="691"/>
      <c r="DC46" s="703"/>
      <c r="DD46" s="694">
        <v>61283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372</v>
      </c>
      <c r="CG47" s="683"/>
      <c r="CH47" s="683"/>
      <c r="CI47" s="683"/>
      <c r="CJ47" s="683"/>
      <c r="CK47" s="683"/>
      <c r="CL47" s="683"/>
      <c r="CM47" s="683"/>
      <c r="CN47" s="683"/>
      <c r="CO47" s="683"/>
      <c r="CP47" s="683"/>
      <c r="CQ47" s="684"/>
      <c r="CR47" s="685">
        <v>32983</v>
      </c>
      <c r="CS47" s="721"/>
      <c r="CT47" s="721"/>
      <c r="CU47" s="721"/>
      <c r="CV47" s="721"/>
      <c r="CW47" s="721"/>
      <c r="CX47" s="721"/>
      <c r="CY47" s="722"/>
      <c r="CZ47" s="690">
        <v>0.4</v>
      </c>
      <c r="DA47" s="719"/>
      <c r="DB47" s="719"/>
      <c r="DC47" s="723"/>
      <c r="DD47" s="694" t="s">
        <v>139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373</v>
      </c>
      <c r="CG48" s="683"/>
      <c r="CH48" s="683"/>
      <c r="CI48" s="683"/>
      <c r="CJ48" s="683"/>
      <c r="CK48" s="683"/>
      <c r="CL48" s="683"/>
      <c r="CM48" s="683"/>
      <c r="CN48" s="683"/>
      <c r="CO48" s="683"/>
      <c r="CP48" s="683"/>
      <c r="CQ48" s="684"/>
      <c r="CR48" s="685" t="s">
        <v>139</v>
      </c>
      <c r="CS48" s="686"/>
      <c r="CT48" s="686"/>
      <c r="CU48" s="686"/>
      <c r="CV48" s="686"/>
      <c r="CW48" s="686"/>
      <c r="CX48" s="686"/>
      <c r="CY48" s="687"/>
      <c r="CZ48" s="690" t="s">
        <v>242</v>
      </c>
      <c r="DA48" s="691"/>
      <c r="DB48" s="691"/>
      <c r="DC48" s="703"/>
      <c r="DD48" s="694" t="s">
        <v>139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374</v>
      </c>
      <c r="CE49" s="736"/>
      <c r="CF49" s="736"/>
      <c r="CG49" s="736"/>
      <c r="CH49" s="736"/>
      <c r="CI49" s="736"/>
      <c r="CJ49" s="736"/>
      <c r="CK49" s="736"/>
      <c r="CL49" s="736"/>
      <c r="CM49" s="736"/>
      <c r="CN49" s="736"/>
      <c r="CO49" s="736"/>
      <c r="CP49" s="736"/>
      <c r="CQ49" s="737"/>
      <c r="CR49" s="776">
        <v>7524141</v>
      </c>
      <c r="CS49" s="756"/>
      <c r="CT49" s="756"/>
      <c r="CU49" s="756"/>
      <c r="CV49" s="756"/>
      <c r="CW49" s="756"/>
      <c r="CX49" s="756"/>
      <c r="CY49" s="787"/>
      <c r="CZ49" s="781">
        <v>100</v>
      </c>
      <c r="DA49" s="788"/>
      <c r="DB49" s="788"/>
      <c r="DC49" s="789"/>
      <c r="DD49" s="790">
        <v>4271043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ykKN6UgucjKgyJ/0x+jyvbc1F0i2oBjL8Iophj1GrZHIiOXe4XMfGc3UmBOGmAAbZYkJm1FqeVI49FPUCfHxA==" saltValue="FwSi+N+yI3DWGzQdc0nw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376</v>
      </c>
      <c r="DK2" s="833"/>
      <c r="DL2" s="833"/>
      <c r="DM2" s="833"/>
      <c r="DN2" s="833"/>
      <c r="DO2" s="834"/>
      <c r="DP2" s="251"/>
      <c r="DQ2" s="832" t="s">
        <v>377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380</v>
      </c>
      <c r="B5" s="827"/>
      <c r="C5" s="827"/>
      <c r="D5" s="827"/>
      <c r="E5" s="827"/>
      <c r="F5" s="827"/>
      <c r="G5" s="827"/>
      <c r="H5" s="827"/>
      <c r="I5" s="827"/>
      <c r="J5" s="827"/>
      <c r="K5" s="827"/>
      <c r="L5" s="827"/>
      <c r="M5" s="827"/>
      <c r="N5" s="827"/>
      <c r="O5" s="827"/>
      <c r="P5" s="828"/>
      <c r="Q5" s="803" t="s">
        <v>381</v>
      </c>
      <c r="R5" s="804"/>
      <c r="S5" s="804"/>
      <c r="T5" s="804"/>
      <c r="U5" s="805"/>
      <c r="V5" s="803" t="s">
        <v>382</v>
      </c>
      <c r="W5" s="804"/>
      <c r="X5" s="804"/>
      <c r="Y5" s="804"/>
      <c r="Z5" s="805"/>
      <c r="AA5" s="803" t="s">
        <v>383</v>
      </c>
      <c r="AB5" s="804"/>
      <c r="AC5" s="804"/>
      <c r="AD5" s="804"/>
      <c r="AE5" s="804"/>
      <c r="AF5" s="836" t="s">
        <v>384</v>
      </c>
      <c r="AG5" s="804"/>
      <c r="AH5" s="804"/>
      <c r="AI5" s="804"/>
      <c r="AJ5" s="815"/>
      <c r="AK5" s="804" t="s">
        <v>385</v>
      </c>
      <c r="AL5" s="804"/>
      <c r="AM5" s="804"/>
      <c r="AN5" s="804"/>
      <c r="AO5" s="805"/>
      <c r="AP5" s="803" t="s">
        <v>386</v>
      </c>
      <c r="AQ5" s="804"/>
      <c r="AR5" s="804"/>
      <c r="AS5" s="804"/>
      <c r="AT5" s="805"/>
      <c r="AU5" s="803" t="s">
        <v>387</v>
      </c>
      <c r="AV5" s="804"/>
      <c r="AW5" s="804"/>
      <c r="AX5" s="804"/>
      <c r="AY5" s="815"/>
      <c r="AZ5" s="258"/>
      <c r="BA5" s="258"/>
      <c r="BB5" s="258"/>
      <c r="BC5" s="258"/>
      <c r="BD5" s="258"/>
      <c r="BE5" s="259"/>
      <c r="BF5" s="259"/>
      <c r="BG5" s="259"/>
      <c r="BH5" s="259"/>
      <c r="BI5" s="259"/>
      <c r="BJ5" s="259"/>
      <c r="BK5" s="259"/>
      <c r="BL5" s="259"/>
      <c r="BM5" s="259"/>
      <c r="BN5" s="259"/>
      <c r="BO5" s="259"/>
      <c r="BP5" s="259"/>
      <c r="BQ5" s="826" t="s">
        <v>388</v>
      </c>
      <c r="BR5" s="827"/>
      <c r="BS5" s="827"/>
      <c r="BT5" s="827"/>
      <c r="BU5" s="827"/>
      <c r="BV5" s="827"/>
      <c r="BW5" s="827"/>
      <c r="BX5" s="827"/>
      <c r="BY5" s="827"/>
      <c r="BZ5" s="827"/>
      <c r="CA5" s="827"/>
      <c r="CB5" s="827"/>
      <c r="CC5" s="827"/>
      <c r="CD5" s="827"/>
      <c r="CE5" s="827"/>
      <c r="CF5" s="827"/>
      <c r="CG5" s="828"/>
      <c r="CH5" s="803" t="s">
        <v>389</v>
      </c>
      <c r="CI5" s="804"/>
      <c r="CJ5" s="804"/>
      <c r="CK5" s="804"/>
      <c r="CL5" s="805"/>
      <c r="CM5" s="803" t="s">
        <v>390</v>
      </c>
      <c r="CN5" s="804"/>
      <c r="CO5" s="804"/>
      <c r="CP5" s="804"/>
      <c r="CQ5" s="805"/>
      <c r="CR5" s="803" t="s">
        <v>391</v>
      </c>
      <c r="CS5" s="804"/>
      <c r="CT5" s="804"/>
      <c r="CU5" s="804"/>
      <c r="CV5" s="805"/>
      <c r="CW5" s="803" t="s">
        <v>392</v>
      </c>
      <c r="CX5" s="804"/>
      <c r="CY5" s="804"/>
      <c r="CZ5" s="804"/>
      <c r="DA5" s="805"/>
      <c r="DB5" s="803" t="s">
        <v>393</v>
      </c>
      <c r="DC5" s="804"/>
      <c r="DD5" s="804"/>
      <c r="DE5" s="804"/>
      <c r="DF5" s="805"/>
      <c r="DG5" s="809" t="s">
        <v>394</v>
      </c>
      <c r="DH5" s="810"/>
      <c r="DI5" s="810"/>
      <c r="DJ5" s="810"/>
      <c r="DK5" s="811"/>
      <c r="DL5" s="809" t="s">
        <v>395</v>
      </c>
      <c r="DM5" s="810"/>
      <c r="DN5" s="810"/>
      <c r="DO5" s="810"/>
      <c r="DP5" s="811"/>
      <c r="DQ5" s="803" t="s">
        <v>396</v>
      </c>
      <c r="DR5" s="804"/>
      <c r="DS5" s="804"/>
      <c r="DT5" s="804"/>
      <c r="DU5" s="805"/>
      <c r="DV5" s="803" t="s">
        <v>387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397</v>
      </c>
      <c r="C7" s="818"/>
      <c r="D7" s="818"/>
      <c r="E7" s="818"/>
      <c r="F7" s="818"/>
      <c r="G7" s="818"/>
      <c r="H7" s="818"/>
      <c r="I7" s="818"/>
      <c r="J7" s="818"/>
      <c r="K7" s="818"/>
      <c r="L7" s="818"/>
      <c r="M7" s="818"/>
      <c r="N7" s="818"/>
      <c r="O7" s="818"/>
      <c r="P7" s="819"/>
      <c r="Q7" s="820">
        <v>7638</v>
      </c>
      <c r="R7" s="821"/>
      <c r="S7" s="821"/>
      <c r="T7" s="821"/>
      <c r="U7" s="821"/>
      <c r="V7" s="821">
        <v>7524</v>
      </c>
      <c r="W7" s="821"/>
      <c r="X7" s="821"/>
      <c r="Y7" s="821"/>
      <c r="Z7" s="821"/>
      <c r="AA7" s="821">
        <v>114</v>
      </c>
      <c r="AB7" s="821"/>
      <c r="AC7" s="821"/>
      <c r="AD7" s="821"/>
      <c r="AE7" s="822"/>
      <c r="AF7" s="823">
        <v>96</v>
      </c>
      <c r="AG7" s="824"/>
      <c r="AH7" s="824"/>
      <c r="AI7" s="824"/>
      <c r="AJ7" s="825"/>
      <c r="AK7" s="860">
        <v>0</v>
      </c>
      <c r="AL7" s="861"/>
      <c r="AM7" s="861"/>
      <c r="AN7" s="861"/>
      <c r="AO7" s="861"/>
      <c r="AP7" s="861">
        <v>7115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0</v>
      </c>
      <c r="CI7" s="858"/>
      <c r="CJ7" s="858"/>
      <c r="CK7" s="858"/>
      <c r="CL7" s="859"/>
      <c r="CM7" s="857">
        <v>4</v>
      </c>
      <c r="CN7" s="858"/>
      <c r="CO7" s="858"/>
      <c r="CP7" s="858"/>
      <c r="CQ7" s="859"/>
      <c r="CR7" s="857">
        <v>3</v>
      </c>
      <c r="CS7" s="858"/>
      <c r="CT7" s="858"/>
      <c r="CU7" s="858"/>
      <c r="CV7" s="859"/>
      <c r="CW7" s="857">
        <v>0</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-32</v>
      </c>
      <c r="CI8" s="868"/>
      <c r="CJ8" s="868"/>
      <c r="CK8" s="868"/>
      <c r="CL8" s="869"/>
      <c r="CM8" s="867">
        <v>23</v>
      </c>
      <c r="CN8" s="868"/>
      <c r="CO8" s="868"/>
      <c r="CP8" s="868"/>
      <c r="CQ8" s="869"/>
      <c r="CR8" s="867">
        <v>40</v>
      </c>
      <c r="CS8" s="868"/>
      <c r="CT8" s="868"/>
      <c r="CU8" s="868"/>
      <c r="CV8" s="869"/>
      <c r="CW8" s="867">
        <v>1</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t="s">
        <v>580</v>
      </c>
      <c r="CI9" s="868"/>
      <c r="CJ9" s="868"/>
      <c r="CK9" s="868"/>
      <c r="CL9" s="869"/>
      <c r="CM9" s="867" t="s">
        <v>580</v>
      </c>
      <c r="CN9" s="868"/>
      <c r="CO9" s="868"/>
      <c r="CP9" s="868"/>
      <c r="CQ9" s="869"/>
      <c r="CR9" s="867">
        <v>8</v>
      </c>
      <c r="CS9" s="868"/>
      <c r="CT9" s="868"/>
      <c r="CU9" s="868"/>
      <c r="CV9" s="869"/>
      <c r="CW9" s="867" t="s">
        <v>580</v>
      </c>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596</v>
      </c>
      <c r="BT10" s="855"/>
      <c r="BU10" s="855"/>
      <c r="BV10" s="855"/>
      <c r="BW10" s="855"/>
      <c r="BX10" s="855"/>
      <c r="BY10" s="855"/>
      <c r="BZ10" s="855"/>
      <c r="CA10" s="855"/>
      <c r="CB10" s="855"/>
      <c r="CC10" s="855"/>
      <c r="CD10" s="855"/>
      <c r="CE10" s="855"/>
      <c r="CF10" s="855"/>
      <c r="CG10" s="856"/>
      <c r="CH10" s="867">
        <v>-17</v>
      </c>
      <c r="CI10" s="868"/>
      <c r="CJ10" s="868"/>
      <c r="CK10" s="868"/>
      <c r="CL10" s="869"/>
      <c r="CM10" s="867">
        <v>66</v>
      </c>
      <c r="CN10" s="868"/>
      <c r="CO10" s="868"/>
      <c r="CP10" s="868"/>
      <c r="CQ10" s="869"/>
      <c r="CR10" s="867">
        <v>16</v>
      </c>
      <c r="CS10" s="868"/>
      <c r="CT10" s="868"/>
      <c r="CU10" s="868"/>
      <c r="CV10" s="869"/>
      <c r="CW10" s="867">
        <v>158</v>
      </c>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399</v>
      </c>
      <c r="B23" s="876" t="s">
        <v>400</v>
      </c>
      <c r="C23" s="877"/>
      <c r="D23" s="877"/>
      <c r="E23" s="877"/>
      <c r="F23" s="877"/>
      <c r="G23" s="877"/>
      <c r="H23" s="877"/>
      <c r="I23" s="877"/>
      <c r="J23" s="877"/>
      <c r="K23" s="877"/>
      <c r="L23" s="877"/>
      <c r="M23" s="877"/>
      <c r="N23" s="877"/>
      <c r="O23" s="877"/>
      <c r="P23" s="878"/>
      <c r="Q23" s="879">
        <v>7638</v>
      </c>
      <c r="R23" s="880"/>
      <c r="S23" s="880"/>
      <c r="T23" s="880"/>
      <c r="U23" s="880"/>
      <c r="V23" s="880">
        <v>7524</v>
      </c>
      <c r="W23" s="880"/>
      <c r="X23" s="880"/>
      <c r="Y23" s="880"/>
      <c r="Z23" s="880"/>
      <c r="AA23" s="880">
        <v>114</v>
      </c>
      <c r="AB23" s="880"/>
      <c r="AC23" s="880"/>
      <c r="AD23" s="880"/>
      <c r="AE23" s="881"/>
      <c r="AF23" s="882">
        <v>96</v>
      </c>
      <c r="AG23" s="880"/>
      <c r="AH23" s="880"/>
      <c r="AI23" s="880"/>
      <c r="AJ23" s="883"/>
      <c r="AK23" s="884"/>
      <c r="AL23" s="885"/>
      <c r="AM23" s="885"/>
      <c r="AN23" s="885"/>
      <c r="AO23" s="885"/>
      <c r="AP23" s="880">
        <v>7115</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380</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411</v>
      </c>
      <c r="C28" s="818"/>
      <c r="D28" s="818"/>
      <c r="E28" s="818"/>
      <c r="F28" s="818"/>
      <c r="G28" s="818"/>
      <c r="H28" s="818"/>
      <c r="I28" s="818"/>
      <c r="J28" s="818"/>
      <c r="K28" s="818"/>
      <c r="L28" s="818"/>
      <c r="M28" s="818"/>
      <c r="N28" s="818"/>
      <c r="O28" s="818"/>
      <c r="P28" s="819"/>
      <c r="Q28" s="908">
        <v>977</v>
      </c>
      <c r="R28" s="909"/>
      <c r="S28" s="909"/>
      <c r="T28" s="909"/>
      <c r="U28" s="909"/>
      <c r="V28" s="909">
        <v>955</v>
      </c>
      <c r="W28" s="909"/>
      <c r="X28" s="909"/>
      <c r="Y28" s="909"/>
      <c r="Z28" s="909"/>
      <c r="AA28" s="909">
        <v>22</v>
      </c>
      <c r="AB28" s="909"/>
      <c r="AC28" s="909"/>
      <c r="AD28" s="909"/>
      <c r="AE28" s="910"/>
      <c r="AF28" s="911">
        <v>22</v>
      </c>
      <c r="AG28" s="909"/>
      <c r="AH28" s="909"/>
      <c r="AI28" s="909"/>
      <c r="AJ28" s="912"/>
      <c r="AK28" s="913">
        <v>104</v>
      </c>
      <c r="AL28" s="904"/>
      <c r="AM28" s="904"/>
      <c r="AN28" s="904"/>
      <c r="AO28" s="904"/>
      <c r="AP28" s="904" t="s">
        <v>580</v>
      </c>
      <c r="AQ28" s="904"/>
      <c r="AR28" s="904"/>
      <c r="AS28" s="904"/>
      <c r="AT28" s="904"/>
      <c r="AU28" s="904" t="s">
        <v>580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412</v>
      </c>
      <c r="C29" s="842"/>
      <c r="D29" s="842"/>
      <c r="E29" s="842"/>
      <c r="F29" s="842"/>
      <c r="G29" s="842"/>
      <c r="H29" s="842"/>
      <c r="I29" s="842"/>
      <c r="J29" s="842"/>
      <c r="K29" s="842"/>
      <c r="L29" s="842"/>
      <c r="M29" s="842"/>
      <c r="N29" s="842"/>
      <c r="O29" s="842"/>
      <c r="P29" s="843"/>
      <c r="Q29" s="844">
        <v>101</v>
      </c>
      <c r="R29" s="845"/>
      <c r="S29" s="845"/>
      <c r="T29" s="845"/>
      <c r="U29" s="845"/>
      <c r="V29" s="845">
        <v>101</v>
      </c>
      <c r="W29" s="845"/>
      <c r="X29" s="845"/>
      <c r="Y29" s="845"/>
      <c r="Z29" s="845"/>
      <c r="AA29" s="845">
        <v>0</v>
      </c>
      <c r="AB29" s="845"/>
      <c r="AC29" s="845"/>
      <c r="AD29" s="845"/>
      <c r="AE29" s="846"/>
      <c r="AF29" s="847">
        <v>0</v>
      </c>
      <c r="AG29" s="848"/>
      <c r="AH29" s="848"/>
      <c r="AI29" s="848"/>
      <c r="AJ29" s="849"/>
      <c r="AK29" s="916">
        <v>24</v>
      </c>
      <c r="AL29" s="917"/>
      <c r="AM29" s="917"/>
      <c r="AN29" s="917"/>
      <c r="AO29" s="917"/>
      <c r="AP29" s="917" t="s">
        <v>580</v>
      </c>
      <c r="AQ29" s="917"/>
      <c r="AR29" s="917"/>
      <c r="AS29" s="917"/>
      <c r="AT29" s="917"/>
      <c r="AU29" s="917" t="s">
        <v>580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413</v>
      </c>
      <c r="C30" s="842"/>
      <c r="D30" s="842"/>
      <c r="E30" s="842"/>
      <c r="F30" s="842"/>
      <c r="G30" s="842"/>
      <c r="H30" s="842"/>
      <c r="I30" s="842"/>
      <c r="J30" s="842"/>
      <c r="K30" s="842"/>
      <c r="L30" s="842"/>
      <c r="M30" s="842"/>
      <c r="N30" s="842"/>
      <c r="O30" s="842"/>
      <c r="P30" s="843"/>
      <c r="Q30" s="844">
        <v>287</v>
      </c>
      <c r="R30" s="845"/>
      <c r="S30" s="845"/>
      <c r="T30" s="845"/>
      <c r="U30" s="845"/>
      <c r="V30" s="845">
        <v>233</v>
      </c>
      <c r="W30" s="845"/>
      <c r="X30" s="845"/>
      <c r="Y30" s="845"/>
      <c r="Z30" s="845"/>
      <c r="AA30" s="845">
        <v>54</v>
      </c>
      <c r="AB30" s="845"/>
      <c r="AC30" s="845"/>
      <c r="AD30" s="845"/>
      <c r="AE30" s="846"/>
      <c r="AF30" s="847">
        <v>698</v>
      </c>
      <c r="AG30" s="848"/>
      <c r="AH30" s="848"/>
      <c r="AI30" s="848"/>
      <c r="AJ30" s="849"/>
      <c r="AK30" s="916">
        <v>2</v>
      </c>
      <c r="AL30" s="917"/>
      <c r="AM30" s="917"/>
      <c r="AN30" s="917"/>
      <c r="AO30" s="917"/>
      <c r="AP30" s="917">
        <v>258</v>
      </c>
      <c r="AQ30" s="917"/>
      <c r="AR30" s="917"/>
      <c r="AS30" s="917"/>
      <c r="AT30" s="917"/>
      <c r="AU30" s="917">
        <v>24</v>
      </c>
      <c r="AV30" s="917"/>
      <c r="AW30" s="917"/>
      <c r="AX30" s="917"/>
      <c r="AY30" s="917"/>
      <c r="AZ30" s="918"/>
      <c r="BA30" s="918"/>
      <c r="BB30" s="918"/>
      <c r="BC30" s="918"/>
      <c r="BD30" s="918"/>
      <c r="BE30" s="914" t="s">
        <v>414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415</v>
      </c>
      <c r="C31" s="842"/>
      <c r="D31" s="842"/>
      <c r="E31" s="842"/>
      <c r="F31" s="842"/>
      <c r="G31" s="842"/>
      <c r="H31" s="842"/>
      <c r="I31" s="842"/>
      <c r="J31" s="842"/>
      <c r="K31" s="842"/>
      <c r="L31" s="842"/>
      <c r="M31" s="842"/>
      <c r="N31" s="842"/>
      <c r="O31" s="842"/>
      <c r="P31" s="843"/>
      <c r="Q31" s="844">
        <v>507</v>
      </c>
      <c r="R31" s="845"/>
      <c r="S31" s="845"/>
      <c r="T31" s="845"/>
      <c r="U31" s="845"/>
      <c r="V31" s="845">
        <v>502</v>
      </c>
      <c r="W31" s="845"/>
      <c r="X31" s="845"/>
      <c r="Y31" s="845"/>
      <c r="Z31" s="845"/>
      <c r="AA31" s="845">
        <v>5</v>
      </c>
      <c r="AB31" s="845"/>
      <c r="AC31" s="845"/>
      <c r="AD31" s="845"/>
      <c r="AE31" s="846"/>
      <c r="AF31" s="847">
        <v>56</v>
      </c>
      <c r="AG31" s="848"/>
      <c r="AH31" s="848"/>
      <c r="AI31" s="848"/>
      <c r="AJ31" s="849"/>
      <c r="AK31" s="916">
        <v>136</v>
      </c>
      <c r="AL31" s="917"/>
      <c r="AM31" s="917"/>
      <c r="AN31" s="917"/>
      <c r="AO31" s="917"/>
      <c r="AP31" s="917">
        <v>3768</v>
      </c>
      <c r="AQ31" s="917"/>
      <c r="AR31" s="917"/>
      <c r="AS31" s="917"/>
      <c r="AT31" s="917"/>
      <c r="AU31" s="917">
        <v>2558</v>
      </c>
      <c r="AV31" s="917"/>
      <c r="AW31" s="917"/>
      <c r="AX31" s="917"/>
      <c r="AY31" s="917"/>
      <c r="AZ31" s="918"/>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416</v>
      </c>
      <c r="C32" s="842"/>
      <c r="D32" s="842"/>
      <c r="E32" s="842"/>
      <c r="F32" s="842"/>
      <c r="G32" s="842"/>
      <c r="H32" s="842"/>
      <c r="I32" s="842"/>
      <c r="J32" s="842"/>
      <c r="K32" s="842"/>
      <c r="L32" s="842"/>
      <c r="M32" s="842"/>
      <c r="N32" s="842"/>
      <c r="O32" s="842"/>
      <c r="P32" s="843"/>
      <c r="Q32" s="844">
        <v>4</v>
      </c>
      <c r="R32" s="845"/>
      <c r="S32" s="845"/>
      <c r="T32" s="845"/>
      <c r="U32" s="845"/>
      <c r="V32" s="845">
        <v>4</v>
      </c>
      <c r="W32" s="845"/>
      <c r="X32" s="845"/>
      <c r="Y32" s="845"/>
      <c r="Z32" s="845"/>
      <c r="AA32" s="845">
        <v>0</v>
      </c>
      <c r="AB32" s="845"/>
      <c r="AC32" s="845"/>
      <c r="AD32" s="845"/>
      <c r="AE32" s="846"/>
      <c r="AF32" s="847">
        <v>0</v>
      </c>
      <c r="AG32" s="848"/>
      <c r="AH32" s="848"/>
      <c r="AI32" s="848"/>
      <c r="AJ32" s="849"/>
      <c r="AK32" s="916">
        <v>3</v>
      </c>
      <c r="AL32" s="917"/>
      <c r="AM32" s="917"/>
      <c r="AN32" s="917"/>
      <c r="AO32" s="917"/>
      <c r="AP32" s="917">
        <v>18</v>
      </c>
      <c r="AQ32" s="917"/>
      <c r="AR32" s="917"/>
      <c r="AS32" s="917"/>
      <c r="AT32" s="917"/>
      <c r="AU32" s="917">
        <v>17</v>
      </c>
      <c r="AV32" s="917"/>
      <c r="AW32" s="917"/>
      <c r="AX32" s="917"/>
      <c r="AY32" s="917"/>
      <c r="AZ32" s="918"/>
      <c r="BA32" s="918"/>
      <c r="BB32" s="918"/>
      <c r="BC32" s="918"/>
      <c r="BD32" s="918"/>
      <c r="BE32" s="914" t="s">
        <v>417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399</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777</v>
      </c>
      <c r="AG63" s="928"/>
      <c r="AH63" s="928"/>
      <c r="AI63" s="928"/>
      <c r="AJ63" s="929"/>
      <c r="AK63" s="930"/>
      <c r="AL63" s="925"/>
      <c r="AM63" s="925"/>
      <c r="AN63" s="925"/>
      <c r="AO63" s="925"/>
      <c r="AP63" s="928">
        <v>4044</v>
      </c>
      <c r="AQ63" s="928"/>
      <c r="AR63" s="928"/>
      <c r="AS63" s="928"/>
      <c r="AT63" s="928"/>
      <c r="AU63" s="928">
        <v>2599</v>
      </c>
      <c r="AV63" s="928"/>
      <c r="AW63" s="928"/>
      <c r="AX63" s="928"/>
      <c r="AY63" s="928"/>
      <c r="AZ63" s="932"/>
      <c r="BA63" s="932"/>
      <c r="BB63" s="932"/>
      <c r="BC63" s="932"/>
      <c r="BD63" s="932"/>
      <c r="BE63" s="933"/>
      <c r="BF63" s="933"/>
      <c r="BG63" s="933"/>
      <c r="BH63" s="933"/>
      <c r="BI63" s="934"/>
      <c r="BJ63" s="935" t="s">
        <v>139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406</v>
      </c>
      <c r="AG66" s="899"/>
      <c r="AH66" s="899"/>
      <c r="AI66" s="899"/>
      <c r="AJ66" s="939"/>
      <c r="AK66" s="803" t="s">
        <v>407</v>
      </c>
      <c r="AL66" s="827"/>
      <c r="AM66" s="827"/>
      <c r="AN66" s="827"/>
      <c r="AO66" s="828"/>
      <c r="AP66" s="803" t="s">
        <v>408</v>
      </c>
      <c r="AQ66" s="804"/>
      <c r="AR66" s="804"/>
      <c r="AS66" s="804"/>
      <c r="AT66" s="805"/>
      <c r="AU66" s="803" t="s">
        <v>425</v>
      </c>
      <c r="AV66" s="804"/>
      <c r="AW66" s="804"/>
      <c r="AX66" s="804"/>
      <c r="AY66" s="805"/>
      <c r="AZ66" s="803" t="s">
        <v>387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2492</v>
      </c>
      <c r="R69" s="917"/>
      <c r="S69" s="917"/>
      <c r="T69" s="917"/>
      <c r="U69" s="917"/>
      <c r="V69" s="917">
        <v>2416</v>
      </c>
      <c r="W69" s="917"/>
      <c r="X69" s="917"/>
      <c r="Y69" s="917"/>
      <c r="Z69" s="917"/>
      <c r="AA69" s="917">
        <v>76</v>
      </c>
      <c r="AB69" s="917"/>
      <c r="AC69" s="917"/>
      <c r="AD69" s="917"/>
      <c r="AE69" s="917"/>
      <c r="AF69" s="917">
        <v>76</v>
      </c>
      <c r="AG69" s="917"/>
      <c r="AH69" s="917"/>
      <c r="AI69" s="917"/>
      <c r="AJ69" s="917"/>
      <c r="AK69" s="917">
        <v>0</v>
      </c>
      <c r="AL69" s="917"/>
      <c r="AM69" s="917"/>
      <c r="AN69" s="917"/>
      <c r="AO69" s="917"/>
      <c r="AP69" s="917">
        <v>399</v>
      </c>
      <c r="AQ69" s="917"/>
      <c r="AR69" s="917"/>
      <c r="AS69" s="917"/>
      <c r="AT69" s="917"/>
      <c r="AU69" s="917">
        <v>69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7006</v>
      </c>
      <c r="R70" s="917"/>
      <c r="S70" s="917"/>
      <c r="T70" s="917"/>
      <c r="U70" s="917"/>
      <c r="V70" s="917">
        <v>6984</v>
      </c>
      <c r="W70" s="917"/>
      <c r="X70" s="917"/>
      <c r="Y70" s="917"/>
      <c r="Z70" s="917"/>
      <c r="AA70" s="917">
        <v>22</v>
      </c>
      <c r="AB70" s="917"/>
      <c r="AC70" s="917"/>
      <c r="AD70" s="917"/>
      <c r="AE70" s="917"/>
      <c r="AF70" s="917">
        <v>23</v>
      </c>
      <c r="AG70" s="917"/>
      <c r="AH70" s="917"/>
      <c r="AI70" s="917"/>
      <c r="AJ70" s="917"/>
      <c r="AK70" s="917">
        <v>75</v>
      </c>
      <c r="AL70" s="917"/>
      <c r="AM70" s="917"/>
      <c r="AN70" s="917"/>
      <c r="AO70" s="917"/>
      <c r="AP70" s="917" t="s">
        <v>518</v>
      </c>
      <c r="AQ70" s="917"/>
      <c r="AR70" s="917"/>
      <c r="AS70" s="917"/>
      <c r="AT70" s="917"/>
      <c r="AU70" s="917" t="s">
        <v>518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600</v>
      </c>
      <c r="R72" s="917"/>
      <c r="S72" s="917"/>
      <c r="T72" s="917"/>
      <c r="U72" s="917"/>
      <c r="V72" s="917">
        <v>537</v>
      </c>
      <c r="W72" s="917"/>
      <c r="X72" s="917"/>
      <c r="Y72" s="917"/>
      <c r="Z72" s="917"/>
      <c r="AA72" s="917">
        <v>63</v>
      </c>
      <c r="AB72" s="917"/>
      <c r="AC72" s="917"/>
      <c r="AD72" s="917"/>
      <c r="AE72" s="917"/>
      <c r="AF72" s="917">
        <v>63</v>
      </c>
      <c r="AG72" s="917"/>
      <c r="AH72" s="917"/>
      <c r="AI72" s="917"/>
      <c r="AJ72" s="917"/>
      <c r="AK72" s="917">
        <v>127</v>
      </c>
      <c r="AL72" s="917"/>
      <c r="AM72" s="917"/>
      <c r="AN72" s="917"/>
      <c r="AO72" s="917"/>
      <c r="AP72" s="917" t="s">
        <v>518</v>
      </c>
      <c r="AQ72" s="917"/>
      <c r="AR72" s="917"/>
      <c r="AS72" s="917"/>
      <c r="AT72" s="917"/>
      <c r="AU72" s="917" t="s">
        <v>518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586</v>
      </c>
      <c r="C73" s="960"/>
      <c r="D73" s="960"/>
      <c r="E73" s="960"/>
      <c r="F73" s="960"/>
      <c r="G73" s="960"/>
      <c r="H73" s="960"/>
      <c r="I73" s="960"/>
      <c r="J73" s="960"/>
      <c r="K73" s="960"/>
      <c r="L73" s="960"/>
      <c r="M73" s="960"/>
      <c r="N73" s="960"/>
      <c r="O73" s="960"/>
      <c r="P73" s="961"/>
      <c r="Q73" s="962">
        <v>296986</v>
      </c>
      <c r="R73" s="917"/>
      <c r="S73" s="917"/>
      <c r="T73" s="917"/>
      <c r="U73" s="917"/>
      <c r="V73" s="917">
        <v>274820</v>
      </c>
      <c r="W73" s="917"/>
      <c r="X73" s="917"/>
      <c r="Y73" s="917"/>
      <c r="Z73" s="917"/>
      <c r="AA73" s="917">
        <v>22166</v>
      </c>
      <c r="AB73" s="917"/>
      <c r="AC73" s="917"/>
      <c r="AD73" s="917"/>
      <c r="AE73" s="917"/>
      <c r="AF73" s="917">
        <v>22166</v>
      </c>
      <c r="AG73" s="917"/>
      <c r="AH73" s="917"/>
      <c r="AI73" s="917"/>
      <c r="AJ73" s="917"/>
      <c r="AK73" s="917">
        <v>255</v>
      </c>
      <c r="AL73" s="917"/>
      <c r="AM73" s="917"/>
      <c r="AN73" s="917"/>
      <c r="AO73" s="917"/>
      <c r="AP73" s="917" t="s">
        <v>518</v>
      </c>
      <c r="AQ73" s="917"/>
      <c r="AR73" s="917"/>
      <c r="AS73" s="917"/>
      <c r="AT73" s="917"/>
      <c r="AU73" s="917" t="s">
        <v>518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587</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6467</v>
      </c>
      <c r="R75" s="966"/>
      <c r="S75" s="966"/>
      <c r="T75" s="966"/>
      <c r="U75" s="916"/>
      <c r="V75" s="967">
        <v>5925</v>
      </c>
      <c r="W75" s="966"/>
      <c r="X75" s="966"/>
      <c r="Y75" s="966"/>
      <c r="Z75" s="916"/>
      <c r="AA75" s="967">
        <v>542</v>
      </c>
      <c r="AB75" s="966"/>
      <c r="AC75" s="966"/>
      <c r="AD75" s="966"/>
      <c r="AE75" s="916"/>
      <c r="AF75" s="967">
        <v>550</v>
      </c>
      <c r="AG75" s="966"/>
      <c r="AH75" s="966"/>
      <c r="AI75" s="966"/>
      <c r="AJ75" s="916"/>
      <c r="AK75" s="967">
        <v>0</v>
      </c>
      <c r="AL75" s="966"/>
      <c r="AM75" s="966"/>
      <c r="AN75" s="966"/>
      <c r="AO75" s="916"/>
      <c r="AP75" s="967" t="s">
        <v>518</v>
      </c>
      <c r="AQ75" s="966"/>
      <c r="AR75" s="966"/>
      <c r="AS75" s="966"/>
      <c r="AT75" s="916"/>
      <c r="AU75" s="967" t="s">
        <v>518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588</v>
      </c>
      <c r="C76" s="960"/>
      <c r="D76" s="960"/>
      <c r="E76" s="960"/>
      <c r="F76" s="960"/>
      <c r="G76" s="960"/>
      <c r="H76" s="960"/>
      <c r="I76" s="960"/>
      <c r="J76" s="960"/>
      <c r="K76" s="960"/>
      <c r="L76" s="960"/>
      <c r="M76" s="960"/>
      <c r="N76" s="960"/>
      <c r="O76" s="960"/>
      <c r="P76" s="961"/>
      <c r="Q76" s="965">
        <v>15</v>
      </c>
      <c r="R76" s="966"/>
      <c r="S76" s="966"/>
      <c r="T76" s="966"/>
      <c r="U76" s="916"/>
      <c r="V76" s="967">
        <v>6</v>
      </c>
      <c r="W76" s="966"/>
      <c r="X76" s="966"/>
      <c r="Y76" s="966"/>
      <c r="Z76" s="916"/>
      <c r="AA76" s="967">
        <v>9</v>
      </c>
      <c r="AB76" s="966"/>
      <c r="AC76" s="966"/>
      <c r="AD76" s="966"/>
      <c r="AE76" s="916"/>
      <c r="AF76" s="967">
        <v>1</v>
      </c>
      <c r="AG76" s="966"/>
      <c r="AH76" s="966"/>
      <c r="AI76" s="966"/>
      <c r="AJ76" s="916"/>
      <c r="AK76" s="967">
        <v>10</v>
      </c>
      <c r="AL76" s="966"/>
      <c r="AM76" s="966"/>
      <c r="AN76" s="966"/>
      <c r="AO76" s="916"/>
      <c r="AP76" s="967" t="s">
        <v>518</v>
      </c>
      <c r="AQ76" s="966"/>
      <c r="AR76" s="966"/>
      <c r="AS76" s="966"/>
      <c r="AT76" s="916"/>
      <c r="AU76" s="967" t="s">
        <v>518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589</v>
      </c>
      <c r="C77" s="960"/>
      <c r="D77" s="960"/>
      <c r="E77" s="960"/>
      <c r="F77" s="960"/>
      <c r="G77" s="960"/>
      <c r="H77" s="960"/>
      <c r="I77" s="960"/>
      <c r="J77" s="960"/>
      <c r="K77" s="960"/>
      <c r="L77" s="960"/>
      <c r="M77" s="960"/>
      <c r="N77" s="960"/>
      <c r="O77" s="960"/>
      <c r="P77" s="961"/>
      <c r="Q77" s="965">
        <v>36</v>
      </c>
      <c r="R77" s="966"/>
      <c r="S77" s="966"/>
      <c r="T77" s="966"/>
      <c r="U77" s="916"/>
      <c r="V77" s="967">
        <v>31</v>
      </c>
      <c r="W77" s="966"/>
      <c r="X77" s="966"/>
      <c r="Y77" s="966"/>
      <c r="Z77" s="916"/>
      <c r="AA77" s="967">
        <v>5</v>
      </c>
      <c r="AB77" s="966"/>
      <c r="AC77" s="966"/>
      <c r="AD77" s="966"/>
      <c r="AE77" s="916"/>
      <c r="AF77" s="967">
        <v>4</v>
      </c>
      <c r="AG77" s="966"/>
      <c r="AH77" s="966"/>
      <c r="AI77" s="966"/>
      <c r="AJ77" s="916"/>
      <c r="AK77" s="967">
        <v>15</v>
      </c>
      <c r="AL77" s="966"/>
      <c r="AM77" s="966"/>
      <c r="AN77" s="966"/>
      <c r="AO77" s="916"/>
      <c r="AP77" s="967" t="s">
        <v>518</v>
      </c>
      <c r="AQ77" s="966"/>
      <c r="AR77" s="966"/>
      <c r="AS77" s="966"/>
      <c r="AT77" s="916"/>
      <c r="AU77" s="967" t="s">
        <v>518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590</v>
      </c>
      <c r="C78" s="960"/>
      <c r="D78" s="960"/>
      <c r="E78" s="960"/>
      <c r="F78" s="960"/>
      <c r="G78" s="960"/>
      <c r="H78" s="960"/>
      <c r="I78" s="960"/>
      <c r="J78" s="960"/>
      <c r="K78" s="960"/>
      <c r="L78" s="960"/>
      <c r="M78" s="960"/>
      <c r="N78" s="960"/>
      <c r="O78" s="960"/>
      <c r="P78" s="961"/>
      <c r="Q78" s="962">
        <v>195</v>
      </c>
      <c r="R78" s="917"/>
      <c r="S78" s="917"/>
      <c r="T78" s="917"/>
      <c r="U78" s="917"/>
      <c r="V78" s="917">
        <v>186</v>
      </c>
      <c r="W78" s="917"/>
      <c r="X78" s="917"/>
      <c r="Y78" s="917"/>
      <c r="Z78" s="917"/>
      <c r="AA78" s="917">
        <v>9</v>
      </c>
      <c r="AB78" s="917"/>
      <c r="AC78" s="917"/>
      <c r="AD78" s="917"/>
      <c r="AE78" s="917"/>
      <c r="AF78" s="917">
        <v>9</v>
      </c>
      <c r="AG78" s="917"/>
      <c r="AH78" s="917"/>
      <c r="AI78" s="917"/>
      <c r="AJ78" s="917"/>
      <c r="AK78" s="917" t="s">
        <v>518</v>
      </c>
      <c r="AL78" s="917"/>
      <c r="AM78" s="917"/>
      <c r="AN78" s="917"/>
      <c r="AO78" s="917"/>
      <c r="AP78" s="917" t="s">
        <v>518</v>
      </c>
      <c r="AQ78" s="917"/>
      <c r="AR78" s="917"/>
      <c r="AS78" s="917"/>
      <c r="AT78" s="917"/>
      <c r="AU78" s="917" t="s">
        <v>518</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591</v>
      </c>
      <c r="C79" s="960"/>
      <c r="D79" s="960"/>
      <c r="E79" s="960"/>
      <c r="F79" s="960"/>
      <c r="G79" s="960"/>
      <c r="H79" s="960"/>
      <c r="I79" s="960"/>
      <c r="J79" s="960"/>
      <c r="K79" s="960"/>
      <c r="L79" s="960"/>
      <c r="M79" s="960"/>
      <c r="N79" s="960"/>
      <c r="O79" s="960"/>
      <c r="P79" s="961"/>
      <c r="Q79" s="962">
        <v>1291</v>
      </c>
      <c r="R79" s="917"/>
      <c r="S79" s="917"/>
      <c r="T79" s="917"/>
      <c r="U79" s="917"/>
      <c r="V79" s="917">
        <v>1258</v>
      </c>
      <c r="W79" s="917"/>
      <c r="X79" s="917"/>
      <c r="Y79" s="917"/>
      <c r="Z79" s="917"/>
      <c r="AA79" s="917">
        <v>33</v>
      </c>
      <c r="AB79" s="917"/>
      <c r="AC79" s="917"/>
      <c r="AD79" s="917"/>
      <c r="AE79" s="917"/>
      <c r="AF79" s="917">
        <v>33</v>
      </c>
      <c r="AG79" s="917"/>
      <c r="AH79" s="917"/>
      <c r="AI79" s="917"/>
      <c r="AJ79" s="917"/>
      <c r="AK79" s="917">
        <v>95</v>
      </c>
      <c r="AL79" s="917"/>
      <c r="AM79" s="917"/>
      <c r="AN79" s="917"/>
      <c r="AO79" s="917"/>
      <c r="AP79" s="917" t="s">
        <v>518</v>
      </c>
      <c r="AQ79" s="917"/>
      <c r="AR79" s="917"/>
      <c r="AS79" s="917"/>
      <c r="AT79" s="917"/>
      <c r="AU79" s="917" t="s">
        <v>518</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592</v>
      </c>
      <c r="C80" s="960"/>
      <c r="D80" s="960"/>
      <c r="E80" s="960"/>
      <c r="F80" s="960"/>
      <c r="G80" s="960"/>
      <c r="H80" s="960"/>
      <c r="I80" s="960"/>
      <c r="J80" s="960"/>
      <c r="K80" s="960"/>
      <c r="L80" s="960"/>
      <c r="M80" s="960"/>
      <c r="N80" s="960"/>
      <c r="O80" s="960"/>
      <c r="P80" s="961"/>
      <c r="Q80" s="962">
        <v>371</v>
      </c>
      <c r="R80" s="917"/>
      <c r="S80" s="917"/>
      <c r="T80" s="917"/>
      <c r="U80" s="917"/>
      <c r="V80" s="917">
        <v>366</v>
      </c>
      <c r="W80" s="917"/>
      <c r="X80" s="917"/>
      <c r="Y80" s="917"/>
      <c r="Z80" s="917"/>
      <c r="AA80" s="917">
        <v>5</v>
      </c>
      <c r="AB80" s="917"/>
      <c r="AC80" s="917"/>
      <c r="AD80" s="917"/>
      <c r="AE80" s="917"/>
      <c r="AF80" s="917">
        <v>5</v>
      </c>
      <c r="AG80" s="917"/>
      <c r="AH80" s="917"/>
      <c r="AI80" s="917"/>
      <c r="AJ80" s="917"/>
      <c r="AK80" s="917" t="s">
        <v>602</v>
      </c>
      <c r="AL80" s="917"/>
      <c r="AM80" s="917"/>
      <c r="AN80" s="917"/>
      <c r="AO80" s="917"/>
      <c r="AP80" s="917">
        <v>9</v>
      </c>
      <c r="AQ80" s="917"/>
      <c r="AR80" s="917"/>
      <c r="AS80" s="917"/>
      <c r="AT80" s="917"/>
      <c r="AU80" s="917">
        <v>6</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399</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22930</v>
      </c>
      <c r="AG88" s="928"/>
      <c r="AH88" s="928"/>
      <c r="AI88" s="928"/>
      <c r="AJ88" s="928"/>
      <c r="AK88" s="925"/>
      <c r="AL88" s="925"/>
      <c r="AM88" s="925"/>
      <c r="AN88" s="925"/>
      <c r="AO88" s="925"/>
      <c r="AP88" s="928">
        <v>408</v>
      </c>
      <c r="AQ88" s="928"/>
      <c r="AR88" s="928"/>
      <c r="AS88" s="928"/>
      <c r="AT88" s="928"/>
      <c r="AU88" s="928">
        <v>76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67</v>
      </c>
      <c r="CS102" s="936"/>
      <c r="CT102" s="936"/>
      <c r="CU102" s="936"/>
      <c r="CV102" s="979"/>
      <c r="CW102" s="978">
        <v>159</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315</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315</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315</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581132</v>
      </c>
      <c r="AB110" s="988"/>
      <c r="AC110" s="988"/>
      <c r="AD110" s="988"/>
      <c r="AE110" s="989"/>
      <c r="AF110" s="990">
        <v>614592</v>
      </c>
      <c r="AG110" s="988"/>
      <c r="AH110" s="988"/>
      <c r="AI110" s="988"/>
      <c r="AJ110" s="989"/>
      <c r="AK110" s="990">
        <v>637763</v>
      </c>
      <c r="AL110" s="988"/>
      <c r="AM110" s="988"/>
      <c r="AN110" s="988"/>
      <c r="AO110" s="989"/>
      <c r="AP110" s="991">
        <v>21.5</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7000038</v>
      </c>
      <c r="BR110" s="1023"/>
      <c r="BS110" s="1023"/>
      <c r="BT110" s="1023"/>
      <c r="BU110" s="1023"/>
      <c r="BV110" s="1023">
        <v>7144649</v>
      </c>
      <c r="BW110" s="1023"/>
      <c r="BX110" s="1023"/>
      <c r="BY110" s="1023"/>
      <c r="BZ110" s="1023"/>
      <c r="CA110" s="1023">
        <v>7115312</v>
      </c>
      <c r="CB110" s="1023"/>
      <c r="CC110" s="1023"/>
      <c r="CD110" s="1023"/>
      <c r="CE110" s="1023"/>
      <c r="CF110" s="1037">
        <v>239.5</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139</v>
      </c>
      <c r="DM110" s="1023"/>
      <c r="DN110" s="1023"/>
      <c r="DO110" s="1023"/>
      <c r="DP110" s="1023"/>
      <c r="DQ110" s="1023" t="s">
        <v>444</v>
      </c>
      <c r="DR110" s="1023"/>
      <c r="DS110" s="1023"/>
      <c r="DT110" s="1023"/>
      <c r="DU110" s="1023"/>
      <c r="DV110" s="1024" t="s">
        <v>445</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139</v>
      </c>
      <c r="AB111" s="1030"/>
      <c r="AC111" s="1030"/>
      <c r="AD111" s="1030"/>
      <c r="AE111" s="1031"/>
      <c r="AF111" s="1032" t="s">
        <v>139</v>
      </c>
      <c r="AG111" s="1030"/>
      <c r="AH111" s="1030"/>
      <c r="AI111" s="1030"/>
      <c r="AJ111" s="1031"/>
      <c r="AK111" s="1032" t="s">
        <v>139</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60329</v>
      </c>
      <c r="BR111" s="1016"/>
      <c r="BS111" s="1016"/>
      <c r="BT111" s="1016"/>
      <c r="BU111" s="1016"/>
      <c r="BV111" s="1016">
        <v>41377</v>
      </c>
      <c r="BW111" s="1016"/>
      <c r="BX111" s="1016"/>
      <c r="BY111" s="1016"/>
      <c r="BZ111" s="1016"/>
      <c r="CA111" s="1016">
        <v>24991</v>
      </c>
      <c r="CB111" s="1016"/>
      <c r="CC111" s="1016"/>
      <c r="CD111" s="1016"/>
      <c r="CE111" s="1016"/>
      <c r="CF111" s="1010">
        <v>0.8</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443</v>
      </c>
      <c r="DM111" s="1016"/>
      <c r="DN111" s="1016"/>
      <c r="DO111" s="1016"/>
      <c r="DP111" s="1016"/>
      <c r="DQ111" s="1016" t="s">
        <v>139</v>
      </c>
      <c r="DR111" s="1016"/>
      <c r="DS111" s="1016"/>
      <c r="DT111" s="1016"/>
      <c r="DU111" s="1016"/>
      <c r="DV111" s="1017" t="s">
        <v>139</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445</v>
      </c>
      <c r="AG112" s="1055"/>
      <c r="AH112" s="1055"/>
      <c r="AI112" s="1055"/>
      <c r="AJ112" s="1056"/>
      <c r="AK112" s="1057" t="s">
        <v>443</v>
      </c>
      <c r="AL112" s="1055"/>
      <c r="AM112" s="1055"/>
      <c r="AN112" s="1055"/>
      <c r="AO112" s="1056"/>
      <c r="AP112" s="1058" t="s">
        <v>444</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2802314</v>
      </c>
      <c r="BR112" s="1016"/>
      <c r="BS112" s="1016"/>
      <c r="BT112" s="1016"/>
      <c r="BU112" s="1016"/>
      <c r="BV112" s="1016">
        <v>2715266</v>
      </c>
      <c r="BW112" s="1016"/>
      <c r="BX112" s="1016"/>
      <c r="BY112" s="1016"/>
      <c r="BZ112" s="1016"/>
      <c r="CA112" s="1016">
        <v>2600121</v>
      </c>
      <c r="CB112" s="1016"/>
      <c r="CC112" s="1016"/>
      <c r="CD112" s="1016"/>
      <c r="CE112" s="1016"/>
      <c r="CF112" s="1010">
        <v>87.5</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443</v>
      </c>
      <c r="DR112" s="1016"/>
      <c r="DS112" s="1016"/>
      <c r="DT112" s="1016"/>
      <c r="DU112" s="1016"/>
      <c r="DV112" s="1017" t="s">
        <v>443</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361148</v>
      </c>
      <c r="AB113" s="1030"/>
      <c r="AC113" s="1030"/>
      <c r="AD113" s="1030"/>
      <c r="AE113" s="1031"/>
      <c r="AF113" s="1032">
        <v>390595</v>
      </c>
      <c r="AG113" s="1030"/>
      <c r="AH113" s="1030"/>
      <c r="AI113" s="1030"/>
      <c r="AJ113" s="1031"/>
      <c r="AK113" s="1032">
        <v>357034</v>
      </c>
      <c r="AL113" s="1030"/>
      <c r="AM113" s="1030"/>
      <c r="AN113" s="1030"/>
      <c r="AO113" s="1031"/>
      <c r="AP113" s="1033">
        <v>12</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85988</v>
      </c>
      <c r="BR113" s="1016"/>
      <c r="BS113" s="1016"/>
      <c r="BT113" s="1016"/>
      <c r="BU113" s="1016"/>
      <c r="BV113" s="1016">
        <v>64711</v>
      </c>
      <c r="BW113" s="1016"/>
      <c r="BX113" s="1016"/>
      <c r="BY113" s="1016"/>
      <c r="BZ113" s="1016"/>
      <c r="CA113" s="1016">
        <v>75810</v>
      </c>
      <c r="CB113" s="1016"/>
      <c r="CC113" s="1016"/>
      <c r="CD113" s="1016"/>
      <c r="CE113" s="1016"/>
      <c r="CF113" s="1010">
        <v>2.6</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139</v>
      </c>
      <c r="DM113" s="1055"/>
      <c r="DN113" s="1055"/>
      <c r="DO113" s="1055"/>
      <c r="DP113" s="1056"/>
      <c r="DQ113" s="1057" t="s">
        <v>445</v>
      </c>
      <c r="DR113" s="1055"/>
      <c r="DS113" s="1055"/>
      <c r="DT113" s="1055"/>
      <c r="DU113" s="1056"/>
      <c r="DV113" s="1058" t="s">
        <v>139</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19634</v>
      </c>
      <c r="AB114" s="1055"/>
      <c r="AC114" s="1055"/>
      <c r="AD114" s="1055"/>
      <c r="AE114" s="1056"/>
      <c r="AF114" s="1057">
        <v>21532</v>
      </c>
      <c r="AG114" s="1055"/>
      <c r="AH114" s="1055"/>
      <c r="AI114" s="1055"/>
      <c r="AJ114" s="1056"/>
      <c r="AK114" s="1057">
        <v>21934</v>
      </c>
      <c r="AL114" s="1055"/>
      <c r="AM114" s="1055"/>
      <c r="AN114" s="1055"/>
      <c r="AO114" s="1056"/>
      <c r="AP114" s="1058">
        <v>0.7</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327370</v>
      </c>
      <c r="BR114" s="1016"/>
      <c r="BS114" s="1016"/>
      <c r="BT114" s="1016"/>
      <c r="BU114" s="1016"/>
      <c r="BV114" s="1016">
        <v>344391</v>
      </c>
      <c r="BW114" s="1016"/>
      <c r="BX114" s="1016"/>
      <c r="BY114" s="1016"/>
      <c r="BZ114" s="1016"/>
      <c r="CA114" s="1016">
        <v>259764</v>
      </c>
      <c r="CB114" s="1016"/>
      <c r="CC114" s="1016"/>
      <c r="CD114" s="1016"/>
      <c r="CE114" s="1016"/>
      <c r="CF114" s="1010">
        <v>8.6999999999999993</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139</v>
      </c>
      <c r="DH114" s="1055"/>
      <c r="DI114" s="1055"/>
      <c r="DJ114" s="1055"/>
      <c r="DK114" s="1056"/>
      <c r="DL114" s="1057" t="s">
        <v>443</v>
      </c>
      <c r="DM114" s="1055"/>
      <c r="DN114" s="1055"/>
      <c r="DO114" s="1055"/>
      <c r="DP114" s="1056"/>
      <c r="DQ114" s="1057" t="s">
        <v>444</v>
      </c>
      <c r="DR114" s="1055"/>
      <c r="DS114" s="1055"/>
      <c r="DT114" s="1055"/>
      <c r="DU114" s="1056"/>
      <c r="DV114" s="1058" t="s">
        <v>443</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12987</v>
      </c>
      <c r="AB115" s="1030"/>
      <c r="AC115" s="1030"/>
      <c r="AD115" s="1030"/>
      <c r="AE115" s="1031"/>
      <c r="AF115" s="1032">
        <v>12770</v>
      </c>
      <c r="AG115" s="1030"/>
      <c r="AH115" s="1030"/>
      <c r="AI115" s="1030"/>
      <c r="AJ115" s="1031"/>
      <c r="AK115" s="1032">
        <v>12558</v>
      </c>
      <c r="AL115" s="1030"/>
      <c r="AM115" s="1030"/>
      <c r="AN115" s="1030"/>
      <c r="AO115" s="1031"/>
      <c r="AP115" s="1033">
        <v>0.4</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139</v>
      </c>
      <c r="BW115" s="1016"/>
      <c r="BX115" s="1016"/>
      <c r="BY115" s="1016"/>
      <c r="BZ115" s="1016"/>
      <c r="CA115" s="1016" t="s">
        <v>444</v>
      </c>
      <c r="CB115" s="1016"/>
      <c r="CC115" s="1016"/>
      <c r="CD115" s="1016"/>
      <c r="CE115" s="1016"/>
      <c r="CF115" s="1010" t="s">
        <v>443</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139</v>
      </c>
      <c r="DM115" s="1055"/>
      <c r="DN115" s="1055"/>
      <c r="DO115" s="1055"/>
      <c r="DP115" s="1056"/>
      <c r="DQ115" s="1057" t="s">
        <v>443</v>
      </c>
      <c r="DR115" s="1055"/>
      <c r="DS115" s="1055"/>
      <c r="DT115" s="1055"/>
      <c r="DU115" s="1056"/>
      <c r="DV115" s="1058" t="s">
        <v>445</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629</v>
      </c>
      <c r="AB116" s="1055"/>
      <c r="AC116" s="1055"/>
      <c r="AD116" s="1055"/>
      <c r="AE116" s="1056"/>
      <c r="AF116" s="1057">
        <v>66</v>
      </c>
      <c r="AG116" s="1055"/>
      <c r="AH116" s="1055"/>
      <c r="AI116" s="1055"/>
      <c r="AJ116" s="1056"/>
      <c r="AK116" s="1057">
        <v>332</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443</v>
      </c>
      <c r="BW116" s="1016"/>
      <c r="BX116" s="1016"/>
      <c r="BY116" s="1016"/>
      <c r="BZ116" s="1016"/>
      <c r="CA116" s="1016" t="s">
        <v>443</v>
      </c>
      <c r="CB116" s="1016"/>
      <c r="CC116" s="1016"/>
      <c r="CD116" s="1016"/>
      <c r="CE116" s="1016"/>
      <c r="CF116" s="1010" t="s">
        <v>139</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139</v>
      </c>
      <c r="DM116" s="1055"/>
      <c r="DN116" s="1055"/>
      <c r="DO116" s="1055"/>
      <c r="DP116" s="1056"/>
      <c r="DQ116" s="1057" t="s">
        <v>444</v>
      </c>
      <c r="DR116" s="1055"/>
      <c r="DS116" s="1055"/>
      <c r="DT116" s="1055"/>
      <c r="DU116" s="1056"/>
      <c r="DV116" s="1058" t="s">
        <v>443</v>
      </c>
      <c r="DW116" s="1059"/>
      <c r="DX116" s="1059"/>
      <c r="DY116" s="1059"/>
      <c r="DZ116" s="1060"/>
    </row>
    <row r="117" spans="1:130" s="248" customFormat="1" ht="26.25" customHeight="1" x14ac:dyDescent="0.15">
      <c r="A117" s="1000" t="s">
        <v>194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975530</v>
      </c>
      <c r="AB117" s="1073"/>
      <c r="AC117" s="1073"/>
      <c r="AD117" s="1073"/>
      <c r="AE117" s="1074"/>
      <c r="AF117" s="1075">
        <v>1039555</v>
      </c>
      <c r="AG117" s="1073"/>
      <c r="AH117" s="1073"/>
      <c r="AI117" s="1073"/>
      <c r="AJ117" s="1074"/>
      <c r="AK117" s="1075">
        <v>1029621</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445</v>
      </c>
      <c r="CB117" s="1016"/>
      <c r="CC117" s="1016"/>
      <c r="CD117" s="1016"/>
      <c r="CE117" s="1016"/>
      <c r="CF117" s="1010" t="s">
        <v>443</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445</v>
      </c>
      <c r="DM117" s="1055"/>
      <c r="DN117" s="1055"/>
      <c r="DO117" s="1055"/>
      <c r="DP117" s="1056"/>
      <c r="DQ117" s="1057" t="s">
        <v>445</v>
      </c>
      <c r="DR117" s="1055"/>
      <c r="DS117" s="1055"/>
      <c r="DT117" s="1055"/>
      <c r="DU117" s="1056"/>
      <c r="DV117" s="1058" t="s">
        <v>443</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315</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139</v>
      </c>
      <c r="BW118" s="1094"/>
      <c r="BX118" s="1094"/>
      <c r="BY118" s="1094"/>
      <c r="BZ118" s="1094"/>
      <c r="CA118" s="1094" t="s">
        <v>443</v>
      </c>
      <c r="CB118" s="1094"/>
      <c r="CC118" s="1094"/>
      <c r="CD118" s="1094"/>
      <c r="CE118" s="1094"/>
      <c r="CF118" s="1010" t="s">
        <v>445</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445</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443</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194</v>
      </c>
      <c r="BA119" s="279"/>
      <c r="BB119" s="279"/>
      <c r="BC119" s="279"/>
      <c r="BD119" s="279"/>
      <c r="BE119" s="279"/>
      <c r="BF119" s="279"/>
      <c r="BG119" s="279"/>
      <c r="BH119" s="279"/>
      <c r="BI119" s="279"/>
      <c r="BJ119" s="279"/>
      <c r="BK119" s="279"/>
      <c r="BL119" s="279"/>
      <c r="BM119" s="279"/>
      <c r="BN119" s="279"/>
      <c r="BO119" s="1071" t="s">
        <v>470</v>
      </c>
      <c r="BP119" s="1102"/>
      <c r="BQ119" s="1093">
        <v>10276039</v>
      </c>
      <c r="BR119" s="1094"/>
      <c r="BS119" s="1094"/>
      <c r="BT119" s="1094"/>
      <c r="BU119" s="1094"/>
      <c r="BV119" s="1094">
        <v>10310394</v>
      </c>
      <c r="BW119" s="1094"/>
      <c r="BX119" s="1094"/>
      <c r="BY119" s="1094"/>
      <c r="BZ119" s="1094"/>
      <c r="CA119" s="1094">
        <v>10075998</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60329</v>
      </c>
      <c r="DH119" s="1080"/>
      <c r="DI119" s="1080"/>
      <c r="DJ119" s="1080"/>
      <c r="DK119" s="1081"/>
      <c r="DL119" s="1079">
        <v>41377</v>
      </c>
      <c r="DM119" s="1080"/>
      <c r="DN119" s="1080"/>
      <c r="DO119" s="1080"/>
      <c r="DP119" s="1081"/>
      <c r="DQ119" s="1079">
        <v>24991</v>
      </c>
      <c r="DR119" s="1080"/>
      <c r="DS119" s="1080"/>
      <c r="DT119" s="1080"/>
      <c r="DU119" s="1081"/>
      <c r="DV119" s="1082">
        <v>0.8</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443</v>
      </c>
      <c r="AB120" s="1055"/>
      <c r="AC120" s="1055"/>
      <c r="AD120" s="1055"/>
      <c r="AE120" s="1056"/>
      <c r="AF120" s="1057" t="s">
        <v>445</v>
      </c>
      <c r="AG120" s="1055"/>
      <c r="AH120" s="1055"/>
      <c r="AI120" s="1055"/>
      <c r="AJ120" s="1056"/>
      <c r="AK120" s="1057" t="s">
        <v>445</v>
      </c>
      <c r="AL120" s="1055"/>
      <c r="AM120" s="1055"/>
      <c r="AN120" s="1055"/>
      <c r="AO120" s="1056"/>
      <c r="AP120" s="1058" t="s">
        <v>443</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1703634</v>
      </c>
      <c r="BR120" s="1023"/>
      <c r="BS120" s="1023"/>
      <c r="BT120" s="1023"/>
      <c r="BU120" s="1023"/>
      <c r="BV120" s="1023">
        <v>1838365</v>
      </c>
      <c r="BW120" s="1023"/>
      <c r="BX120" s="1023"/>
      <c r="BY120" s="1023"/>
      <c r="BZ120" s="1023"/>
      <c r="CA120" s="1023">
        <v>2066964</v>
      </c>
      <c r="CB120" s="1023"/>
      <c r="CC120" s="1023"/>
      <c r="CD120" s="1023"/>
      <c r="CE120" s="1023"/>
      <c r="CF120" s="1037">
        <v>69.599999999999994</v>
      </c>
      <c r="CG120" s="1038"/>
      <c r="CH120" s="1038"/>
      <c r="CI120" s="1038"/>
      <c r="CJ120" s="1038"/>
      <c r="CK120" s="1103" t="s">
        <v>474</v>
      </c>
      <c r="CL120" s="1104"/>
      <c r="CM120" s="1104"/>
      <c r="CN120" s="1104"/>
      <c r="CO120" s="1105"/>
      <c r="CP120" s="1111" t="s">
        <v>415</v>
      </c>
      <c r="CQ120" s="1112"/>
      <c r="CR120" s="1112"/>
      <c r="CS120" s="1112"/>
      <c r="CT120" s="1112"/>
      <c r="CU120" s="1112"/>
      <c r="CV120" s="1112"/>
      <c r="CW120" s="1112"/>
      <c r="CX120" s="1112"/>
      <c r="CY120" s="1112"/>
      <c r="CZ120" s="1112"/>
      <c r="DA120" s="1112"/>
      <c r="DB120" s="1112"/>
      <c r="DC120" s="1112"/>
      <c r="DD120" s="1112"/>
      <c r="DE120" s="1112"/>
      <c r="DF120" s="1113"/>
      <c r="DG120" s="1022" t="s">
        <v>445</v>
      </c>
      <c r="DH120" s="1023"/>
      <c r="DI120" s="1023"/>
      <c r="DJ120" s="1023"/>
      <c r="DK120" s="1023"/>
      <c r="DL120" s="1023">
        <v>2663887</v>
      </c>
      <c r="DM120" s="1023"/>
      <c r="DN120" s="1023"/>
      <c r="DO120" s="1023"/>
      <c r="DP120" s="1023"/>
      <c r="DQ120" s="1023">
        <v>2558235</v>
      </c>
      <c r="DR120" s="1023"/>
      <c r="DS120" s="1023"/>
      <c r="DT120" s="1023"/>
      <c r="DU120" s="1023"/>
      <c r="DV120" s="1024">
        <v>86.1</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443</v>
      </c>
      <c r="AG121" s="1055"/>
      <c r="AH121" s="1055"/>
      <c r="AI121" s="1055"/>
      <c r="AJ121" s="1056"/>
      <c r="AK121" s="1057" t="s">
        <v>443</v>
      </c>
      <c r="AL121" s="1055"/>
      <c r="AM121" s="1055"/>
      <c r="AN121" s="1055"/>
      <c r="AO121" s="1056"/>
      <c r="AP121" s="1058" t="s">
        <v>139</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t="s">
        <v>445</v>
      </c>
      <c r="BR121" s="1016"/>
      <c r="BS121" s="1016"/>
      <c r="BT121" s="1016"/>
      <c r="BU121" s="1016"/>
      <c r="BV121" s="1016">
        <v>13258</v>
      </c>
      <c r="BW121" s="1016"/>
      <c r="BX121" s="1016"/>
      <c r="BY121" s="1016"/>
      <c r="BZ121" s="1016"/>
      <c r="CA121" s="1016">
        <v>86885</v>
      </c>
      <c r="CB121" s="1016"/>
      <c r="CC121" s="1016"/>
      <c r="CD121" s="1016"/>
      <c r="CE121" s="1016"/>
      <c r="CF121" s="1010">
        <v>2.9</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42961</v>
      </c>
      <c r="DH121" s="1016"/>
      <c r="DI121" s="1016"/>
      <c r="DJ121" s="1016"/>
      <c r="DK121" s="1016"/>
      <c r="DL121" s="1016">
        <v>32588</v>
      </c>
      <c r="DM121" s="1016"/>
      <c r="DN121" s="1016"/>
      <c r="DO121" s="1016"/>
      <c r="DP121" s="1016"/>
      <c r="DQ121" s="1016">
        <v>24471</v>
      </c>
      <c r="DR121" s="1016"/>
      <c r="DS121" s="1016"/>
      <c r="DT121" s="1016"/>
      <c r="DU121" s="1016"/>
      <c r="DV121" s="1017">
        <v>0.8</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443</v>
      </c>
      <c r="AB122" s="1055"/>
      <c r="AC122" s="1055"/>
      <c r="AD122" s="1055"/>
      <c r="AE122" s="1056"/>
      <c r="AF122" s="1057" t="s">
        <v>445</v>
      </c>
      <c r="AG122" s="1055"/>
      <c r="AH122" s="1055"/>
      <c r="AI122" s="1055"/>
      <c r="AJ122" s="1056"/>
      <c r="AK122" s="1057" t="s">
        <v>443</v>
      </c>
      <c r="AL122" s="1055"/>
      <c r="AM122" s="1055"/>
      <c r="AN122" s="1055"/>
      <c r="AO122" s="1056"/>
      <c r="AP122" s="1058" t="s">
        <v>445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6727099</v>
      </c>
      <c r="BR122" s="1094"/>
      <c r="BS122" s="1094"/>
      <c r="BT122" s="1094"/>
      <c r="BU122" s="1094"/>
      <c r="BV122" s="1094">
        <v>6451013</v>
      </c>
      <c r="BW122" s="1094"/>
      <c r="BX122" s="1094"/>
      <c r="BY122" s="1094"/>
      <c r="BZ122" s="1094"/>
      <c r="CA122" s="1094">
        <v>6025383</v>
      </c>
      <c r="CB122" s="1094"/>
      <c r="CC122" s="1094"/>
      <c r="CD122" s="1094"/>
      <c r="CE122" s="1094"/>
      <c r="CF122" s="1114">
        <v>202.8</v>
      </c>
      <c r="CG122" s="1115"/>
      <c r="CH122" s="1115"/>
      <c r="CI122" s="1115"/>
      <c r="CJ122" s="1115"/>
      <c r="CK122" s="1106"/>
      <c r="CL122" s="1107"/>
      <c r="CM122" s="1107"/>
      <c r="CN122" s="1107"/>
      <c r="CO122" s="1108"/>
      <c r="CP122" s="1116" t="s">
        <v>416</v>
      </c>
      <c r="CQ122" s="1117"/>
      <c r="CR122" s="1117"/>
      <c r="CS122" s="1117"/>
      <c r="CT122" s="1117"/>
      <c r="CU122" s="1117"/>
      <c r="CV122" s="1117"/>
      <c r="CW122" s="1117"/>
      <c r="CX122" s="1117"/>
      <c r="CY122" s="1117"/>
      <c r="CZ122" s="1117"/>
      <c r="DA122" s="1117"/>
      <c r="DB122" s="1117"/>
      <c r="DC122" s="1117"/>
      <c r="DD122" s="1117"/>
      <c r="DE122" s="1117"/>
      <c r="DF122" s="1118"/>
      <c r="DG122" s="1015">
        <v>14251</v>
      </c>
      <c r="DH122" s="1016"/>
      <c r="DI122" s="1016"/>
      <c r="DJ122" s="1016"/>
      <c r="DK122" s="1016"/>
      <c r="DL122" s="1016">
        <v>18791</v>
      </c>
      <c r="DM122" s="1016"/>
      <c r="DN122" s="1016"/>
      <c r="DO122" s="1016"/>
      <c r="DP122" s="1016"/>
      <c r="DQ122" s="1016">
        <v>17415</v>
      </c>
      <c r="DR122" s="1016"/>
      <c r="DS122" s="1016"/>
      <c r="DT122" s="1016"/>
      <c r="DU122" s="1016"/>
      <c r="DV122" s="1017">
        <v>0.6</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139</v>
      </c>
      <c r="AG123" s="1055"/>
      <c r="AH123" s="1055"/>
      <c r="AI123" s="1055"/>
      <c r="AJ123" s="1056"/>
      <c r="AK123" s="1057" t="s">
        <v>445</v>
      </c>
      <c r="AL123" s="1055"/>
      <c r="AM123" s="1055"/>
      <c r="AN123" s="1055"/>
      <c r="AO123" s="1056"/>
      <c r="AP123" s="1058" t="s">
        <v>445</v>
      </c>
      <c r="AQ123" s="1059"/>
      <c r="AR123" s="1059"/>
      <c r="AS123" s="1059"/>
      <c r="AT123" s="1060"/>
      <c r="AU123" s="1091"/>
      <c r="AV123" s="1092"/>
      <c r="AW123" s="1092"/>
      <c r="AX123" s="1092"/>
      <c r="AY123" s="1092"/>
      <c r="AZ123" s="279" t="s">
        <v>194</v>
      </c>
      <c r="BA123" s="279"/>
      <c r="BB123" s="279"/>
      <c r="BC123" s="279"/>
      <c r="BD123" s="279"/>
      <c r="BE123" s="279"/>
      <c r="BF123" s="279"/>
      <c r="BG123" s="279"/>
      <c r="BH123" s="279"/>
      <c r="BI123" s="279"/>
      <c r="BJ123" s="279"/>
      <c r="BK123" s="279"/>
      <c r="BL123" s="279"/>
      <c r="BM123" s="279"/>
      <c r="BN123" s="279"/>
      <c r="BO123" s="1071" t="s">
        <v>479</v>
      </c>
      <c r="BP123" s="1102"/>
      <c r="BQ123" s="1161">
        <v>8430733</v>
      </c>
      <c r="BR123" s="1162"/>
      <c r="BS123" s="1162"/>
      <c r="BT123" s="1162"/>
      <c r="BU123" s="1162"/>
      <c r="BV123" s="1162">
        <v>8302636</v>
      </c>
      <c r="BW123" s="1162"/>
      <c r="BX123" s="1162"/>
      <c r="BY123" s="1162"/>
      <c r="BZ123" s="1162"/>
      <c r="CA123" s="1162">
        <v>8179232</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443</v>
      </c>
      <c r="DH123" s="1055"/>
      <c r="DI123" s="1055"/>
      <c r="DJ123" s="1055"/>
      <c r="DK123" s="1056"/>
      <c r="DL123" s="1057" t="s">
        <v>443</v>
      </c>
      <c r="DM123" s="1055"/>
      <c r="DN123" s="1055"/>
      <c r="DO123" s="1055"/>
      <c r="DP123" s="1056"/>
      <c r="DQ123" s="1057" t="s">
        <v>443</v>
      </c>
      <c r="DR123" s="1055"/>
      <c r="DS123" s="1055"/>
      <c r="DT123" s="1055"/>
      <c r="DU123" s="1056"/>
      <c r="DV123" s="1058" t="s">
        <v>445</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445</v>
      </c>
      <c r="AL124" s="1055"/>
      <c r="AM124" s="1055"/>
      <c r="AN124" s="1055"/>
      <c r="AO124" s="1056"/>
      <c r="AP124" s="1058" t="s">
        <v>443</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65.400000000000006</v>
      </c>
      <c r="BR124" s="1124"/>
      <c r="BS124" s="1124"/>
      <c r="BT124" s="1124"/>
      <c r="BU124" s="1124"/>
      <c r="BV124" s="1124">
        <v>70.7</v>
      </c>
      <c r="BW124" s="1124"/>
      <c r="BX124" s="1124"/>
      <c r="BY124" s="1124"/>
      <c r="BZ124" s="1124"/>
      <c r="CA124" s="1124">
        <v>63.8</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2745102</v>
      </c>
      <c r="DH124" s="1080"/>
      <c r="DI124" s="1080"/>
      <c r="DJ124" s="1080"/>
      <c r="DK124" s="1081"/>
      <c r="DL124" s="1079" t="s">
        <v>443</v>
      </c>
      <c r="DM124" s="1080"/>
      <c r="DN124" s="1080"/>
      <c r="DO124" s="1080"/>
      <c r="DP124" s="1081"/>
      <c r="DQ124" s="1079" t="s">
        <v>139</v>
      </c>
      <c r="DR124" s="1080"/>
      <c r="DS124" s="1080"/>
      <c r="DT124" s="1080"/>
      <c r="DU124" s="1081"/>
      <c r="DV124" s="1082" t="s">
        <v>139</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139</v>
      </c>
      <c r="AB125" s="1055"/>
      <c r="AC125" s="1055"/>
      <c r="AD125" s="1055"/>
      <c r="AE125" s="1056"/>
      <c r="AF125" s="1057" t="s">
        <v>139</v>
      </c>
      <c r="AG125" s="1055"/>
      <c r="AH125" s="1055"/>
      <c r="AI125" s="1055"/>
      <c r="AJ125" s="1056"/>
      <c r="AK125" s="1057" t="s">
        <v>139</v>
      </c>
      <c r="AL125" s="1055"/>
      <c r="AM125" s="1055"/>
      <c r="AN125" s="1055"/>
      <c r="AO125" s="1056"/>
      <c r="AP125" s="1058" t="s">
        <v>443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139</v>
      </c>
      <c r="DH125" s="1023"/>
      <c r="DI125" s="1023"/>
      <c r="DJ125" s="1023"/>
      <c r="DK125" s="1023"/>
      <c r="DL125" s="1023" t="s">
        <v>443</v>
      </c>
      <c r="DM125" s="1023"/>
      <c r="DN125" s="1023"/>
      <c r="DO125" s="1023"/>
      <c r="DP125" s="1023"/>
      <c r="DQ125" s="1023" t="s">
        <v>139</v>
      </c>
      <c r="DR125" s="1023"/>
      <c r="DS125" s="1023"/>
      <c r="DT125" s="1023"/>
      <c r="DU125" s="1023"/>
      <c r="DV125" s="1024" t="s">
        <v>139</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12987</v>
      </c>
      <c r="AB126" s="1055"/>
      <c r="AC126" s="1055"/>
      <c r="AD126" s="1055"/>
      <c r="AE126" s="1056"/>
      <c r="AF126" s="1057">
        <v>12770</v>
      </c>
      <c r="AG126" s="1055"/>
      <c r="AH126" s="1055"/>
      <c r="AI126" s="1055"/>
      <c r="AJ126" s="1056"/>
      <c r="AK126" s="1057">
        <v>12558</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443</v>
      </c>
      <c r="DH126" s="1016"/>
      <c r="DI126" s="1016"/>
      <c r="DJ126" s="1016"/>
      <c r="DK126" s="1016"/>
      <c r="DL126" s="1016" t="s">
        <v>139</v>
      </c>
      <c r="DM126" s="1016"/>
      <c r="DN126" s="1016"/>
      <c r="DO126" s="1016"/>
      <c r="DP126" s="1016"/>
      <c r="DQ126" s="1016" t="s">
        <v>443</v>
      </c>
      <c r="DR126" s="1016"/>
      <c r="DS126" s="1016"/>
      <c r="DT126" s="1016"/>
      <c r="DU126" s="1016"/>
      <c r="DV126" s="1017" t="s">
        <v>139</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139</v>
      </c>
      <c r="AG127" s="1055"/>
      <c r="AH127" s="1055"/>
      <c r="AI127" s="1055"/>
      <c r="AJ127" s="1056"/>
      <c r="AK127" s="1057" t="s">
        <v>139</v>
      </c>
      <c r="AL127" s="1055"/>
      <c r="AM127" s="1055"/>
      <c r="AN127" s="1055"/>
      <c r="AO127" s="1056"/>
      <c r="AP127" s="1058" t="s">
        <v>443</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443</v>
      </c>
      <c r="DM127" s="1016"/>
      <c r="DN127" s="1016"/>
      <c r="DO127" s="1016"/>
      <c r="DP127" s="1016"/>
      <c r="DQ127" s="1016" t="s">
        <v>139</v>
      </c>
      <c r="DR127" s="1016"/>
      <c r="DS127" s="1016"/>
      <c r="DT127" s="1016"/>
      <c r="DU127" s="1016"/>
      <c r="DV127" s="1017" t="s">
        <v>443</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1500</v>
      </c>
      <c r="AB128" s="1144"/>
      <c r="AC128" s="1144"/>
      <c r="AD128" s="1144"/>
      <c r="AE128" s="1145"/>
      <c r="AF128" s="1146">
        <v>1495</v>
      </c>
      <c r="AG128" s="1144"/>
      <c r="AH128" s="1144"/>
      <c r="AI128" s="1144"/>
      <c r="AJ128" s="1145"/>
      <c r="AK128" s="1146">
        <v>4416</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443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139</v>
      </c>
      <c r="DH128" s="1136"/>
      <c r="DI128" s="1136"/>
      <c r="DJ128" s="1136"/>
      <c r="DK128" s="1136"/>
      <c r="DL128" s="1136" t="s">
        <v>139</v>
      </c>
      <c r="DM128" s="1136"/>
      <c r="DN128" s="1136"/>
      <c r="DO128" s="1136"/>
      <c r="DP128" s="1136"/>
      <c r="DQ128" s="1136" t="s">
        <v>139</v>
      </c>
      <c r="DR128" s="1136"/>
      <c r="DS128" s="1136"/>
      <c r="DT128" s="1136"/>
      <c r="DU128" s="1136"/>
      <c r="DV128" s="1137" t="s">
        <v>139</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3472011</v>
      </c>
      <c r="AB129" s="1055"/>
      <c r="AC129" s="1055"/>
      <c r="AD129" s="1055"/>
      <c r="AE129" s="1056"/>
      <c r="AF129" s="1057">
        <v>3512885</v>
      </c>
      <c r="AG129" s="1055"/>
      <c r="AH129" s="1055"/>
      <c r="AI129" s="1055"/>
      <c r="AJ129" s="1056"/>
      <c r="AK129" s="1057">
        <v>3622610</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443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654740</v>
      </c>
      <c r="AB130" s="1055"/>
      <c r="AC130" s="1055"/>
      <c r="AD130" s="1055"/>
      <c r="AE130" s="1056"/>
      <c r="AF130" s="1057">
        <v>674615</v>
      </c>
      <c r="AG130" s="1055"/>
      <c r="AH130" s="1055"/>
      <c r="AI130" s="1055"/>
      <c r="AJ130" s="1056"/>
      <c r="AK130" s="1057">
        <v>651686</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12.2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2817271</v>
      </c>
      <c r="AB131" s="1080"/>
      <c r="AC131" s="1080"/>
      <c r="AD131" s="1080"/>
      <c r="AE131" s="1081"/>
      <c r="AF131" s="1079">
        <v>2838270</v>
      </c>
      <c r="AG131" s="1080"/>
      <c r="AH131" s="1080"/>
      <c r="AI131" s="1080"/>
      <c r="AJ131" s="1081"/>
      <c r="AK131" s="1079">
        <v>2970924</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63.8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11.33330801</v>
      </c>
      <c r="AB132" s="1196"/>
      <c r="AC132" s="1196"/>
      <c r="AD132" s="1196"/>
      <c r="AE132" s="1197"/>
      <c r="AF132" s="1198">
        <v>12.80515948</v>
      </c>
      <c r="AG132" s="1196"/>
      <c r="AH132" s="1196"/>
      <c r="AI132" s="1196"/>
      <c r="AJ132" s="1197"/>
      <c r="AK132" s="1198">
        <v>12.57248587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9.9</v>
      </c>
      <c r="AB133" s="1179"/>
      <c r="AC133" s="1179"/>
      <c r="AD133" s="1179"/>
      <c r="AE133" s="1180"/>
      <c r="AF133" s="1178">
        <v>10.9</v>
      </c>
      <c r="AG133" s="1179"/>
      <c r="AH133" s="1179"/>
      <c r="AI133" s="1179"/>
      <c r="AJ133" s="1180"/>
      <c r="AK133" s="1178">
        <v>12.2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PBEOT11ve62DpARQOP+Dj/O/1Cc6h0HDWd7KFzlA4suWAW1SxHarbW3GHqEJPC0B2e3br5B0pV/bFTb5Z9M/w==" saltValue="fqlXMavxQ5j2BiF1Ue0M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K6zr0YlY8sn8Y5zHNIiMBURT5g8L4Z6zrL8MREyfGC1ZyX8yEyKKdDrvMn1o5LqLG7c/XjS6uVLtLt4FPivg==" saltValue="jP3xuSyN34O5gBZStmL4hA=="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4rFo8YtLNbyAkwg8c3iv+9qfusRyJ46ShSLSkBvx25iUDtUZqYTr+yFlLg0B9XqroqOsk/f25y7zJ4E+6Wg==" saltValue="aNdG9EJVU4csqKUndwLe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1037185</v>
      </c>
      <c r="AP9" s="314">
        <v>119837</v>
      </c>
      <c r="AQ9" s="315">
        <v>133274</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200594</v>
      </c>
      <c r="AP10" s="317">
        <v>23177</v>
      </c>
      <c r="AQ10" s="318">
        <v>18858</v>
      </c>
      <c r="AR10" s="319">
        <v>22.9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670</v>
      </c>
      <c r="AP11" s="317">
        <v>77</v>
      </c>
      <c r="AQ11" s="318">
        <v>1196</v>
      </c>
      <c r="AR11" s="319">
        <v>-93.6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17948</v>
      </c>
      <c r="AP13" s="317">
        <v>2074</v>
      </c>
      <c r="AQ13" s="318">
        <v>5360</v>
      </c>
      <c r="AR13" s="319">
        <v>-61.3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6030</v>
      </c>
      <c r="AP14" s="317">
        <v>697</v>
      </c>
      <c r="AQ14" s="318">
        <v>2713</v>
      </c>
      <c r="AR14" s="319">
        <v>-74.3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-73583</v>
      </c>
      <c r="AP15" s="317">
        <v>-8502</v>
      </c>
      <c r="AQ15" s="318">
        <v>-11837</v>
      </c>
      <c r="AR15" s="319">
        <v>-28.2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194</v>
      </c>
      <c r="AL16" s="1222"/>
      <c r="AM16" s="1222"/>
      <c r="AN16" s="1223"/>
      <c r="AO16" s="317">
        <v>1188844</v>
      </c>
      <c r="AP16" s="317">
        <v>137359</v>
      </c>
      <c r="AQ16" s="318">
        <v>149564</v>
      </c>
      <c r="AR16" s="319">
        <v>-8.1999999999999993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10.98</v>
      </c>
      <c r="AP21" s="331">
        <v>13.76</v>
      </c>
      <c r="AQ21" s="332">
        <v>-2.78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95.9</v>
      </c>
      <c r="AP22" s="336">
        <v>95.5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637763</v>
      </c>
      <c r="AP32" s="345">
        <v>73687</v>
      </c>
      <c r="AQ32" s="346">
        <v>71500</v>
      </c>
      <c r="AR32" s="347">
        <v>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1</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357034</v>
      </c>
      <c r="AP35" s="345">
        <v>41252</v>
      </c>
      <c r="AQ35" s="346">
        <v>19534</v>
      </c>
      <c r="AR35" s="347">
        <v>111.2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21934</v>
      </c>
      <c r="AP36" s="345">
        <v>2534</v>
      </c>
      <c r="AQ36" s="346">
        <v>5450</v>
      </c>
      <c r="AR36" s="347">
        <v>-53.5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12558</v>
      </c>
      <c r="AP37" s="345">
        <v>1451</v>
      </c>
      <c r="AQ37" s="346">
        <v>1039</v>
      </c>
      <c r="AR37" s="347">
        <v>39.700000000000003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v>332</v>
      </c>
      <c r="AP38" s="348">
        <v>38</v>
      </c>
      <c r="AQ38" s="349">
        <v>9</v>
      </c>
      <c r="AR38" s="337">
        <v>322.2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-4416</v>
      </c>
      <c r="AP39" s="345">
        <v>-510</v>
      </c>
      <c r="AQ39" s="346">
        <v>-2217</v>
      </c>
      <c r="AR39" s="347">
        <v>-77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-651686</v>
      </c>
      <c r="AP40" s="345">
        <v>-75296</v>
      </c>
      <c r="AQ40" s="346">
        <v>-63826</v>
      </c>
      <c r="AR40" s="347">
        <v>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308</v>
      </c>
      <c r="AL41" s="1231"/>
      <c r="AM41" s="1231"/>
      <c r="AN41" s="1232"/>
      <c r="AO41" s="345">
        <v>373519</v>
      </c>
      <c r="AP41" s="345">
        <v>43156</v>
      </c>
      <c r="AQ41" s="346">
        <v>31490</v>
      </c>
      <c r="AR41" s="347">
        <v>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1323152</v>
      </c>
      <c r="AN51" s="367">
        <v>143369</v>
      </c>
      <c r="AO51" s="368">
        <v>232.4</v>
      </c>
      <c r="AP51" s="369">
        <v>119882</v>
      </c>
      <c r="AQ51" s="370">
        <v>9.1</v>
      </c>
      <c r="AR51" s="371">
        <v>223.3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605495</v>
      </c>
      <c r="AN52" s="375">
        <v>65608</v>
      </c>
      <c r="AO52" s="376">
        <v>100.8</v>
      </c>
      <c r="AP52" s="377">
        <v>66481</v>
      </c>
      <c r="AQ52" s="378">
        <v>6</v>
      </c>
      <c r="AR52" s="379">
        <v>94.8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722635</v>
      </c>
      <c r="AN53" s="367">
        <v>78173</v>
      </c>
      <c r="AO53" s="368">
        <v>-45.5</v>
      </c>
      <c r="AP53" s="369">
        <v>116162</v>
      </c>
      <c r="AQ53" s="370">
        <v>-3.1</v>
      </c>
      <c r="AR53" s="371">
        <v>-42.4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336354</v>
      </c>
      <c r="AN54" s="375">
        <v>36386</v>
      </c>
      <c r="AO54" s="376">
        <v>-44.5</v>
      </c>
      <c r="AP54" s="377">
        <v>61562</v>
      </c>
      <c r="AQ54" s="378">
        <v>-7.4</v>
      </c>
      <c r="AR54" s="379">
        <v>-37.1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1503266</v>
      </c>
      <c r="AN55" s="367">
        <v>159126</v>
      </c>
      <c r="AO55" s="368">
        <v>103.6</v>
      </c>
      <c r="AP55" s="369">
        <v>121449</v>
      </c>
      <c r="AQ55" s="370">
        <v>4.5999999999999996</v>
      </c>
      <c r="AR55" s="371">
        <v>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533126</v>
      </c>
      <c r="AN56" s="375">
        <v>56433</v>
      </c>
      <c r="AO56" s="376">
        <v>55.1</v>
      </c>
      <c r="AP56" s="377">
        <v>62922</v>
      </c>
      <c r="AQ56" s="378">
        <v>2.2000000000000002</v>
      </c>
      <c r="AR56" s="379">
        <v>52.9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832594</v>
      </c>
      <c r="AN57" s="367">
        <v>87789</v>
      </c>
      <c r="AO57" s="368">
        <v>-44.8</v>
      </c>
      <c r="AP57" s="369">
        <v>145139</v>
      </c>
      <c r="AQ57" s="370">
        <v>19.5</v>
      </c>
      <c r="AR57" s="371">
        <v>-64.3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571626</v>
      </c>
      <c r="AN58" s="375">
        <v>60273</v>
      </c>
      <c r="AO58" s="376">
        <v>6.8</v>
      </c>
      <c r="AP58" s="377">
        <v>83762</v>
      </c>
      <c r="AQ58" s="378">
        <v>33.1</v>
      </c>
      <c r="AR58" s="379">
        <v>-26.3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700082</v>
      </c>
      <c r="AN59" s="367">
        <v>80888</v>
      </c>
      <c r="AO59" s="368">
        <v>-7.9</v>
      </c>
      <c r="AP59" s="369">
        <v>125391</v>
      </c>
      <c r="AQ59" s="370">
        <v>-13.6</v>
      </c>
      <c r="AR59" s="371">
        <v>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458763</v>
      </c>
      <c r="AN60" s="375">
        <v>53006</v>
      </c>
      <c r="AO60" s="376">
        <v>-12.1</v>
      </c>
      <c r="AP60" s="377">
        <v>68516</v>
      </c>
      <c r="AQ60" s="378">
        <v>-18.2</v>
      </c>
      <c r="AR60" s="379">
        <v>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1016346</v>
      </c>
      <c r="AN61" s="382">
        <v>109869</v>
      </c>
      <c r="AO61" s="383">
        <v>47.6</v>
      </c>
      <c r="AP61" s="384">
        <v>125605</v>
      </c>
      <c r="AQ61" s="385">
        <v>3.3</v>
      </c>
      <c r="AR61" s="371">
        <v>44.3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501073</v>
      </c>
      <c r="AN62" s="375">
        <v>54341</v>
      </c>
      <c r="AO62" s="376">
        <v>21.2</v>
      </c>
      <c r="AP62" s="377">
        <v>68649</v>
      </c>
      <c r="AQ62" s="378">
        <v>3.1</v>
      </c>
      <c r="AR62" s="379">
        <v>18.100000000000001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6JWfDwaebmhUQ6lgws3y6SLBniI3GqSN7g3teiXYKTDDgtgfPxboOjxTdmweEIjKP+ByY2kjFGjIV9ipam1cw==" saltValue="UjUMajMLwlFOjvlEnhey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lyOzYv03PytO9RT07bvBbIQe0tjFg+yE8Fc8NpCXHKY+h5JpZTUoKu5lcxCpFHOT0pA7tOwVwtePdplRAUTciQ==" saltValue="BnrF+k2t81ws/0+fV3Ah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49Ajz+8FiidJ2I9FLMAxZurEzOOi60AQIPUXPYlRRgQEGP/+E0qN7yDyx3t0zcUx7qMSdFxfb3EzZm3zlHDnOQ==" saltValue="nILlJzzOtzHI67K8tEHg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19.55</v>
      </c>
      <c r="G47" s="12">
        <v>22.12</v>
      </c>
      <c r="H47" s="12">
        <v>18.66</v>
      </c>
      <c r="I47" s="12">
        <v>19.399999999999999</v>
      </c>
      <c r="J47" s="13">
        <v>24.21</v>
      </c>
    </row>
    <row r="48" spans="2:10" ht="57.75" customHeight="1" x14ac:dyDescent="0.15">
      <c r="B48" s="14"/>
      <c r="C48" s="1240" t="s">
        <v>4</v>
      </c>
      <c r="D48" s="1240"/>
      <c r="E48" s="1241"/>
      <c r="F48" s="15">
        <v>9.34</v>
      </c>
      <c r="G48" s="16">
        <v>3.25</v>
      </c>
      <c r="H48" s="16">
        <v>1.85</v>
      </c>
      <c r="I48" s="16">
        <v>3.66</v>
      </c>
      <c r="J48" s="17">
        <v>2.65</v>
      </c>
    </row>
    <row r="49" spans="2:10" ht="57.75" customHeight="1" thickBot="1" x14ac:dyDescent="0.2">
      <c r="B49" s="18"/>
      <c r="C49" s="1242" t="s">
        <v>5</v>
      </c>
      <c r="D49" s="1242"/>
      <c r="E49" s="1243"/>
      <c r="F49" s="19">
        <v>8.25</v>
      </c>
      <c r="G49" s="20" t="s">
        <v>564</v>
      </c>
      <c r="H49" s="20" t="s">
        <v>565</v>
      </c>
      <c r="I49" s="20">
        <v>1.86</v>
      </c>
      <c r="J49" s="21">
        <v>2.7</v>
      </c>
    </row>
    <row r="50" spans="2:10" ht="13.5" customHeight="1" x14ac:dyDescent="0.15"/>
  </sheetData>
  <sheetProtection algorithmName="SHA-512" hashValue="kuWFb46vniYYpS0XeVdDcaEJQvVgGXORGFIARfhF6bmcDtNnikegzS8mA5mEUmWJLcUjCyUZcMvs9e/VdIm0KA==" saltValue="Ko/csClY2wMHEfvNvSMK8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2022-03-04T05:57:03Z</cp:lastPrinted>
  <dcterms:created xsi:type="dcterms:W3CDTF">2022-02-02T05:11:43Z</dcterms:created>
  <dcterms:modified xsi:type="dcterms:W3CDTF">2022-09-28T10:03:28Z</dcterms:modified>
  <cp:category/>
</cp:coreProperties>
</file>