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W34" i="10" s="1"/>
  <c r="BW35" i="10" l="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<sst xmlns="http://schemas.openxmlformats.org/spreadsheetml/2006/main" count="1117" uniqueCount="610">
  <si>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</si>
  <si>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</si>
  <si>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</si>
  <si>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</si>
  <si>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</si>
  <si>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</si>
  <si>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</si>
  <si>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</si>
  <si>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</si>
  <si>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</si>
  <si>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</si>
  <si>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</si>
  <si>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</si>
  <si>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</si>
  <si>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</si>
  <si>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</si>
  <si>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</si>
  <si>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</si>
  <si>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</si>
  <si>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</si>
  <si>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</si>
  <si>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</si>
  <si>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</si>
  <si>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</si>
  <si>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</si>
  <si>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</si>
  <si>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</si>
  <si>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</si>
  <si>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</si>
  <si>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</si>
  <si>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</si>
  <si>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</si>
  <si>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</si>
  <si>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</si>
  <si>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</si>
  <si>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</si>
  <si>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</si>
  <si>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</si>
  <si>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</si>
  <si>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</si>
  <si>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</si>
  <si>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</si>
  <si>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</si>
  <si>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</si>
  <si>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</si>
  <si>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</si>
  <si>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</si>
  <si>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</si>
  <si>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</si>
  <si>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</si>
  <si>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</si>
  <si>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</si>
  <si>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</si>
  <si>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</si>
  <si>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</si>
  <si>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</si>
  <si>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</si>
  <si>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</si>
  <si>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</si>
  <si>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</si>
  <si>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</si>
  <si>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</si>
  <si>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</si>
  <si>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</si>
  <si>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</si>
  <si>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</si>
  <si>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</si>
  <si>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</si>
  <si>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</si>
  <si>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</si>
  <si>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</si>
  <si>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</si>
  <si>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</si>
  <si>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</si>
  <si>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</si>
  <si>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</si>
  <si>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</si>
  <si>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</si>
  <si>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</si>
  <si>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</si>
  <si>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</si>
  <si>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</si>
  <si>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</si>
  <si>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</si>
  <si>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</si>
  <si>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</si>
  <si>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</si>
  <si>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</si>
  <si>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</si>
  <si>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</si>
  <si>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</si>
  <si>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</si>
  <si>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</si>
  <si>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</si>
  <si>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</si>
  <si>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</si>
  <si>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</si>
  <si>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</si>
  <si>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白馬村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</si>
  <si>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</si>
  <si>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</si>
  <si>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</si>
  <si>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</si>
  <si>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</si>
  <si>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</si>
  <si>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</si>
  <si>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</si>
  <si>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</si>
  <si>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</si>
  <si>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</si>
  <si>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</si>
  <si>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</si>
  <si>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</si>
  <si>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</si>
  <si>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</si>
  <si>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</si>
  <si>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</si>
  <si>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</si>
  <si>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</si>
  <si>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</si>
  <si>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</si>
  <si>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</si>
  <si>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</si>
  <si>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</si>
  <si>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</si>
  <si>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</si>
  <si>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</si>
  <si>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</si>
  <si>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</si>
  <si>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</si>
  <si>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</si>
  <si>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</si>
  <si>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</si>
  <si>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</si>
  <si>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</si>
  <si>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</si>
  <si>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</si>
  <si>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</si>
  <si>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</si>
  <si>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</si>
  <si>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</si>
  <si>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</si>
  <si>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</si>
  <si>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</si>
  <si>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</si>
  <si>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</si>
  <si>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</si>
  <si>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</si>
  <si>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</si>
  <si>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</si>
  <si>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</si>
  <si>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</si>
  <si>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</si>
  <si>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</si>
  <si>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</si>
  <si>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</si>
  <si>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</si>
  <si>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</si>
  <si>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</si>
  <si>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</si>
  <si>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</si>
  <si>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</si>
  <si>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</si>
  <si>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</si>
  <si>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</si>
  <si>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</si>
  <si>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</si>
  <si>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</si>
  <si>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</si>
  <si>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</si>
  <si>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</si>
  <si>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</si>
  <si>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</si>
  <si>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</si>
  <si>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</si>
  <si>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</si>
  <si>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</si>
  <si>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</si>
  <si>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</si>
  <si>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</si>
  <si>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</si>
  <si>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</si>
  <si>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</si>
  <si>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</si>
  <si>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</si>
  <si>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</si>
  <si>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</si>
  <si>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</si>
  <si>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</si>
  <si>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</si>
  <si>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</si>
  <si>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</si>
  <si>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</si>
  <si>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</si>
  <si>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</si>
  <si>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</si>
  <si>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</si>
  <si>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</si>
  <si>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</si>
  <si>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</si>
  <si>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</si>
  <si>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</si>
  <si>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</si>
  <si>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</si>
  <si>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</si>
  <si>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</si>
  <si>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</si>
  <si>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</si>
  <si>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</si>
  <si>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</si>
  <si>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</si>
  <si>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</si>
  <si>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</si>
  <si>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長野県白馬村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</si>
  <si>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</si>
  <si>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</si>
  <si>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</si>
  <si>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</si>
  <si>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</si>
  <si>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</si>
  <si>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</si>
  <si>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</si>
  <si>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</si>
  <si>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</si>
  <si>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</si>
  <si>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</si>
  <si>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</si>
  <si>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</si>
  <si>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</si>
  <si>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</si>
  <si>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</si>
  <si>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</si>
  <si>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</si>
  <si>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</si>
  <si>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</si>
  <si>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</si>
  <si>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</si>
  <si>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</si>
  <si>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</si>
  <si>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</si>
  <si>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</si>
  <si>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</si>
  <si>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</si>
  <si>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</si>
  <si>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</si>
  <si>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</si>
  <si>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</si>
  <si>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</si>
  <si>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</si>
  <si>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</si>
  <si>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</si>
  <si>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</si>
  <si>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</si>
  <si>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</si>
  <si>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</si>
  <si>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</si>
  <si>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</si>
  <si>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</si>
  <si>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</si>
  <si>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</si>
  <si>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</si>
  <si>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</si>
  <si>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</si>
  <si>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</si>
  <si>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</si>
  <si>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</si>
  <si>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</si>
  <si>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</si>
  <si>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</si>
  <si>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</si>
  <si>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</si>
  <si>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</si>
  <si>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</si>
  <si>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</si>
  <si>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</si>
  <si>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</si>
  <si>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</si>
  <si>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</si>
  <si>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</si>
  <si>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</si>
  <si>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</si>
  <si>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</si>
  <si>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</si>
  <si>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</si>
  <si>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</si>
  <si>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</si>
  <si>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</si>
  <si>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</si>
  <si>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</si>
  <si>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</si>
  <si>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</si>
  <si>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</si>
  <si>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</si>
  <si>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</si>
  <si>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</si>
  <si>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</si>
  <si>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</si>
  <si>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</si>
  <si>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</si>
  <si>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</si>
  <si>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</si>
  <si>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</si>
  <si>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</si>
  <si>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</si>
  <si>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</si>
  <si>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</si>
  <si>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</si>
  <si>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</si>
  <si>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</si>
  <si>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</si>
  <si>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</si>
  <si>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</si>
  <si>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</si>
  <si>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</si>
  <si>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</si>
  <si>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</si>
  <si>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</si>
  <si>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</si>
  <si>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</si>
  <si>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</si>
  <si>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</si>
  <si>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</si>
  <si>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</si>
  <si>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</si>
  <si>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</si>
  <si>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</si>
  <si>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</si>
  <si>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</si>
  <si>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</si>
  <si>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</si>
  <si>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</si>
  <si>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</si>
  <si>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</si>
  <si>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</si>
  <si>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</si>
  <si>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</si>
  <si>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</si>
  <si>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</si>
  <si>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</si>
  <si>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</si>
  <si>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</si>
  <si>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</si>
  <si>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</si>
  <si>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</si>
  <si>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</si>
  <si>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</si>
  <si>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</si>
  <si>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</si>
  <si>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</si>
  <si>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</si>
  <si>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</si>
  <si>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</si>
  <si>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</si>
  <si>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</si>
  <si>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</si>
  <si>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</si>
  <si>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</si>
  <si>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</si>
  <si>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</si>
  <si>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</si>
  <si>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</si>
  <si>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</si>
  <si>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</si>
  <si>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</si>
  <si>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</si>
  <si>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</si>
  <si>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</si>
  <si>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長野県白馬村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</si>
  <si>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</si>
  <si>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</si>
  <si>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</si>
  <si>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</si>
  <si>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</si>
  <si>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</si>
  <si>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</si>
  <si>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</si>
  <si>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</si>
  <si>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</si>
  <si>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</si>
  <si>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</si>
  <si>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</si>
  <si>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</si>
  <si>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</si>
  <si>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</si>
  <si>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</si>
  <si>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</si>
  <si>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</si>
  <si>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</si>
  <si>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</si>
  <si>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</si>
  <si>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</si>
  <si>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</si>
  <si>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</si>
  <si>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</si>
  <si>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</si>
  <si>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</si>
  <si>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</si>
  <si>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</si>
  <si>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</si>
  <si>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</si>
  <si>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</si>
  <si>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</si>
  <si>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</si>
  <si>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</si>
  <si>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</si>
  <si>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</si>
  <si>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</si>
  <si>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</si>
  <si>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</si>
  <si>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</si>
  <si>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</si>
  <si>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</si>
  <si>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</si>
  <si>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</si>
  <si>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</si>
  <si>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</si>
  <si>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</si>
  <si>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</si>
  <si>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</si>
  <si>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</si>
  <si>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</si>
  <si>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</si>
  <si>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</si>
  <si>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</si>
  <si>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</si>
  <si>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</si>
  <si>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</si>
  <si>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</si>
  <si>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</si>
  <si>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</si>
  <si>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</si>
  <si>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</si>
  <si>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</si>
  <si>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</si>
  <si>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</si>
  <si>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</si>
  <si>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</si>
  <si>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</si>
  <si>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</si>
  <si>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</si>
  <si>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</si>
  <si>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</si>
  <si>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</si>
  <si>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</si>
  <si>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</si>
  <si>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</si>
  <si>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</si>
  <si>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</si>
  <si>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</si>
  <si>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</si>
  <si>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</si>
  <si>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</si>
  <si>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</si>
  <si>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</si>
  <si>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</si>
  <si>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</si>
  <si>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</si>
  <si>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</si>
  <si>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</si>
  <si>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</si>
  <si>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</si>
  <si>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</si>
  <si>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</si>
  <si>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</si>
  <si>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</si>
  <si>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</si>
  <si>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</si>
  <si>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</si>
  <si>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</si>
  <si>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</si>
  <si>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</si>
  <si>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</si>
  <si>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</si>
  <si>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</si>
  <si>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</si>
  <si>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</si>
  <si>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</si>
  <si>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</si>
  <si>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</si>
  <si>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</si>
  <si>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</si>
  <si>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</si>
  <si>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</si>
  <si>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</si>
  <si>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</si>
  <si>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</si>
  <si>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</si>
  <si>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</si>
  <si>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</si>
  <si>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</si>
  <si>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</si>
  <si>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</si>
  <si>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</si>
  <si>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</si>
  <si>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</si>
  <si>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</si>
  <si>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</si>
  <si>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</si>
  <si>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</si>
  <si>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</si>
  <si>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</si>
  <si>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</si>
  <si>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</si>
  <si>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</si>
  <si>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</si>
  <si>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</si>
  <si>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</si>
  <si>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</si>
  <si>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</si>
  <si>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</si>
  <si>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</si>
  <si>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</si>
  <si>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</si>
  <si>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</si>
  <si>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</si>
  <si>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</si>
  <si>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</si>
  <si>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</si>
  <si>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</si>
  <si>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</si>
  <si>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</si>
  <si>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</si>
  <si>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</si>
  <si>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</si>
  <si>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</si>
  <si>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</si>
  <si>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</si>
  <si>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</si>
  <si>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</si>
  <si>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</si>
  <si>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</si>
  <si>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</si>
  <si>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</si>
  <si>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</si>
  <si>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</si>
  <si>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</si>
  <si>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</si>
  <si>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</si>
  <si>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</si>
  <si>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</si>
  <si>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</si>
  <si>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</si>
  <si>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</si>
  <si>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</si>
  <si>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</si>
  <si>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</si>
  <si>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</si>
  <si>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</si>
  <si>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</si>
  <si>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</si>
  <si>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</si>
  <si>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5.66</t>
  </si>
  <si>
    <t>▲ 11.49</t>
  </si>
  <si>
    <t>▲ 6.72</t>
  </si>
  <si>
    <t>水道事業会計</t>
  </si>
  <si>
    <t>一般会計</t>
  </si>
  <si>
    <t>下水道事業会計</t>
  </si>
  <si>
    <t>国民健康保険事業勘定特別会計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</si>
  <si>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</si>
  <si>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</si>
  <si>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</si>
  <si>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</si>
  <si>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</si>
  <si>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</si>
  <si>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</si>
  <si>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</si>
  <si>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</si>
  <si>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</si>
  <si>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</si>
  <si>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北アルプス広域連合</t>
    <phoneticPr fontId="2"/>
  </si>
  <si>
    <t>長野県後期高齢者医療広域連合</t>
    <phoneticPr fontId="2"/>
  </si>
  <si>
    <t>（一般会計）</t>
    <phoneticPr fontId="2"/>
  </si>
  <si>
    <t>長野県市町村総合事務組合</t>
    <phoneticPr fontId="2"/>
  </si>
  <si>
    <t>（非常勤職員公務災害補償特別会計）</t>
    <phoneticPr fontId="2"/>
  </si>
  <si>
    <t>中信地域町村交通災害共済事務組合</t>
    <phoneticPr fontId="2"/>
  </si>
  <si>
    <t>長野県地方税滞納整理機構</t>
    <phoneticPr fontId="2"/>
  </si>
  <si>
    <t>長野県市町村自治振興組合</t>
    <phoneticPr fontId="2"/>
  </si>
  <si>
    <t>白馬山麓事務組合</t>
    <rPh sb="4" eb="6">
      <t>ジム</t>
    </rPh>
    <phoneticPr fontId="2"/>
  </si>
  <si>
    <t>白馬村土地開発公社</t>
    <phoneticPr fontId="2"/>
  </si>
  <si>
    <t>白馬村振興公社</t>
    <phoneticPr fontId="2"/>
  </si>
  <si>
    <t>岩岳リゾート</t>
    <phoneticPr fontId="2"/>
  </si>
  <si>
    <t>白馬村観光局</t>
    <phoneticPr fontId="2"/>
  </si>
  <si>
    <t>-</t>
    <phoneticPr fontId="2"/>
  </si>
  <si>
    <t>ふるさと白馬村を応援する基金</t>
    <rPh sb="4" eb="7">
      <t>ハクバムラ</t>
    </rPh>
    <rPh sb="8" eb="10">
      <t>オウエン</t>
    </rPh>
    <rPh sb="12" eb="14">
      <t>キキン</t>
    </rPh>
    <phoneticPr fontId="19"/>
  </si>
  <si>
    <t>福祉基金</t>
    <rPh sb="0" eb="2">
      <t>フクシ</t>
    </rPh>
    <rPh sb="2" eb="4">
      <t>キキン</t>
    </rPh>
    <phoneticPr fontId="19"/>
  </si>
  <si>
    <t>地域情報化施設基金</t>
    <phoneticPr fontId="19"/>
  </si>
  <si>
    <t>スキースポーツ育成振興基金</t>
    <rPh sb="7" eb="9">
      <t>イクセイ</t>
    </rPh>
    <rPh sb="9" eb="11">
      <t>シンコウ</t>
    </rPh>
    <rPh sb="11" eb="13">
      <t>キキン</t>
    </rPh>
    <phoneticPr fontId="19"/>
  </si>
  <si>
    <t>義務教育施設整備基金</t>
    <phoneticPr fontId="2"/>
  </si>
  <si>
    <t>農業集落排水事業特別会計</t>
    <phoneticPr fontId="5"/>
  </si>
  <si>
    <t>（介護保険事業特別会計）</t>
    <rPh sb="7" eb="9">
      <t>トクベツ</t>
    </rPh>
    <rPh sb="9" eb="11">
      <t>カイケイ</t>
    </rPh>
    <phoneticPr fontId="2"/>
  </si>
  <si>
    <t>（一般会計）</t>
    <rPh sb="1" eb="3">
      <t>イッパン</t>
    </rPh>
    <rPh sb="3" eb="5">
      <t>カイケイ</t>
    </rPh>
    <phoneticPr fontId="2"/>
  </si>
  <si>
    <t>-</t>
    <phoneticPr fontId="2"/>
  </si>
  <si>
    <t>-</t>
    <phoneticPr fontId="2"/>
  </si>
  <si>
    <t>-</t>
    <phoneticPr fontId="2"/>
  </si>
  <si>
    <t>-</t>
    <phoneticPr fontId="2"/>
  </si>
  <si>
    <t>-</t>
    <phoneticPr fontId="2"/>
  </si>
  <si>
    <t>（後期高齢者医療事業会計）</t>
    <rPh sb="8" eb="10">
      <t>ジギョウ</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</si>
  <si>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</si>
  <si>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</si>
  <si>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</si>
  <si>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</si>
  <si>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</si>
  <si>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</si>
  <si>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</si>
  <si>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</si>
  <si>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</si>
  <si>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</si>
  <si>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</si>
  <si>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神城断層地震による災害復旧事業、広域ごみ処理施設建設事業、学校給食センター新築工事など次々に大型事業を実施したことにより新規発行債が増え続け、将来負担比率が類似団体より極めて高い値を示している。</t>
    <rPh sb="0" eb="2">
      <t>カミシロ</t>
    </rPh>
    <rPh sb="2" eb="4">
      <t>ダンソウ</t>
    </rPh>
    <rPh sb="4" eb="6">
      <t>ジシン</t>
    </rPh>
    <rPh sb="9" eb="11">
      <t>サイガイ</t>
    </rPh>
    <rPh sb="11" eb="15">
      <t>フッキュウジギョウ</t>
    </rPh>
    <rPh sb="16" eb="18">
      <t>コウイキ</t>
    </rPh>
    <rPh sb="43" eb="45">
      <t>ツギツギ</t>
    </rPh>
    <rPh sb="46" eb="48">
      <t>オオガタ</t>
    </rPh>
    <rPh sb="48" eb="50">
      <t>ジギョウ</t>
    </rPh>
    <rPh sb="51" eb="53">
      <t>ジッシ</t>
    </rPh>
    <rPh sb="60" eb="62">
      <t>シンキ</t>
    </rPh>
    <rPh sb="66" eb="67">
      <t>フ</t>
    </rPh>
    <rPh sb="68" eb="69">
      <t>ツヅ</t>
    </rPh>
    <phoneticPr fontId="5"/>
  </si>
  <si>
    <t>ここ数年、次々に大型事業を実施したことにより、元利償還金も地方債現在高も増え続け、将来負担比率も実質公債費比率も上昇傾向にある。今後もそれらの事業債の元金償還開始により、実質公債費比率は増えることが考えられるため、これまで以上に公債費の適正化に取り組んでいく必要がある。</t>
    <rPh sb="2" eb="4">
      <t>スウネン</t>
    </rPh>
    <rPh sb="23" eb="28">
      <t>ガンリショウカンキン</t>
    </rPh>
    <rPh sb="29" eb="32">
      <t>チホウサイ</t>
    </rPh>
    <rPh sb="32" eb="35">
      <t>ゲンザイダカ</t>
    </rPh>
    <rPh sb="36" eb="37">
      <t>フ</t>
    </rPh>
    <rPh sb="38" eb="39">
      <t>ツヅ</t>
    </rPh>
    <rPh sb="41" eb="43">
      <t>ショウライ</t>
    </rPh>
    <rPh sb="43" eb="45">
      <t>フタン</t>
    </rPh>
    <rPh sb="45" eb="47">
      <t>ヒリツ</t>
    </rPh>
    <rPh sb="48" eb="50">
      <t>ジッシツ</t>
    </rPh>
    <rPh sb="50" eb="53">
      <t>コウサイヒ</t>
    </rPh>
    <rPh sb="53" eb="55">
      <t>ヒリツ</t>
    </rPh>
    <rPh sb="56" eb="60">
      <t>ジョウショウケイコウ</t>
    </rPh>
    <rPh sb="64" eb="66">
      <t>コンゴ</t>
    </rPh>
    <rPh sb="71" eb="74">
      <t>ジギョウサイ</t>
    </rPh>
    <rPh sb="75" eb="79">
      <t>ガンキンショウカン</t>
    </rPh>
    <rPh sb="79" eb="81">
      <t>カイシ</t>
    </rPh>
    <rPh sb="85" eb="90">
      <t>ジッシツコウサイヒ</t>
    </rPh>
    <rPh sb="90" eb="92">
      <t>ヒリツ</t>
    </rPh>
    <rPh sb="93" eb="94">
      <t>フ</t>
    </rPh>
    <rPh sb="99" eb="100">
      <t>カンガ</t>
    </rPh>
    <rPh sb="111" eb="113">
      <t>イジョウ</t>
    </rPh>
    <rPh sb="114" eb="117">
      <t>コウサイヒ</t>
    </rPh>
    <rPh sb="118" eb="121">
      <t>テキセイカ</t>
    </rPh>
    <rPh sb="122" eb="123">
      <t>ト</t>
    </rPh>
    <rPh sb="124" eb="125">
      <t>ク</t>
    </rPh>
    <rPh sb="129" eb="13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</si>
</sst>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C943-4C89-9A5B-DE404215A8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43132</c:v>
                </c:pt>
                <c:pt idx="1">
                  <c:v>143369</c:v>
                </c:pt>
                <c:pt idx="2">
                  <c:v>78173</c:v>
                </c:pt>
                <c:pt idx="3">
                  <c:v>159126</c:v>
                </c:pt>
                <c:pt idx="4">
                  <c:v>87789</c:v>
                </c:pt>
              </c:numCache>
            </c:numRef>
          </c:val>
          <c:smooth val="0"/>
          <c:extLst>
            <c:ext xmlns:c16="http://schemas.microsoft.com/office/drawing/2014/chart" uri="{C3380CC4-5D6E-409C-BE32-E72D297353CC}">
              <c16:uniqueId val="{00000001-C943-4C89-9A5B-DE404215A8A5}"/>
            </c:ext>
          </c:extLst>
        </c:ser>
        <c:dLbls>
          <c:showLegendKey val="0"/>
          <c:showVal val="0"/>
          <c:showCatName val="0"/>
          <c:showSerName val="0"/>
          <c:showPercent val="0"/>
          <c:showBubbleSize val="0"/>
        </c:dLbls>
        <c:marker val="1"/>
        <c:smooth val="0"/>
        <c:axId val="31254784"/>
        <c:axId val="46412160"/>
      </c:lineChart>
      <c:catAx>
        <c:axId val="31254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412160"/>
        <c:crosses val="autoZero"/>
        <c:auto val="1"/>
        <c:lblAlgn val="ctr"/>
        <c:lblOffset val="100"/>
        <c:tickLblSkip val="1"/>
        <c:tickMarkSkip val="1"/>
        <c:noMultiLvlLbl val="0"/>
      </c:catAx>
      <c:valAx>
        <c:axId val="464121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54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4.6500000000000004</c:v>
                </c:pt>
                <c:pt idx="1">
                  <c:v>9.34</c:v>
                </c:pt>
                <c:pt idx="2">
                  <c:v>3.25</c:v>
                </c:pt>
                <c:pt idx="3">
                  <c:v>1.85</c:v>
                </c:pt>
                <c:pt idx="4">
                  <c:v>3.66</c:v>
                </c:pt>
              </c:numCache>
            </c:numRef>
          </c:val>
          <c:extLst>
            <c:ext xmlns:c16="http://schemas.microsoft.com/office/drawing/2014/chart" uri="{C3380CC4-5D6E-409C-BE32-E72D297353CC}">
              <c16:uniqueId val="{00000000-C634-48F4-AF4F-1C4C8DF5DC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13.18</c:v>
                </c:pt>
                <c:pt idx="1">
                  <c:v>19.55</c:v>
                </c:pt>
                <c:pt idx="2">
                  <c:v>22.12</c:v>
                </c:pt>
                <c:pt idx="3">
                  <c:v>18.66</c:v>
                </c:pt>
                <c:pt idx="4">
                  <c:v>19.399999999999999</c:v>
                </c:pt>
              </c:numCache>
            </c:numRef>
          </c:val>
          <c:extLst>
            <c:ext xmlns:c16="http://schemas.microsoft.com/office/drawing/2014/chart" uri="{C3380CC4-5D6E-409C-BE32-E72D297353CC}">
              <c16:uniqueId val="{00000001-C634-48F4-AF4F-1C4C8DF5DC86}"/>
            </c:ext>
          </c:extLst>
        </c:ser>
        <c:dLbls>
          <c:showLegendKey val="0"/>
          <c:showVal val="0"/>
          <c:showCatName val="0"/>
          <c:showSerName val="0"/>
          <c:showPercent val="0"/>
          <c:showBubbleSize val="0"/>
        </c:dLbls>
        <c:gapWidth val="250"/>
        <c:overlap val="100"/>
        <c:axId val="108567168"/>
        <c:axId val="10856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-5.66</c:v>
                </c:pt>
                <c:pt idx="1">
                  <c:v>8.25</c:v>
                </c:pt>
                <c:pt idx="2">
                  <c:v>-11.49</c:v>
                </c:pt>
                <c:pt idx="3">
                  <c:v>-6.72</c:v>
                </c:pt>
                <c:pt idx="4">
                  <c:v>1.86</c:v>
                </c:pt>
              </c:numCache>
            </c:numRef>
          </c:val>
          <c:smooth val="0"/>
          <c:extLst>
            <c:ext xmlns:c16="http://schemas.microsoft.com/office/drawing/2014/chart" uri="{C3380CC4-5D6E-409C-BE32-E72D297353CC}">
              <c16:uniqueId val="{00000002-C634-48F4-AF4F-1C4C8DF5DC86}"/>
            </c:ext>
          </c:extLst>
        </c:ser>
        <c:dLbls>
          <c:showLegendKey val="0"/>
          <c:showVal val="0"/>
          <c:showCatName val="0"/>
          <c:showSerName val="0"/>
          <c:showPercent val="0"/>
          <c:showBubbleSize val="0"/>
        </c:dLbls>
        <c:marker val="1"/>
        <c:smooth val="0"/>
        <c:axId val="108567168"/>
        <c:axId val="108569344"/>
      </c:lineChart>
      <c:catAx>
        <c:axId val="10856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569344"/>
        <c:crosses val="autoZero"/>
        <c:auto val="1"/>
        <c:lblAlgn val="ctr"/>
        <c:lblOffset val="100"/>
        <c:tickLblSkip val="1"/>
        <c:tickMarkSkip val="1"/>
        <c:noMultiLvlLbl val="0"/>
      </c:catAx>
      <c:valAx>
        <c:axId val="10856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6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0.18</c:v>
                </c:pt>
                <c:pt idx="2">
                  <c:v>#N/A</c:v>
                </c:pt>
                <c:pt idx="3">
                  <c:v>0.11</c:v>
                </c:pt>
                <c:pt idx="4">
                  <c:v>#N/A</c:v>
                </c:pt>
                <c:pt idx="5">
                  <c:v>0.1</c:v>
                </c:pt>
                <c:pt idx="6">
                  <c:v>#N/A</c:v>
                </c:pt>
                <c:pt idx="7">
                  <c:v>0.37</c:v>
                </c:pt>
                <c:pt idx="8">
                  <c:v>0</c:v>
                </c:pt>
                <c:pt idx="9">
                  <c:v>0</c:v>
                </c:pt>
              </c:numCache>
            </c:numRef>
          </c:val>
          <c:extLst>
            <c:ext xmlns:c16="http://schemas.microsoft.com/office/drawing/2014/chart" uri="{C3380CC4-5D6E-409C-BE32-E72D297353CC}">
              <c16:uniqueId val="{00000000-C1A0-4074-BA8C-E30DD2551D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A0-4074-BA8C-E30DD2551D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A0-4074-BA8C-E30DD2551D1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A0-4074-BA8C-E30DD2551D1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1A0-4074-BA8C-E30DD2551D1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C1A0-4074-BA8C-E30DD2551D18}"/>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1.74</c:v>
                </c:pt>
                <c:pt idx="2">
                  <c:v>#N/A</c:v>
                </c:pt>
                <c:pt idx="3">
                  <c:v>1.77</c:v>
                </c:pt>
                <c:pt idx="4">
                  <c:v>#N/A</c:v>
                </c:pt>
                <c:pt idx="5">
                  <c:v>1.23</c:v>
                </c:pt>
                <c:pt idx="6">
                  <c:v>#N/A</c:v>
                </c:pt>
                <c:pt idx="7">
                  <c:v>1.1399999999999999</c:v>
                </c:pt>
                <c:pt idx="8">
                  <c:v>#N/A</c:v>
                </c:pt>
                <c:pt idx="9">
                  <c:v>0.52</c:v>
                </c:pt>
              </c:numCache>
            </c:numRef>
          </c:val>
          <c:extLst>
            <c:ext xmlns:c16="http://schemas.microsoft.com/office/drawing/2014/chart" uri="{C3380CC4-5D6E-409C-BE32-E72D297353CC}">
              <c16:uniqueId val="{00000006-C1A0-4074-BA8C-E30DD2551D1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1.45</c:v>
                </c:pt>
              </c:numCache>
            </c:numRef>
          </c:val>
          <c:extLst>
            <c:ext xmlns:c16="http://schemas.microsoft.com/office/drawing/2014/chart" uri="{C3380CC4-5D6E-409C-BE32-E72D297353CC}">
              <c16:uniqueId val="{00000007-C1A0-4074-BA8C-E30DD2551D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4.6399999999999997</c:v>
                </c:pt>
                <c:pt idx="2">
                  <c:v>#N/A</c:v>
                </c:pt>
                <c:pt idx="3">
                  <c:v>9.33</c:v>
                </c:pt>
                <c:pt idx="4">
                  <c:v>#N/A</c:v>
                </c:pt>
                <c:pt idx="5">
                  <c:v>3.24</c:v>
                </c:pt>
                <c:pt idx="6">
                  <c:v>#N/A</c:v>
                </c:pt>
                <c:pt idx="7">
                  <c:v>1.85</c:v>
                </c:pt>
                <c:pt idx="8">
                  <c:v>#N/A</c:v>
                </c:pt>
                <c:pt idx="9">
                  <c:v>3.66</c:v>
                </c:pt>
              </c:numCache>
            </c:numRef>
          </c:val>
          <c:extLst>
            <c:ext xmlns:c16="http://schemas.microsoft.com/office/drawing/2014/chart" uri="{C3380CC4-5D6E-409C-BE32-E72D297353CC}">
              <c16:uniqueId val="{00000008-C1A0-4074-BA8C-E30DD2551D1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10.89</c:v>
                </c:pt>
                <c:pt idx="2">
                  <c:v>#N/A</c:v>
                </c:pt>
                <c:pt idx="3">
                  <c:v>12.42</c:v>
                </c:pt>
                <c:pt idx="4">
                  <c:v>#N/A</c:v>
                </c:pt>
                <c:pt idx="5">
                  <c:v>13.89</c:v>
                </c:pt>
                <c:pt idx="6">
                  <c:v>#N/A</c:v>
                </c:pt>
                <c:pt idx="7">
                  <c:v>16.12</c:v>
                </c:pt>
                <c:pt idx="8">
                  <c:v>#N/A</c:v>
                </c:pt>
                <c:pt idx="9">
                  <c:v>18.5</c:v>
                </c:pt>
              </c:numCache>
            </c:numRef>
          </c:val>
          <c:extLst>
            <c:ext xmlns:c16="http://schemas.microsoft.com/office/drawing/2014/chart" uri="{C3380CC4-5D6E-409C-BE32-E72D297353CC}">
              <c16:uniqueId val="{00000009-C1A0-4074-BA8C-E30DD2551D18}"/>
            </c:ext>
          </c:extLst>
        </c:ser>
        <c:dLbls>
          <c:showLegendKey val="0"/>
          <c:showVal val="0"/>
          <c:showCatName val="0"/>
          <c:showSerName val="0"/>
          <c:showPercent val="0"/>
          <c:showBubbleSize val="0"/>
        </c:dLbls>
        <c:gapWidth val="150"/>
        <c:overlap val="100"/>
        <c:axId val="109077248"/>
        <c:axId val="109078784"/>
      </c:barChart>
      <c:catAx>
        <c:axId val="1090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078784"/>
        <c:crosses val="autoZero"/>
        <c:auto val="1"/>
        <c:lblAlgn val="ctr"/>
        <c:lblOffset val="100"/>
        <c:tickLblSkip val="1"/>
        <c:tickMarkSkip val="1"/>
        <c:noMultiLvlLbl val="0"/>
      </c:catAx>
      <c:valAx>
        <c:axId val="10907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077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628</c:v>
                </c:pt>
                <c:pt idx="5">
                  <c:v>627</c:v>
                </c:pt>
                <c:pt idx="8">
                  <c:v>623</c:v>
                </c:pt>
                <c:pt idx="11">
                  <c:v>657</c:v>
                </c:pt>
                <c:pt idx="14">
                  <c:v>676</c:v>
                </c:pt>
              </c:numCache>
            </c:numRef>
          </c:val>
          <c:extLst>
            <c:ext xmlns:c16="http://schemas.microsoft.com/office/drawing/2014/chart" uri="{C3380CC4-5D6E-409C-BE32-E72D297353CC}">
              <c16:uniqueId val="{00000000-402A-4D30-B133-65CBAD854A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1-402A-4D30-B133-65CBAD854A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14</c:v>
                </c:pt>
                <c:pt idx="6">
                  <c:v>13</c:v>
                </c:pt>
                <c:pt idx="9">
                  <c:v>13</c:v>
                </c:pt>
                <c:pt idx="12">
                  <c:v>13</c:v>
                </c:pt>
              </c:numCache>
            </c:numRef>
          </c:val>
          <c:extLst>
            <c:ext xmlns:c16="http://schemas.microsoft.com/office/drawing/2014/chart" uri="{C3380CC4-5D6E-409C-BE32-E72D297353CC}">
              <c16:uniqueId val="{00000002-402A-4D30-B133-65CBAD854A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20</c:v>
                </c:pt>
                <c:pt idx="6">
                  <c:v>18</c:v>
                </c:pt>
                <c:pt idx="9">
                  <c:v>20</c:v>
                </c:pt>
                <c:pt idx="12">
                  <c:v>22</c:v>
                </c:pt>
              </c:numCache>
            </c:numRef>
          </c:val>
          <c:extLst>
            <c:ext xmlns:c16="http://schemas.microsoft.com/office/drawing/2014/chart" uri="{C3380CC4-5D6E-409C-BE32-E72D297353CC}">
              <c16:uniqueId val="{00000003-402A-4D30-B133-65CBAD854A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332</c:v>
                </c:pt>
                <c:pt idx="3">
                  <c:v>331</c:v>
                </c:pt>
                <c:pt idx="6">
                  <c:v>321</c:v>
                </c:pt>
                <c:pt idx="9">
                  <c:v>361</c:v>
                </c:pt>
                <c:pt idx="12">
                  <c:v>391</c:v>
                </c:pt>
              </c:numCache>
            </c:numRef>
          </c:val>
          <c:extLst>
            <c:ext xmlns:c16="http://schemas.microsoft.com/office/drawing/2014/chart" uri="{C3380CC4-5D6E-409C-BE32-E72D297353CC}">
              <c16:uniqueId val="{00000004-402A-4D30-B133-65CBAD854A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2A-4D30-B133-65CBAD854A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2A-4D30-B133-65CBAD854A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546</c:v>
                </c:pt>
                <c:pt idx="3">
                  <c:v>534</c:v>
                </c:pt>
                <c:pt idx="6">
                  <c:v>521</c:v>
                </c:pt>
                <c:pt idx="9">
                  <c:v>581</c:v>
                </c:pt>
                <c:pt idx="12">
                  <c:v>615</c:v>
                </c:pt>
              </c:numCache>
            </c:numRef>
          </c:val>
          <c:extLst>
            <c:ext xmlns:c16="http://schemas.microsoft.com/office/drawing/2014/chart" uri="{C3380CC4-5D6E-409C-BE32-E72D297353CC}">
              <c16:uniqueId val="{00000007-402A-4D30-B133-65CBAD854A24}"/>
            </c:ext>
          </c:extLst>
        </c:ser>
        <c:dLbls>
          <c:showLegendKey val="0"/>
          <c:showVal val="0"/>
          <c:showCatName val="0"/>
          <c:showSerName val="0"/>
          <c:showPercent val="0"/>
          <c:showBubbleSize val="0"/>
        </c:dLbls>
        <c:gapWidth val="100"/>
        <c:overlap val="100"/>
        <c:axId val="80784384"/>
        <c:axId val="80798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287</c:v>
                </c:pt>
                <c:pt idx="2">
                  <c:v>#N/A</c:v>
                </c:pt>
                <c:pt idx="3">
                  <c:v>#N/A</c:v>
                </c:pt>
                <c:pt idx="4">
                  <c:v>273</c:v>
                </c:pt>
                <c:pt idx="5">
                  <c:v>#N/A</c:v>
                </c:pt>
                <c:pt idx="6">
                  <c:v>#N/A</c:v>
                </c:pt>
                <c:pt idx="7">
                  <c:v>251</c:v>
                </c:pt>
                <c:pt idx="8">
                  <c:v>#N/A</c:v>
                </c:pt>
                <c:pt idx="9">
                  <c:v>#N/A</c:v>
                </c:pt>
                <c:pt idx="10">
                  <c:v>319</c:v>
                </c:pt>
                <c:pt idx="11">
                  <c:v>#N/A</c:v>
                </c:pt>
                <c:pt idx="12">
                  <c:v>#N/A</c:v>
                </c:pt>
                <c:pt idx="13">
                  <c:v>365</c:v>
                </c:pt>
                <c:pt idx="14">
                  <c:v>#N/A</c:v>
                </c:pt>
              </c:numCache>
            </c:numRef>
          </c:val>
          <c:smooth val="0"/>
          <c:extLst>
            <c:ext xmlns:c16="http://schemas.microsoft.com/office/drawing/2014/chart" uri="{C3380CC4-5D6E-409C-BE32-E72D297353CC}">
              <c16:uniqueId val="{00000008-402A-4D30-B133-65CBAD854A24}"/>
            </c:ext>
          </c:extLst>
        </c:ser>
        <c:dLbls>
          <c:showLegendKey val="0"/>
          <c:showVal val="0"/>
          <c:showCatName val="0"/>
          <c:showSerName val="0"/>
          <c:showPercent val="0"/>
          <c:showBubbleSize val="0"/>
        </c:dLbls>
        <c:marker val="1"/>
        <c:smooth val="0"/>
        <c:axId val="80784384"/>
        <c:axId val="80798848"/>
      </c:lineChart>
      <c:catAx>
        <c:axId val="807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798848"/>
        <c:crosses val="autoZero"/>
        <c:auto val="1"/>
        <c:lblAlgn val="ctr"/>
        <c:lblOffset val="100"/>
        <c:tickLblSkip val="1"/>
        <c:tickMarkSkip val="1"/>
        <c:noMultiLvlLbl val="0"/>
      </c:catAx>
      <c:valAx>
        <c:axId val="8079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78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7059</c:v>
                </c:pt>
                <c:pt idx="5">
                  <c:v>6947</c:v>
                </c:pt>
                <c:pt idx="8">
                  <c:v>6867</c:v>
                </c:pt>
                <c:pt idx="11">
                  <c:v>6727</c:v>
                </c:pt>
                <c:pt idx="14">
                  <c:v>6451</c:v>
                </c:pt>
              </c:numCache>
            </c:numRef>
          </c:val>
          <c:extLst>
            <c:ext xmlns:c16="http://schemas.microsoft.com/office/drawing/2014/chart" uri="{C3380CC4-5D6E-409C-BE32-E72D297353CC}">
              <c16:uniqueId val="{00000000-0E47-4A57-855E-9CADC39CEB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13</c:v>
                </c:pt>
              </c:numCache>
            </c:numRef>
          </c:val>
          <c:extLst>
            <c:ext xmlns:c16="http://schemas.microsoft.com/office/drawing/2014/chart" uri="{C3380CC4-5D6E-409C-BE32-E72D297353CC}">
              <c16:uniqueId val="{00000001-0E47-4A57-855E-9CADC39CEB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1371</c:v>
                </c:pt>
                <c:pt idx="5">
                  <c:v>1635</c:v>
                </c:pt>
                <c:pt idx="8">
                  <c:v>1799</c:v>
                </c:pt>
                <c:pt idx="11">
                  <c:v>1704</c:v>
                </c:pt>
                <c:pt idx="14">
                  <c:v>1838</c:v>
                </c:pt>
              </c:numCache>
            </c:numRef>
          </c:val>
          <c:extLst>
            <c:ext xmlns:c16="http://schemas.microsoft.com/office/drawing/2014/chart" uri="{C3380CC4-5D6E-409C-BE32-E72D297353CC}">
              <c16:uniqueId val="{00000002-0E47-4A57-855E-9CADC39CEB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47-4A57-855E-9CADC39CEB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47-4A57-855E-9CADC39CEB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47-4A57-855E-9CADC39CEB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351</c:v>
                </c:pt>
                <c:pt idx="3">
                  <c:v>287</c:v>
                </c:pt>
                <c:pt idx="6">
                  <c:v>294</c:v>
                </c:pt>
                <c:pt idx="9">
                  <c:v>327</c:v>
                </c:pt>
                <c:pt idx="12">
                  <c:v>344</c:v>
                </c:pt>
              </c:numCache>
            </c:numRef>
          </c:val>
          <c:extLst>
            <c:ext xmlns:c16="http://schemas.microsoft.com/office/drawing/2014/chart" uri="{C3380CC4-5D6E-409C-BE32-E72D297353CC}">
              <c16:uniqueId val="{00000006-0E47-4A57-855E-9CADC39CEB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131</c:v>
                </c:pt>
                <c:pt idx="3">
                  <c:v>118</c:v>
                </c:pt>
                <c:pt idx="6">
                  <c:v>103</c:v>
                </c:pt>
                <c:pt idx="9">
                  <c:v>86</c:v>
                </c:pt>
                <c:pt idx="12">
                  <c:v>65</c:v>
                </c:pt>
              </c:numCache>
            </c:numRef>
          </c:val>
          <c:extLst>
            <c:ext xmlns:c16="http://schemas.microsoft.com/office/drawing/2014/chart" uri="{C3380CC4-5D6E-409C-BE32-E72D297353CC}">
              <c16:uniqueId val="{00000007-0E47-4A57-855E-9CADC39CEB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3171</c:v>
                </c:pt>
                <c:pt idx="3">
                  <c:v>3140</c:v>
                </c:pt>
                <c:pt idx="6">
                  <c:v>2951</c:v>
                </c:pt>
                <c:pt idx="9">
                  <c:v>2802</c:v>
                </c:pt>
                <c:pt idx="12">
                  <c:v>2715</c:v>
                </c:pt>
              </c:numCache>
            </c:numRef>
          </c:val>
          <c:extLst>
            <c:ext xmlns:c16="http://schemas.microsoft.com/office/drawing/2014/chart" uri="{C3380CC4-5D6E-409C-BE32-E72D297353CC}">
              <c16:uniqueId val="{00000008-0E47-4A57-855E-9CADC39CEB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92</c:v>
                </c:pt>
                <c:pt idx="3">
                  <c:v>78</c:v>
                </c:pt>
                <c:pt idx="6">
                  <c:v>63</c:v>
                </c:pt>
                <c:pt idx="9">
                  <c:v>60</c:v>
                </c:pt>
                <c:pt idx="12">
                  <c:v>41</c:v>
                </c:pt>
              </c:numCache>
            </c:numRef>
          </c:val>
          <c:extLst>
            <c:ext xmlns:c16="http://schemas.microsoft.com/office/drawing/2014/chart" uri="{C3380CC4-5D6E-409C-BE32-E72D297353CC}">
              <c16:uniqueId val="{00000009-0E47-4A57-855E-9CADC39CEB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5409</c:v>
                </c:pt>
                <c:pt idx="3">
                  <c:v>5771</c:v>
                </c:pt>
                <c:pt idx="6">
                  <c:v>6294</c:v>
                </c:pt>
                <c:pt idx="9">
                  <c:v>7000</c:v>
                </c:pt>
                <c:pt idx="12">
                  <c:v>7145</c:v>
                </c:pt>
              </c:numCache>
            </c:numRef>
          </c:val>
          <c:extLst>
            <c:ext xmlns:c16="http://schemas.microsoft.com/office/drawing/2014/chart" uri="{C3380CC4-5D6E-409C-BE32-E72D297353CC}">
              <c16:uniqueId val="{0000000A-0E47-4A57-855E-9CADC39CEBF0}"/>
            </c:ext>
          </c:extLst>
        </c:ser>
        <c:dLbls>
          <c:showLegendKey val="0"/>
          <c:showVal val="0"/>
          <c:showCatName val="0"/>
          <c:showSerName val="0"/>
          <c:showPercent val="0"/>
          <c:showBubbleSize val="0"/>
        </c:dLbls>
        <c:gapWidth val="100"/>
        <c:overlap val="100"/>
        <c:axId val="80674816"/>
        <c:axId val="80676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724</c:v>
                </c:pt>
                <c:pt idx="2">
                  <c:v>#N/A</c:v>
                </c:pt>
                <c:pt idx="3">
                  <c:v>#N/A</c:v>
                </c:pt>
                <c:pt idx="4">
                  <c:v>812</c:v>
                </c:pt>
                <c:pt idx="5">
                  <c:v>#N/A</c:v>
                </c:pt>
                <c:pt idx="6">
                  <c:v>#N/A</c:v>
                </c:pt>
                <c:pt idx="7">
                  <c:v>1039</c:v>
                </c:pt>
                <c:pt idx="8">
                  <c:v>#N/A</c:v>
                </c:pt>
                <c:pt idx="9">
                  <c:v>#N/A</c:v>
                </c:pt>
                <c:pt idx="10">
                  <c:v>1845</c:v>
                </c:pt>
                <c:pt idx="11">
                  <c:v>#N/A</c:v>
                </c:pt>
                <c:pt idx="12">
                  <c:v>#N/A</c:v>
                </c:pt>
                <c:pt idx="13">
                  <c:v>2008</c:v>
                </c:pt>
                <c:pt idx="14">
                  <c:v>#N/A</c:v>
                </c:pt>
              </c:numCache>
            </c:numRef>
          </c:val>
          <c:smooth val="0"/>
          <c:extLst>
            <c:ext xmlns:c16="http://schemas.microsoft.com/office/drawing/2014/chart" uri="{C3380CC4-5D6E-409C-BE32-E72D297353CC}">
              <c16:uniqueId val="{0000000B-0E47-4A57-855E-9CADC39CEBF0}"/>
            </c:ext>
          </c:extLst>
        </c:ser>
        <c:dLbls>
          <c:showLegendKey val="0"/>
          <c:showVal val="0"/>
          <c:showCatName val="0"/>
          <c:showSerName val="0"/>
          <c:showPercent val="0"/>
          <c:showBubbleSize val="0"/>
        </c:dLbls>
        <c:marker val="1"/>
        <c:smooth val="0"/>
        <c:axId val="80674816"/>
        <c:axId val="80676736"/>
      </c:lineChart>
      <c:catAx>
        <c:axId val="8067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676736"/>
        <c:crosses val="autoZero"/>
        <c:auto val="1"/>
        <c:lblAlgn val="ctr"/>
        <c:lblOffset val="100"/>
        <c:tickLblSkip val="1"/>
        <c:tickMarkSkip val="1"/>
        <c:noMultiLvlLbl val="0"/>
      </c:catAx>
      <c:valAx>
        <c:axId val="8067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7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772</c:v>
                </c:pt>
                <c:pt idx="1">
                  <c:v>648</c:v>
                </c:pt>
                <c:pt idx="2">
                  <c:v>682</c:v>
                </c:pt>
              </c:numCache>
            </c:numRef>
          </c:val>
          <c:extLst>
            <c:ext xmlns:c16="http://schemas.microsoft.com/office/drawing/2014/chart" uri="{C3380CC4-5D6E-409C-BE32-E72D297353CC}">
              <c16:uniqueId val="{00000000-EA25-48F7-85B9-C027BACD85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217</c:v>
                </c:pt>
                <c:pt idx="1">
                  <c:v>217</c:v>
                </c:pt>
                <c:pt idx="2">
                  <c:v>217</c:v>
                </c:pt>
              </c:numCache>
            </c:numRef>
          </c:val>
          <c:extLst>
            <c:ext xmlns:c16="http://schemas.microsoft.com/office/drawing/2014/chart" uri="{C3380CC4-5D6E-409C-BE32-E72D297353CC}">
              <c16:uniqueId val="{00000001-EA25-48F7-85B9-C027BACD85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604</c:v>
                </c:pt>
                <c:pt idx="1">
                  <c:v>632</c:v>
                </c:pt>
                <c:pt idx="2">
                  <c:v>713</c:v>
                </c:pt>
              </c:numCache>
            </c:numRef>
          </c:val>
          <c:extLst>
            <c:ext xmlns:c16="http://schemas.microsoft.com/office/drawing/2014/chart" uri="{C3380CC4-5D6E-409C-BE32-E72D297353CC}">
              <c16:uniqueId val="{00000002-EA25-48F7-85B9-C027BACD85B7}"/>
            </c:ext>
          </c:extLst>
        </c:ser>
        <c:dLbls>
          <c:showLegendKey val="0"/>
          <c:showVal val="0"/>
          <c:showCatName val="0"/>
          <c:showSerName val="0"/>
          <c:showPercent val="0"/>
          <c:showBubbleSize val="0"/>
        </c:dLbls>
        <c:gapWidth val="120"/>
        <c:overlap val="100"/>
        <c:axId val="109266432"/>
        <c:axId val="109267968"/>
      </c:barChart>
      <c:catAx>
        <c:axId val="1092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9267968"/>
        <c:crosses val="autoZero"/>
        <c:auto val="1"/>
        <c:lblAlgn val="ctr"/>
        <c:lblOffset val="100"/>
        <c:tickLblSkip val="1"/>
        <c:tickMarkSkip val="1"/>
        <c:noMultiLvlLbl val="0"/>
      </c:catAx>
      <c:valAx>
        <c:axId val="1092679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926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{4407095F-B7A0-46A7-9FAC-AB174A91EC80}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239-4FB6-8888-3DD441850E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{3490DAC1-EC72-4689-8852-224BB5B034A3}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39-4FB6-8888-3DD441850E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{2D419C50-F9F6-4C57-9E5D-D41B525F1653}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39-4FB6-8888-3DD441850E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{203A59C2-F6AA-44AE-835E-CEEF03BFF400}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39-4FB6-8888-3DD441850E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{EADE6828-817B-47C5-B2AB-377F3C9F0608}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39-4FB6-8888-3DD441850ED4}"/>
                </c:ext>
              </c:extLst>
            </c:dLbl>
            <c:dLbl>
              <c:idx val="8"/>
              <c:layout>
                <c:manualLayout>
                  <c:x val="-4.007913475682512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{B1043BF6-C4B2-4F01-8CC4-F31C73C6A2FD}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239-4FB6-8888-3DD441850ED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{444B8882-062A-48FD-9A6C-FADCB52176EA}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239-4FB6-8888-3DD441850ED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{8B530462-30F1-4651-AF60-D9F1667953CC}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239-4FB6-8888-3DD441850ED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{98581122-329E-4FF3-9EEC-4BF98BE327F8}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239-4FB6-8888-3DD441850E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58.6</c:v>
                </c:pt>
                <c:pt idx="16">
                  <c:v>61</c:v>
                </c:pt>
                <c:pt idx="24">
                  <c:v>61.1</c:v>
                </c:pt>
                <c:pt idx="32">
                  <c:v>63.7</c:v>
                </c:pt>
              </c:numCache>
            </c:numRef>
          </c:xVal>
          <c:yVal>
            <c:numRef>
              <c:f>公会計指標分析・財政指標組合せ分析表!$BP$51:$DC$51</c:f>
              <c:numCache>
                <c:formatCode>#,##0.0;"▲ "#,##0.0</c:formatCode>
                <c:ptCount val="40"/>
                <c:pt idx="0">
                  <c:v>25.6</c:v>
                </c:pt>
                <c:pt idx="8">
                  <c:v>28.3</c:v>
                </c:pt>
                <c:pt idx="16">
                  <c:v>36.200000000000003</c:v>
                </c:pt>
                <c:pt idx="24">
                  <c:v>65.400000000000006</c:v>
                </c:pt>
                <c:pt idx="32">
                  <c:v>70.7</c:v>
                </c:pt>
              </c:numCache>
            </c:numRef>
          </c:yVal>
          <c:smooth val="0"/>
          <c:extLst>
            <c:ext xmlns:c16="http://schemas.microsoft.com/office/drawing/2014/chart" uri="{C3380CC4-5D6E-409C-BE32-E72D297353CC}">
              <c16:uniqueId val="{00000009-D239-4FB6-8888-3DD441850E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{3AFA43E3-0A9A-471A-99C6-7DCDBB86602E}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239-4FB6-8888-3DD441850E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{5584A082-4624-41FB-ACED-CF18CEFFC50E}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39-4FB6-8888-3DD441850E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{514205A7-F1E5-42BC-BD0B-D9F975859B08}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39-4FB6-8888-3DD441850E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{E8772AE4-BD8F-48CC-BD6A-18A01A11CC6F}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39-4FB6-8888-3DD441850E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{10759B4E-DD8B-4E67-B76F-99ADF9A1B350}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39-4FB6-8888-3DD441850ED4}"/>
                </c:ext>
              </c:extLst>
            </c:dLbl>
            <c:dLbl>
              <c:idx val="8"/>
              <c:layout>
                <c:manualLayout>
                  <c:x val="-2.4211266182319512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{E95DF54C-16D8-4DC1-97AE-827E3546F90A}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239-4FB6-8888-3DD441850ED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{22D71F38-0393-45EB-8B95-00CD52C7BD96}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239-4FB6-8888-3DD441850ED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{DA257BA1-566E-469C-993B-FEB0096F2557}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239-4FB6-8888-3DD441850ED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{30BB0A35-FD31-41C4-819A-086DF2D420EC}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239-4FB6-8888-3DD441850E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D239-4FB6-8888-3DD441850ED4}"/>
            </c:ext>
          </c:extLst>
        </c:ser>
        <c:dLbls>
          <c:showLegendKey val="0"/>
          <c:showVal val="1"/>
          <c:showCatName val="0"/>
          <c:showSerName val="0"/>
          <c:showPercent val="0"/>
          <c:showBubbleSize val="0"/>
        </c:dLbls>
        <c:axId val="46179840"/>
        <c:axId val="46181760"/>
      </c:scatterChart>
      <c:valAx>
        <c:axId val="46179840"/>
        <c:scaling>
          <c:orientation val="minMax"/>
          <c:max val="64.3"/>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{5B6C3200-F4BF-4723-9F96-8D5306852E68}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114-4F24-ABBA-D8802D6570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{9E3B31B4-A7AE-4EC4-B430-11B9D580F9A7}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14-4F24-ABBA-D8802D6570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{DA94B143-1E2A-4427-8611-3C6B566AAA6B}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14-4F24-ABBA-D8802D6570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{4A8A4A0C-7132-452C-83A8-BB3B54B48AAB}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14-4F24-ABBA-D8802D6570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{775CB0F1-7FBE-45AD-983F-9F67F4B488EE}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14-4F24-ABBA-D8802D6570A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{F3FD6CB3-856C-4401-80E0-35620E72CAB1}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114-4F24-ABBA-D8802D6570A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{F8489E49-F9B6-4E00-802C-E9490BF03019}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114-4F24-ABBA-D8802D6570A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{5D8C97DC-CD30-42C4-BEE4-04434F7B23A3}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114-4F24-ABBA-D8802D6570A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{14F4DCA3-EBA9-4C8E-88C4-394CEE93D793}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114-4F24-ABBA-D8802D6570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c:v>
                </c:pt>
                <c:pt idx="16">
                  <c:v>9.4</c:v>
                </c:pt>
                <c:pt idx="24">
                  <c:v>9.9</c:v>
                </c:pt>
                <c:pt idx="32">
                  <c:v>10.9</c:v>
                </c:pt>
              </c:numCache>
            </c:numRef>
          </c:xVal>
          <c:yVal>
            <c:numRef>
              <c:f>公会計指標分析・財政指標組合せ分析表!$BP$73:$DC$73</c:f>
              <c:numCache>
                <c:formatCode>#,##0.0;"▲ "#,##0.0</c:formatCode>
                <c:ptCount val="40"/>
                <c:pt idx="0">
                  <c:v>25.6</c:v>
                </c:pt>
                <c:pt idx="8">
                  <c:v>28.3</c:v>
                </c:pt>
                <c:pt idx="16">
                  <c:v>36.200000000000003</c:v>
                </c:pt>
                <c:pt idx="24">
                  <c:v>65.400000000000006</c:v>
                </c:pt>
                <c:pt idx="32">
                  <c:v>70.7</c:v>
                </c:pt>
              </c:numCache>
            </c:numRef>
          </c:yVal>
          <c:smooth val="0"/>
          <c:extLst>
            <c:ext xmlns:c16="http://schemas.microsoft.com/office/drawing/2014/chart" uri="{C3380CC4-5D6E-409C-BE32-E72D297353CC}">
              <c16:uniqueId val="{00000009-B114-4F24-ABBA-D8802D6570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{C66C8B8B-F3FB-486F-9271-2D7DA9764EF1}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114-4F24-ABBA-D8802D6570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{B6B3729D-02B8-4E65-9EEC-49418B2B2845}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14-4F24-ABBA-D8802D6570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{C534F00B-9809-4440-82A7-5E7FFF6D21BC}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14-4F24-ABBA-D8802D6570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{CF2A3046-6B3C-43A8-8266-15EB3DBA3DF2}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14-4F24-ABBA-D8802D6570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{2367BDF1-AE72-42F5-961D-314A8ABB2FC4}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14-4F24-ABBA-D8802D6570A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{6F78DC2B-74E0-4DF5-A327-2037EF83F471}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114-4F24-ABBA-D8802D6570A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{45AD8BBA-A1AB-457A-8A24-AB349FA558A4}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114-4F24-ABBA-D8802D6570A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{6EA29C85-A6CC-4C25-B1D1-05899030A0D3}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114-4F24-ABBA-D8802D6570A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{47212A17-EDEB-40D4-84D4-7990C195DA49}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114-4F24-ABBA-D8802D6570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B114-4F24-ABBA-D8802D6570AC}"/>
            </c:ext>
          </c:extLst>
        </c:ser>
        <c:dLbls>
          <c:showLegendKey val="0"/>
          <c:showVal val="1"/>
          <c:showCatName val="0"/>
          <c:showSerName val="0"/>
          <c:showPercent val="0"/>
          <c:showBubbleSize val="0"/>
        </c:dLbls>
        <c:axId val="84219776"/>
        <c:axId val="84234240"/>
      </c:scatterChart>
      <c:valAx>
        <c:axId val="84219776"/>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財政の健全化に努めていたため</a:t>
          </a:r>
          <a:r>
            <a:rPr kumimoji="1" lang="ja-JP" altLang="ja-JP" sz="1100">
              <a:solidFill>
                <a:schemeClr val="dk1"/>
              </a:solidFill>
              <a:effectLst/>
              <a:latin typeface="+mn-lt"/>
              <a:ea typeface="+mn-ea"/>
              <a:cs typeface="+mn-cs"/>
            </a:rPr>
            <a:t>元利償還金は順調に減少していた。しかし平成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年度震災による災害復旧事業債の元金償還が始まったことにより</a:t>
          </a:r>
          <a:r>
            <a:rPr kumimoji="1" lang="ja-JP" altLang="en-US" sz="1100">
              <a:solidFill>
                <a:schemeClr val="dk1"/>
              </a:solidFill>
              <a:effectLst/>
              <a:latin typeface="+mn-lt"/>
              <a:ea typeface="+mn-ea"/>
              <a:cs typeface="+mn-cs"/>
            </a:rPr>
            <a:t>前年度から</a:t>
          </a:r>
          <a:r>
            <a:rPr kumimoji="1" lang="ja-JP" altLang="ja-JP" sz="1100">
              <a:solidFill>
                <a:schemeClr val="dk1"/>
              </a:solidFill>
              <a:effectLst/>
              <a:latin typeface="+mn-lt"/>
              <a:ea typeface="+mn-ea"/>
              <a:cs typeface="+mn-cs"/>
            </a:rPr>
            <a:t>元利償還金が増加した。今後も広域ごみ処理施設建設負担金、給食センター建設、ここ数年先送りしていた投資的事業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の新規発行債の増加により、元利償還金は増加する見込みである。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年の震災による災害復旧事業、広域ごみ処理施設建設負担金、給食センター建設、ここ数年先送りしていた投資的事業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による新規発行債の増加のため地方債の現在高の増加は著しい。近年稀に見る寡雪から除雪経費の多額の減により財政調整基金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取り崩しもなく余剰金積立</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より残高が増え、ふるさと白馬村を応援する基金</a:t>
          </a:r>
          <a:r>
            <a:rPr kumimoji="1" lang="ja-JP" altLang="en-US" sz="1100">
              <a:solidFill>
                <a:schemeClr val="dk1"/>
              </a:solidFill>
              <a:effectLst/>
              <a:latin typeface="+mn-lt"/>
              <a:ea typeface="+mn-ea"/>
              <a:cs typeface="+mn-cs"/>
            </a:rPr>
            <a:t>も寄附金の増加により残高が増えたため</a:t>
          </a:r>
          <a:r>
            <a:rPr kumimoji="1" lang="ja-JP" altLang="ja-JP" sz="1100">
              <a:solidFill>
                <a:schemeClr val="dk1"/>
              </a:solidFill>
              <a:effectLst/>
              <a:latin typeface="+mn-lt"/>
              <a:ea typeface="+mn-ea"/>
              <a:cs typeface="+mn-cs"/>
            </a:rPr>
            <a:t>、充当可能基金の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長野県白馬村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財政調整基金は、</a:t>
          </a:r>
          <a:r>
            <a:rPr kumimoji="1" lang="ja-JP" altLang="ja-JP" sz="1100">
              <a:solidFill>
                <a:schemeClr val="dk1"/>
              </a:solidFill>
              <a:effectLst/>
              <a:latin typeface="+mn-lt"/>
              <a:ea typeface="+mn-ea"/>
              <a:cs typeface="+mn-cs"/>
            </a:rPr>
            <a:t>近年稀に見る寡雪から除雪経費の多額の減により取り崩しもなく余剰金積立により残高が増え、ふるさと白馬村を応援する基金も寄附金の増加により残高が増えたため</a:t>
          </a:r>
          <a:r>
            <a:rPr kumimoji="1" lang="ja-JP" altLang="en-US" sz="1100">
              <a:solidFill>
                <a:schemeClr val="dk1"/>
              </a:solidFill>
              <a:effectLst/>
              <a:latin typeface="+mn-lt"/>
              <a:ea typeface="+mn-ea"/>
              <a:cs typeface="+mn-cs"/>
            </a:rPr>
            <a:t>基金全体が増加している、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公債費増加と予定している大型事業等により基金の取り崩しは否めず、残高は減少</a:t>
          </a:r>
          <a:r>
            <a:rPr kumimoji="1" lang="ja-JP" altLang="en-US" sz="1100">
              <a:solidFill>
                <a:schemeClr val="dk1"/>
              </a:solidFill>
              <a:effectLst/>
              <a:latin typeface="+mn-lt"/>
              <a:ea typeface="+mn-ea"/>
              <a:cs typeface="+mn-cs"/>
            </a:rPr>
            <a:t>しそうである。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ふるさと白馬村を応援する基金：</a:t>
          </a:r>
          <a:r>
            <a:rPr lang="ja-JP" altLang="ja-JP" sz="1100">
              <a:solidFill>
                <a:schemeClr val="dk1"/>
              </a:solidFill>
              <a:effectLst/>
              <a:latin typeface="+mn-lt"/>
              <a:ea typeface="+mn-ea"/>
              <a:cs typeface="+mn-cs"/>
            </a:rPr>
            <a:t>白馬村のまちづくりに賛同する寄附金を財源として、様々な人々の参加による、個性豊かで活力あるまちづくりの推進とふるさとづくりに資する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万円も取り崩したが、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2,400</a:t>
          </a:r>
          <a:r>
            <a:rPr kumimoji="1" lang="ja-JP" altLang="ja-JP" sz="1100">
              <a:solidFill>
                <a:schemeClr val="dk1"/>
              </a:solidFill>
              <a:effectLst/>
              <a:latin typeface="+mn-lt"/>
              <a:ea typeface="+mn-ea"/>
              <a:cs typeface="+mn-cs"/>
            </a:rPr>
            <a:t>万円も寄附金が集まり利子と合わせて積み立てたことにより増加した。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白馬村を応援していただいた皆様の期待に沿えるよう有効に活用させていただく予定。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近年稀に見る寡雪から除雪経費の多額の減によ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取り崩しもなく余剰金積立により残高が増え</a:t>
          </a:r>
          <a:r>
            <a:rPr kumimoji="1" lang="ja-JP" altLang="en-US" sz="1100">
              <a:solidFill>
                <a:schemeClr val="dk1"/>
              </a:solidFill>
              <a:effectLst/>
              <a:latin typeface="+mn-lt"/>
              <a:ea typeface="+mn-ea"/>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災害への備え等のため、平成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年の震災の実績</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踏まえ、</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は基金残高を</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利子の積立のみにより増減なし。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今後の繰上償還等に備え、現状の基金残高は保持したい。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
8,371
189.36
6,465,332
6,308,459
128,712
3,512,885
7,144,649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それぞれの公共施設等について個別施設計画を策定済みであり、</a:t>
          </a:r>
          <a:r>
            <a:rPr kumimoji="1" lang="en-US" altLang="ja-JP" sz="1100">
              <a:solidFill>
                <a:schemeClr val="dk1"/>
              </a:solidFill>
              <a:effectLst/>
              <a:latin typeface="+mn-lt"/>
              <a:ea typeface="+mn-ea"/>
              <a:cs typeface="+mn-cs"/>
            </a:rPr>
            <a:t>2045</a:t>
          </a:r>
          <a:r>
            <a:rPr kumimoji="1" lang="ja-JP" altLang="en-US" sz="1100">
              <a:solidFill>
                <a:schemeClr val="dk1"/>
              </a:solidFill>
              <a:effectLst/>
              <a:latin typeface="+mn-lt"/>
              <a:ea typeface="+mn-ea"/>
              <a:cs typeface="+mn-cs"/>
            </a:rPr>
            <a:t>年度までの公共施設保有総量の縮減率を</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％と定め、</a:t>
          </a:r>
          <a:r>
            <a:rPr kumimoji="1" lang="ja-JP" altLang="ja-JP" sz="1100">
              <a:solidFill>
                <a:schemeClr val="dk1"/>
              </a:solidFill>
              <a:effectLst/>
              <a:latin typeface="+mn-lt"/>
              <a:ea typeface="+mn-ea"/>
              <a:cs typeface="+mn-cs"/>
            </a:rPr>
            <a:t>当該計画に基づいた施設の維持管理を適切に進めている。</a:t>
          </a:r>
          <a:r>
            <a:rPr kumimoji="1" lang="ja-JP" altLang="en-US" sz="1100">
              <a:solidFill>
                <a:schemeClr val="dk1"/>
              </a:solidFill>
              <a:effectLst/>
              <a:latin typeface="+mn-lt"/>
              <a:ea typeface="+mn-ea"/>
              <a:cs typeface="+mn-cs"/>
            </a:rPr>
            <a:t>有形固定資産減価償却率については、類似団体同様に上昇傾向であり、若干、老朽化が進みつつある。</a:t>
          </a:r>
          <a:endParaRPr lang="ja-JP" altLang="ja-JP">
            <a:solidFill>
              <a:srgbClr val="FF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xdr:cNvCxnSpPr/>
      </xdr:nvCxnSpPr>
      <xdr:spPr>
        <a:xfrm flipV="1">
          <a:off x="4760595" y="4511494"/>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592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59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xdr:cNvSpPr txBox="1"/>
      </xdr:nvSpPr>
      <xdr:spPr>
        <a:xfrm>
          <a:off x="4813300" y="42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xdr:cNvCxnSpPr/>
      </xdr:nvCxnSpPr>
      <xdr:spPr>
        <a:xfrm>
          <a:off x="4673600" y="451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003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xdr:cNvSpPr/>
      </xdr:nvSpPr>
      <xdr:spPr>
        <a:xfrm>
          <a:off x="4000500" y="51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xdr:cNvSpPr/>
      </xdr:nvSpPr>
      <xdr:spPr>
        <a:xfrm>
          <a:off x="32385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xdr:cNvSpPr/>
      </xdr:nvSpPr>
      <xdr:spPr>
        <a:xfrm>
          <a:off x="1714500" y="496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26579</xdr:rowOff>
    </xdr:from>
    <xdr:to>
      <xdr:col>23</xdr:col>
      <xdr:colOff>136525</xdr:colOff>
      <xdr:row>30</xdr:row>
      <xdr:rowOff>128179</xdr:rowOff>
    </xdr:to>
    <xdr:sp macro="" textlink="">
      <xdr:nvSpPr>
        <xdr:cNvPr id="83" name="楕円 82"/>
        <xdr:cNvSpPr/>
      </xdr:nvSpPr>
      <xdr:spPr>
        <a:xfrm>
          <a:off x="4711700" y="517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5006</xdr:rowOff>
    </xdr:from>
    <xdr:ext cx="405111" cy="259045"/>
    <xdr:sp macro="" textlink="">
      <xdr:nvSpPr>
        <xdr:cNvPr id="84" name="有形固定資産減価償却率該当値テキスト"/>
        <xdr:cNvSpPr txBox="1"/>
      </xdr:nvSpPr>
      <xdr:spPr>
        <a:xfrm>
          <a:off x="4813300" y="5148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85" name="楕円 84"/>
        <xdr:cNvSpPr/>
      </xdr:nvSpPr>
      <xdr:spPr>
        <a:xfrm>
          <a:off x="4000500" y="50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77379</xdr:rowOff>
    </xdr:to>
    <xdr:cxnSp macro="">
      <xdr:nvCxnSpPr>
        <xdr:cNvPr id="86" name="直線コネクタ 85"/>
        <xdr:cNvCxnSpPr/>
      </xdr:nvCxnSpPr>
      <xdr:spPr>
        <a:xfrm>
          <a:off x="4051300" y="5140688"/>
          <a:ext cx="7112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114753</xdr:rowOff>
    </xdr:from>
    <xdr:to>
      <xdr:col>15</xdr:col>
      <xdr:colOff>187325</xdr:colOff>
      <xdr:row>30</xdr:row>
      <xdr:rowOff>44903</xdr:rowOff>
    </xdr:to>
    <xdr:sp macro="" textlink="">
      <xdr:nvSpPr>
        <xdr:cNvPr id="87" name="楕円 86"/>
        <xdr:cNvSpPr/>
      </xdr:nvSpPr>
      <xdr:spPr>
        <a:xfrm>
          <a:off x="3238500" y="50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165553</xdr:rowOff>
    </xdr:from>
    <xdr:to>
      <xdr:col>19</xdr:col>
      <xdr:colOff>136525</xdr:colOff>
      <xdr:row>29</xdr:row>
      <xdr:rowOff>168638</xdr:rowOff>
    </xdr:to>
    <xdr:cxnSp macro="">
      <xdr:nvCxnSpPr>
        <xdr:cNvPr id="88" name="直線コネクタ 87"/>
        <xdr:cNvCxnSpPr/>
      </xdr:nvCxnSpPr>
      <xdr:spPr>
        <a:xfrm>
          <a:off x="3289300" y="5137603"/>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40731</xdr:rowOff>
    </xdr:from>
    <xdr:to>
      <xdr:col>11</xdr:col>
      <xdr:colOff>187325</xdr:colOff>
      <xdr:row>29</xdr:row>
      <xdr:rowOff>142331</xdr:rowOff>
    </xdr:to>
    <xdr:sp macro="" textlink="">
      <xdr:nvSpPr>
        <xdr:cNvPr id="89" name="楕円 88"/>
        <xdr:cNvSpPr/>
      </xdr:nvSpPr>
      <xdr:spPr>
        <a:xfrm>
          <a:off x="2476500" y="50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91531</xdr:rowOff>
    </xdr:from>
    <xdr:to>
      <xdr:col>15</xdr:col>
      <xdr:colOff>136525</xdr:colOff>
      <xdr:row>29</xdr:row>
      <xdr:rowOff>165553</xdr:rowOff>
    </xdr:to>
    <xdr:cxnSp macro="">
      <xdr:nvCxnSpPr>
        <xdr:cNvPr id="90" name="直線コネクタ 89"/>
        <xdr:cNvCxnSpPr/>
      </xdr:nvCxnSpPr>
      <xdr:spPr>
        <a:xfrm>
          <a:off x="2527300" y="5063581"/>
          <a:ext cx="762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6803</xdr:rowOff>
    </xdr:from>
    <xdr:to>
      <xdr:col>7</xdr:col>
      <xdr:colOff>187325</xdr:colOff>
      <xdr:row>29</xdr:row>
      <xdr:rowOff>108403</xdr:rowOff>
    </xdr:to>
    <xdr:sp macro="" textlink="">
      <xdr:nvSpPr>
        <xdr:cNvPr id="91" name="楕円 90"/>
        <xdr:cNvSpPr/>
      </xdr:nvSpPr>
      <xdr:spPr>
        <a:xfrm>
          <a:off x="1714500" y="49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57603</xdr:rowOff>
    </xdr:from>
    <xdr:to>
      <xdr:col>11</xdr:col>
      <xdr:colOff>136525</xdr:colOff>
      <xdr:row>29</xdr:row>
      <xdr:rowOff>91531</xdr:rowOff>
    </xdr:to>
    <xdr:cxnSp macro="">
      <xdr:nvCxnSpPr>
        <xdr:cNvPr id="92" name="直線コネクタ 91"/>
        <xdr:cNvCxnSpPr/>
      </xdr:nvCxnSpPr>
      <xdr:spPr>
        <a:xfrm>
          <a:off x="1765300" y="5029653"/>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93" name="n_1aveValue有形固定資産減価償却率"/>
        <xdr:cNvSpPr txBox="1"/>
      </xdr:nvSpPr>
      <xdr:spPr>
        <a:xfrm>
          <a:off x="3836044" y="525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4" name="n_2aveValue有形固定資産減価償却率"/>
        <xdr:cNvSpPr txBox="1"/>
      </xdr:nvSpPr>
      <xdr:spPr>
        <a:xfrm>
          <a:off x="3086744" y="480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xdr:cNvSpPr txBox="1"/>
      </xdr:nvSpPr>
      <xdr:spPr>
        <a:xfrm>
          <a:off x="23247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6" name="n_4aveValue有形固定資産減価償却率"/>
        <xdr:cNvSpPr txBox="1"/>
      </xdr:nvSpPr>
      <xdr:spPr>
        <a:xfrm>
          <a:off x="1562744" y="4744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64515</xdr:rowOff>
    </xdr:from>
    <xdr:ext cx="405111" cy="259045"/>
    <xdr:sp macro="" textlink="">
      <xdr:nvSpPr>
        <xdr:cNvPr id="97" name="n_1mainValue有形固定資産減価償却率"/>
        <xdr:cNvSpPr txBox="1"/>
      </xdr:nvSpPr>
      <xdr:spPr>
        <a:xfrm>
          <a:off x="3836044" y="4865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36030</xdr:rowOff>
    </xdr:from>
    <xdr:ext cx="405111" cy="259045"/>
    <xdr:sp macro="" textlink="">
      <xdr:nvSpPr>
        <xdr:cNvPr id="98" name="n_2mainValue有形固定資産減価償却率"/>
        <xdr:cNvSpPr txBox="1"/>
      </xdr:nvSpPr>
      <xdr:spPr>
        <a:xfrm>
          <a:off x="3086744" y="5179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158858</xdr:rowOff>
    </xdr:from>
    <xdr:ext cx="405111" cy="259045"/>
    <xdr:sp macro="" textlink="">
      <xdr:nvSpPr>
        <xdr:cNvPr id="99" name="n_3mainValue有形固定資産減価償却率"/>
        <xdr:cNvSpPr txBox="1"/>
      </xdr:nvSpPr>
      <xdr:spPr>
        <a:xfrm>
          <a:off x="2324744" y="478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100" name="n_4mainValue有形固定資産減価償却率"/>
        <xdr:cNvSpPr txBox="1"/>
      </xdr:nvSpPr>
      <xdr:spPr>
        <a:xfrm>
          <a:off x="1562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新規発行債の増加に伴い地方債現在高が増え、その結果、将来負担額が増加傾向にあるため、</a:t>
          </a:r>
          <a:r>
            <a:rPr kumimoji="1" lang="ja-JP" altLang="en-US" sz="1100">
              <a:solidFill>
                <a:sysClr val="windowText" lastClr="000000"/>
              </a:solidFill>
              <a:effectLst/>
              <a:latin typeface="+mn-lt"/>
              <a:ea typeface="+mn-ea"/>
              <a:cs typeface="+mn-cs"/>
            </a:rPr>
            <a:t>若干ではあるが</a:t>
          </a:r>
          <a:r>
            <a:rPr kumimoji="1" lang="ja-JP" altLang="ja-JP" sz="1100">
              <a:solidFill>
                <a:sysClr val="windowText" lastClr="000000"/>
              </a:solidFill>
              <a:effectLst/>
              <a:latin typeface="+mn-lt"/>
              <a:ea typeface="+mn-ea"/>
              <a:cs typeface="+mn-cs"/>
            </a:rPr>
            <a:t>類似団体内平均値を上回っている。</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1" name="直線コネクタ 130"/>
        <xdr:cNvCxnSpPr/>
      </xdr:nvCxnSpPr>
      <xdr:spPr>
        <a:xfrm flipV="1">
          <a:off x="14793595" y="4489903"/>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2" name="債務償還比率最小値テキスト"/>
        <xdr:cNvSpPr txBox="1"/>
      </xdr:nvSpPr>
      <xdr:spPr>
        <a:xfrm>
          <a:off x="14846300" y="59586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3" name="直線コネクタ 132"/>
        <xdr:cNvCxnSpPr/>
      </xdr:nvCxnSpPr>
      <xdr:spPr>
        <a:xfrm>
          <a:off x="14706600" y="5954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6" name="債務償還比率平均値テキスト"/>
        <xdr:cNvSpPr txBox="1"/>
      </xdr:nvSpPr>
      <xdr:spPr>
        <a:xfrm>
          <a:off x="14846300" y="4808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7" name="フローチャート: 判断 136"/>
        <xdr:cNvSpPr/>
      </xdr:nvSpPr>
      <xdr:spPr>
        <a:xfrm>
          <a:off x="147447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8" name="フローチャート: 判断 137"/>
        <xdr:cNvSpPr/>
      </xdr:nvSpPr>
      <xdr:spPr>
        <a:xfrm>
          <a:off x="14033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9" name="フローチャート: 判断 138"/>
        <xdr:cNvSpPr/>
      </xdr:nvSpPr>
      <xdr:spPr>
        <a:xfrm>
          <a:off x="13271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0" name="フローチャート: 判断 139"/>
        <xdr:cNvSpPr/>
      </xdr:nvSpPr>
      <xdr:spPr>
        <a:xfrm>
          <a:off x="12509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1" name="フローチャート: 判断 140"/>
        <xdr:cNvSpPr/>
      </xdr:nvSpPr>
      <xdr:spPr>
        <a:xfrm>
          <a:off x="11747500" y="49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25926</xdr:rowOff>
    </xdr:from>
    <xdr:to>
      <xdr:col>76</xdr:col>
      <xdr:colOff>73025</xdr:colOff>
      <xdr:row>29</xdr:row>
      <xdr:rowOff>127526</xdr:rowOff>
    </xdr:to>
    <xdr:sp macro="" textlink="">
      <xdr:nvSpPr>
        <xdr:cNvPr id="147" name="楕円 146"/>
        <xdr:cNvSpPr/>
      </xdr:nvSpPr>
      <xdr:spPr>
        <a:xfrm>
          <a:off x="14744700" y="49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4353</xdr:rowOff>
    </xdr:from>
    <xdr:ext cx="469744" cy="259045"/>
    <xdr:sp macro="" textlink="">
      <xdr:nvSpPr>
        <xdr:cNvPr id="148" name="債務償還比率該当値テキスト"/>
        <xdr:cNvSpPr txBox="1"/>
      </xdr:nvSpPr>
      <xdr:spPr>
        <a:xfrm>
          <a:off x="14846300" y="49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15954</xdr:rowOff>
    </xdr:from>
    <xdr:to>
      <xdr:col>72</xdr:col>
      <xdr:colOff>123825</xdr:colOff>
      <xdr:row>29</xdr:row>
      <xdr:rowOff>117554</xdr:rowOff>
    </xdr:to>
    <xdr:sp macro="" textlink="">
      <xdr:nvSpPr>
        <xdr:cNvPr id="149" name="楕円 148"/>
        <xdr:cNvSpPr/>
      </xdr:nvSpPr>
      <xdr:spPr>
        <a:xfrm>
          <a:off x="14033500" y="49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66754</xdr:rowOff>
    </xdr:from>
    <xdr:to>
      <xdr:col>76</xdr:col>
      <xdr:colOff>22225</xdr:colOff>
      <xdr:row>29</xdr:row>
      <xdr:rowOff>76726</xdr:rowOff>
    </xdr:to>
    <xdr:cxnSp macro="">
      <xdr:nvCxnSpPr>
        <xdr:cNvPr id="150" name="直線コネクタ 149"/>
        <xdr:cNvCxnSpPr/>
      </xdr:nvCxnSpPr>
      <xdr:spPr>
        <a:xfrm>
          <a:off x="14084300" y="5038804"/>
          <a:ext cx="7112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127774</xdr:rowOff>
    </xdr:from>
    <xdr:to>
      <xdr:col>68</xdr:col>
      <xdr:colOff>123825</xdr:colOff>
      <xdr:row>29</xdr:row>
      <xdr:rowOff>57924</xdr:rowOff>
    </xdr:to>
    <xdr:sp macro="" textlink="">
      <xdr:nvSpPr>
        <xdr:cNvPr id="151" name="楕円 150"/>
        <xdr:cNvSpPr/>
      </xdr:nvSpPr>
      <xdr:spPr>
        <a:xfrm>
          <a:off x="13271500" y="49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7124</xdr:rowOff>
    </xdr:from>
    <xdr:to>
      <xdr:col>72</xdr:col>
      <xdr:colOff>73025</xdr:colOff>
      <xdr:row>29</xdr:row>
      <xdr:rowOff>66754</xdr:rowOff>
    </xdr:to>
    <xdr:cxnSp macro="">
      <xdr:nvCxnSpPr>
        <xdr:cNvPr id="152" name="直線コネクタ 151"/>
        <xdr:cNvCxnSpPr/>
      </xdr:nvCxnSpPr>
      <xdr:spPr>
        <a:xfrm>
          <a:off x="13322300" y="4979174"/>
          <a:ext cx="762000" cy="5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97034</xdr:rowOff>
    </xdr:from>
    <xdr:to>
      <xdr:col>64</xdr:col>
      <xdr:colOff>123825</xdr:colOff>
      <xdr:row>29</xdr:row>
      <xdr:rowOff>27184</xdr:rowOff>
    </xdr:to>
    <xdr:sp macro="" textlink="">
      <xdr:nvSpPr>
        <xdr:cNvPr id="153" name="楕円 152"/>
        <xdr:cNvSpPr/>
      </xdr:nvSpPr>
      <xdr:spPr>
        <a:xfrm>
          <a:off x="12509500" y="48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147834</xdr:rowOff>
    </xdr:from>
    <xdr:to>
      <xdr:col>68</xdr:col>
      <xdr:colOff>73025</xdr:colOff>
      <xdr:row>29</xdr:row>
      <xdr:rowOff>7124</xdr:rowOff>
    </xdr:to>
    <xdr:cxnSp macro="">
      <xdr:nvCxnSpPr>
        <xdr:cNvPr id="154" name="直線コネクタ 153"/>
        <xdr:cNvCxnSpPr/>
      </xdr:nvCxnSpPr>
      <xdr:spPr>
        <a:xfrm>
          <a:off x="12560300" y="4948434"/>
          <a:ext cx="762000" cy="3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121708</xdr:rowOff>
    </xdr:from>
    <xdr:to>
      <xdr:col>60</xdr:col>
      <xdr:colOff>123825</xdr:colOff>
      <xdr:row>29</xdr:row>
      <xdr:rowOff>51858</xdr:rowOff>
    </xdr:to>
    <xdr:sp macro="" textlink="">
      <xdr:nvSpPr>
        <xdr:cNvPr id="155" name="楕円 154"/>
        <xdr:cNvSpPr/>
      </xdr:nvSpPr>
      <xdr:spPr>
        <a:xfrm>
          <a:off x="11747500" y="49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147834</xdr:rowOff>
    </xdr:from>
    <xdr:to>
      <xdr:col>64</xdr:col>
      <xdr:colOff>73025</xdr:colOff>
      <xdr:row>29</xdr:row>
      <xdr:rowOff>1058</xdr:rowOff>
    </xdr:to>
    <xdr:cxnSp macro="">
      <xdr:nvCxnSpPr>
        <xdr:cNvPr id="156" name="直線コネクタ 155"/>
        <xdr:cNvCxnSpPr/>
      </xdr:nvCxnSpPr>
      <xdr:spPr>
        <a:xfrm flipV="1">
          <a:off x="11798300" y="494843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7" name="n_1aveValue債務償還比率"/>
        <xdr:cNvSpPr txBox="1"/>
      </xdr:nvSpPr>
      <xdr:spPr>
        <a:xfrm>
          <a:off x="13836727" y="4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8" name="n_2aveValue債務償還比率"/>
        <xdr:cNvSpPr txBox="1"/>
      </xdr:nvSpPr>
      <xdr:spPr>
        <a:xfrm>
          <a:off x="13087427" y="51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59" name="n_3aveValue債務償還比率"/>
        <xdr:cNvSpPr txBox="1"/>
      </xdr:nvSpPr>
      <xdr:spPr>
        <a:xfrm>
          <a:off x="12325427" y="51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0" name="n_4aveValue債務償還比率"/>
        <xdr:cNvSpPr txBox="1"/>
      </xdr:nvSpPr>
      <xdr:spPr>
        <a:xfrm>
          <a:off x="11563427" y="50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108681</xdr:rowOff>
    </xdr:from>
    <xdr:ext cx="469744" cy="259045"/>
    <xdr:sp macro="" textlink="">
      <xdr:nvSpPr>
        <xdr:cNvPr id="161" name="n_1mainValue債務償還比率"/>
        <xdr:cNvSpPr txBox="1"/>
      </xdr:nvSpPr>
      <xdr:spPr>
        <a:xfrm>
          <a:off x="13836727" y="508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74451</xdr:rowOff>
    </xdr:from>
    <xdr:ext cx="469744" cy="259045"/>
    <xdr:sp macro="" textlink="">
      <xdr:nvSpPr>
        <xdr:cNvPr id="162" name="n_2mainValue債務償還比率"/>
        <xdr:cNvSpPr txBox="1"/>
      </xdr:nvSpPr>
      <xdr:spPr>
        <a:xfrm>
          <a:off x="13087427" y="470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43711</xdr:rowOff>
    </xdr:from>
    <xdr:ext cx="469744" cy="259045"/>
    <xdr:sp macro="" textlink="">
      <xdr:nvSpPr>
        <xdr:cNvPr id="163" name="n_3mainValue債務償還比率"/>
        <xdr:cNvSpPr txBox="1"/>
      </xdr:nvSpPr>
      <xdr:spPr>
        <a:xfrm>
          <a:off x="12325427" y="46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68385</xdr:rowOff>
    </xdr:from>
    <xdr:ext cx="469744" cy="259045"/>
    <xdr:sp macro="" textlink="">
      <xdr:nvSpPr>
        <xdr:cNvPr id="164" name="n_4mainValue債務償還比率"/>
        <xdr:cNvSpPr txBox="1"/>
      </xdr:nvSpPr>
      <xdr:spPr>
        <a:xfrm>
          <a:off x="11563427" y="469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
8,371
189.36
6,465,332
6,308,459
128,712
3,512,885
7,144,649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5" name="【道路】&#10;有形固定資産減価償却率該当値テキスト"/>
        <xdr:cNvSpPr txBox="1"/>
      </xdr:nvSpPr>
      <xdr:spPr>
        <a:xfrm>
          <a:off x="4673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125004</xdr:rowOff>
    </xdr:from>
    <xdr:to>
      <xdr:col>20</xdr:col>
      <xdr:colOff>38100</xdr:colOff>
      <xdr:row>39</xdr:row>
      <xdr:rowOff>55154</xdr:rowOff>
    </xdr:to>
    <xdr:sp macro="" textlink="">
      <xdr:nvSpPr>
        <xdr:cNvPr id="76" name="楕円 75"/>
        <xdr:cNvSpPr/>
      </xdr:nvSpPr>
      <xdr:spPr>
        <a:xfrm>
          <a:off x="3746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xdr:rowOff>
    </xdr:from>
    <xdr:to>
      <xdr:col>24</xdr:col>
      <xdr:colOff>63500</xdr:colOff>
      <xdr:row>39</xdr:row>
      <xdr:rowOff>43543</xdr:rowOff>
    </xdr:to>
    <xdr:cxnSp macro="">
      <xdr:nvCxnSpPr>
        <xdr:cNvPr id="77" name="直線コネクタ 76"/>
        <xdr:cNvCxnSpPr/>
      </xdr:nvCxnSpPr>
      <xdr:spPr>
        <a:xfrm>
          <a:off x="3797300" y="669090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90715</xdr:rowOff>
    </xdr:from>
    <xdr:to>
      <xdr:col>15</xdr:col>
      <xdr:colOff>101600</xdr:colOff>
      <xdr:row>39</xdr:row>
      <xdr:rowOff>20865</xdr:rowOff>
    </xdr:to>
    <xdr:sp macro="" textlink="">
      <xdr:nvSpPr>
        <xdr:cNvPr id="78" name="楕円 77"/>
        <xdr:cNvSpPr/>
      </xdr:nvSpPr>
      <xdr:spPr>
        <a:xfrm>
          <a:off x="2857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141515</xdr:rowOff>
    </xdr:from>
    <xdr:to>
      <xdr:col>19</xdr:col>
      <xdr:colOff>177800</xdr:colOff>
      <xdr:row>39</xdr:row>
      <xdr:rowOff>4354</xdr:rowOff>
    </xdr:to>
    <xdr:cxnSp macro="">
      <xdr:nvCxnSpPr>
        <xdr:cNvPr id="79" name="直線コネクタ 78"/>
        <xdr:cNvCxnSpPr/>
      </xdr:nvCxnSpPr>
      <xdr:spPr>
        <a:xfrm>
          <a:off x="2908300" y="66566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141515</xdr:rowOff>
    </xdr:to>
    <xdr:cxnSp macro="">
      <xdr:nvCxnSpPr>
        <xdr:cNvPr id="81" name="直線コネクタ 80"/>
        <xdr:cNvCxnSpPr/>
      </xdr:nvCxnSpPr>
      <xdr:spPr>
        <a:xfrm>
          <a:off x="2019300" y="66223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23767</xdr:rowOff>
    </xdr:from>
    <xdr:to>
      <xdr:col>6</xdr:col>
      <xdr:colOff>38100</xdr:colOff>
      <xdr:row>38</xdr:row>
      <xdr:rowOff>125367</xdr:rowOff>
    </xdr:to>
    <xdr:sp macro="" textlink="">
      <xdr:nvSpPr>
        <xdr:cNvPr id="82" name="楕円 81"/>
        <xdr:cNvSpPr/>
      </xdr:nvSpPr>
      <xdr:spPr>
        <a:xfrm>
          <a:off x="1079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74567</xdr:rowOff>
    </xdr:from>
    <xdr:to>
      <xdr:col>10</xdr:col>
      <xdr:colOff>114300</xdr:colOff>
      <xdr:row>38</xdr:row>
      <xdr:rowOff>107224</xdr:rowOff>
    </xdr:to>
    <xdr:cxnSp macro="">
      <xdr:nvCxnSpPr>
        <xdr:cNvPr id="83" name="直線コネクタ 82"/>
        <xdr:cNvCxnSpPr/>
      </xdr:nvCxnSpPr>
      <xdr:spPr>
        <a:xfrm>
          <a:off x="1130300" y="65896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71681</xdr:rowOff>
    </xdr:from>
    <xdr:ext cx="405111" cy="259045"/>
    <xdr:sp macro="" textlink="">
      <xdr:nvSpPr>
        <xdr:cNvPr id="88" name="n_1main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37391</xdr:rowOff>
    </xdr:from>
    <xdr:ext cx="405111" cy="259045"/>
    <xdr:sp macro="" textlink="">
      <xdr:nvSpPr>
        <xdr:cNvPr id="89" name="n_2mainValue【道路】&#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3101</xdr:rowOff>
    </xdr:from>
    <xdr:ext cx="405111" cy="259045"/>
    <xdr:sp macro="" textlink="">
      <xdr:nvSpPr>
        <xdr:cNvPr id="90" name="n_3mainValue【道路】&#10;有形固定資産減価償却率"/>
        <xdr:cNvSpPr txBox="1"/>
      </xdr:nvSpPr>
      <xdr:spPr>
        <a:xfrm>
          <a:off x="1816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91" name="n_4main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8"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61921</xdr:rowOff>
    </xdr:from>
    <xdr:to>
      <xdr:col>55</xdr:col>
      <xdr:colOff>50800</xdr:colOff>
      <xdr:row>39</xdr:row>
      <xdr:rowOff>163521</xdr:rowOff>
    </xdr:to>
    <xdr:sp macro="" textlink="">
      <xdr:nvSpPr>
        <xdr:cNvPr id="129" name="楕円 128"/>
        <xdr:cNvSpPr/>
      </xdr:nvSpPr>
      <xdr:spPr>
        <a:xfrm>
          <a:off x="10426700" y="67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84798</xdr:rowOff>
    </xdr:from>
    <xdr:ext cx="534377" cy="259045"/>
    <xdr:sp macro="" textlink="">
      <xdr:nvSpPr>
        <xdr:cNvPr id="130" name="【道路】&#10;一人当たり延長該当値テキスト"/>
        <xdr:cNvSpPr txBox="1"/>
      </xdr:nvSpPr>
      <xdr:spPr>
        <a:xfrm>
          <a:off x="10515600" y="659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60878</xdr:rowOff>
    </xdr:from>
    <xdr:to>
      <xdr:col>50</xdr:col>
      <xdr:colOff>165100</xdr:colOff>
      <xdr:row>39</xdr:row>
      <xdr:rowOff>162478</xdr:rowOff>
    </xdr:to>
    <xdr:sp macro="" textlink="">
      <xdr:nvSpPr>
        <xdr:cNvPr id="131" name="楕円 130"/>
        <xdr:cNvSpPr/>
      </xdr:nvSpPr>
      <xdr:spPr>
        <a:xfrm>
          <a:off x="9588500" y="674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111678</xdr:rowOff>
    </xdr:from>
    <xdr:to>
      <xdr:col>55</xdr:col>
      <xdr:colOff>0</xdr:colOff>
      <xdr:row>39</xdr:row>
      <xdr:rowOff>112721</xdr:rowOff>
    </xdr:to>
    <xdr:cxnSp macro="">
      <xdr:nvCxnSpPr>
        <xdr:cNvPr id="132" name="直線コネクタ 131"/>
        <xdr:cNvCxnSpPr/>
      </xdr:nvCxnSpPr>
      <xdr:spPr>
        <a:xfrm>
          <a:off x="9639300" y="6798228"/>
          <a:ext cx="838200" cy="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36940</xdr:rowOff>
    </xdr:from>
    <xdr:to>
      <xdr:col>46</xdr:col>
      <xdr:colOff>38100</xdr:colOff>
      <xdr:row>39</xdr:row>
      <xdr:rowOff>138540</xdr:rowOff>
    </xdr:to>
    <xdr:sp macro="" textlink="">
      <xdr:nvSpPr>
        <xdr:cNvPr id="133" name="楕円 132"/>
        <xdr:cNvSpPr/>
      </xdr:nvSpPr>
      <xdr:spPr>
        <a:xfrm>
          <a:off x="8699500" y="672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87740</xdr:rowOff>
    </xdr:from>
    <xdr:to>
      <xdr:col>50</xdr:col>
      <xdr:colOff>114300</xdr:colOff>
      <xdr:row>39</xdr:row>
      <xdr:rowOff>111678</xdr:rowOff>
    </xdr:to>
    <xdr:cxnSp macro="">
      <xdr:nvCxnSpPr>
        <xdr:cNvPr id="134" name="直線コネクタ 133"/>
        <xdr:cNvCxnSpPr/>
      </xdr:nvCxnSpPr>
      <xdr:spPr>
        <a:xfrm>
          <a:off x="8750300" y="6774290"/>
          <a:ext cx="889000" cy="2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38476</xdr:rowOff>
    </xdr:from>
    <xdr:to>
      <xdr:col>41</xdr:col>
      <xdr:colOff>101600</xdr:colOff>
      <xdr:row>39</xdr:row>
      <xdr:rowOff>140076</xdr:rowOff>
    </xdr:to>
    <xdr:sp macro="" textlink="">
      <xdr:nvSpPr>
        <xdr:cNvPr id="135" name="楕円 134"/>
        <xdr:cNvSpPr/>
      </xdr:nvSpPr>
      <xdr:spPr>
        <a:xfrm>
          <a:off x="7810500" y="672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87740</xdr:rowOff>
    </xdr:from>
    <xdr:to>
      <xdr:col>45</xdr:col>
      <xdr:colOff>177800</xdr:colOff>
      <xdr:row>39</xdr:row>
      <xdr:rowOff>89276</xdr:rowOff>
    </xdr:to>
    <xdr:cxnSp macro="">
      <xdr:nvCxnSpPr>
        <xdr:cNvPr id="136" name="直線コネクタ 135"/>
        <xdr:cNvCxnSpPr/>
      </xdr:nvCxnSpPr>
      <xdr:spPr>
        <a:xfrm flipV="1">
          <a:off x="7861300" y="6774290"/>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77201</xdr:rowOff>
    </xdr:from>
    <xdr:to>
      <xdr:col>36</xdr:col>
      <xdr:colOff>165100</xdr:colOff>
      <xdr:row>40</xdr:row>
      <xdr:rowOff>7351</xdr:rowOff>
    </xdr:to>
    <xdr:sp macro="" textlink="">
      <xdr:nvSpPr>
        <xdr:cNvPr id="137" name="楕円 136"/>
        <xdr:cNvSpPr/>
      </xdr:nvSpPr>
      <xdr:spPr>
        <a:xfrm>
          <a:off x="6921500" y="676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89276</xdr:rowOff>
    </xdr:from>
    <xdr:to>
      <xdr:col>41</xdr:col>
      <xdr:colOff>50800</xdr:colOff>
      <xdr:row>39</xdr:row>
      <xdr:rowOff>128001</xdr:rowOff>
    </xdr:to>
    <xdr:cxnSp macro="">
      <xdr:nvCxnSpPr>
        <xdr:cNvPr id="138" name="直線コネクタ 137"/>
        <xdr:cNvCxnSpPr/>
      </xdr:nvCxnSpPr>
      <xdr:spPr>
        <a:xfrm flipV="1">
          <a:off x="6972300" y="6775826"/>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9"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40" name="n_2aveValue【道路】&#10;一人当たり延長"/>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41" name="n_3aveValue【道路】&#10;一人当たり延長"/>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108782</xdr:rowOff>
    </xdr:from>
    <xdr:ext cx="534377" cy="259045"/>
    <xdr:sp macro="" textlink="">
      <xdr:nvSpPr>
        <xdr:cNvPr id="142" name="n_4aveValue【道路】&#10;一人当たり延長"/>
        <xdr:cNvSpPr txBox="1"/>
      </xdr:nvSpPr>
      <xdr:spPr>
        <a:xfrm>
          <a:off x="6705111" y="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7555</xdr:rowOff>
    </xdr:from>
    <xdr:ext cx="534377" cy="259045"/>
    <xdr:sp macro="" textlink="">
      <xdr:nvSpPr>
        <xdr:cNvPr id="143" name="n_1mainValue【道路】&#10;一人当たり延長"/>
        <xdr:cNvSpPr txBox="1"/>
      </xdr:nvSpPr>
      <xdr:spPr>
        <a:xfrm>
          <a:off x="9359411" y="65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155067</xdr:rowOff>
    </xdr:from>
    <xdr:ext cx="534377" cy="259045"/>
    <xdr:sp macro="" textlink="">
      <xdr:nvSpPr>
        <xdr:cNvPr id="144" name="n_2mainValue【道路】&#10;一人当たり延長"/>
        <xdr:cNvSpPr txBox="1"/>
      </xdr:nvSpPr>
      <xdr:spPr>
        <a:xfrm>
          <a:off x="8483111" y="649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156603</xdr:rowOff>
    </xdr:from>
    <xdr:ext cx="534377" cy="259045"/>
    <xdr:sp macro="" textlink="">
      <xdr:nvSpPr>
        <xdr:cNvPr id="145" name="n_3mainValue【道路】&#10;一人当たり延長"/>
        <xdr:cNvSpPr txBox="1"/>
      </xdr:nvSpPr>
      <xdr:spPr>
        <a:xfrm>
          <a:off x="7594111" y="650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23878</xdr:rowOff>
    </xdr:from>
    <xdr:ext cx="534377" cy="259045"/>
    <xdr:sp macro="" textlink="">
      <xdr:nvSpPr>
        <xdr:cNvPr id="146" name="n_4mainValue【道路】&#10;一人当たり延長"/>
        <xdr:cNvSpPr txBox="1"/>
      </xdr:nvSpPr>
      <xdr:spPr>
        <a:xfrm>
          <a:off x="6705111" y="65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56969</xdr:rowOff>
    </xdr:from>
    <xdr:to>
      <xdr:col>24</xdr:col>
      <xdr:colOff>114300</xdr:colOff>
      <xdr:row>59</xdr:row>
      <xdr:rowOff>158569</xdr:rowOff>
    </xdr:to>
    <xdr:sp macro="" textlink="">
      <xdr:nvSpPr>
        <xdr:cNvPr id="188" name="楕円 187"/>
        <xdr:cNvSpPr/>
      </xdr:nvSpPr>
      <xdr:spPr>
        <a:xfrm>
          <a:off x="45847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79846</xdr:rowOff>
    </xdr:from>
    <xdr:ext cx="405111" cy="259045"/>
    <xdr:sp macro="" textlink="">
      <xdr:nvSpPr>
        <xdr:cNvPr id="189" name="【橋りょう・トンネル】&#10;有形固定資産減価償却率該当値テキスト"/>
        <xdr:cNvSpPr txBox="1"/>
      </xdr:nvSpPr>
      <xdr:spPr>
        <a:xfrm>
          <a:off x="4673600" y="1002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90" name="楕円 189"/>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99604</xdr:rowOff>
    </xdr:from>
    <xdr:to>
      <xdr:col>24</xdr:col>
      <xdr:colOff>63500</xdr:colOff>
      <xdr:row>59</xdr:row>
      <xdr:rowOff>107769</xdr:rowOff>
    </xdr:to>
    <xdr:cxnSp macro="">
      <xdr:nvCxnSpPr>
        <xdr:cNvPr id="191" name="直線コネクタ 190"/>
        <xdr:cNvCxnSpPr/>
      </xdr:nvCxnSpPr>
      <xdr:spPr>
        <a:xfrm>
          <a:off x="3797300" y="1021515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47172</xdr:rowOff>
    </xdr:from>
    <xdr:to>
      <xdr:col>15</xdr:col>
      <xdr:colOff>101600</xdr:colOff>
      <xdr:row>59</xdr:row>
      <xdr:rowOff>148772</xdr:rowOff>
    </xdr:to>
    <xdr:sp macro="" textlink="">
      <xdr:nvSpPr>
        <xdr:cNvPr id="192" name="楕円 191"/>
        <xdr:cNvSpPr/>
      </xdr:nvSpPr>
      <xdr:spPr>
        <a:xfrm>
          <a:off x="2857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99604</xdr:rowOff>
    </xdr:to>
    <xdr:cxnSp macro="">
      <xdr:nvCxnSpPr>
        <xdr:cNvPr id="193" name="直線コネクタ 192"/>
        <xdr:cNvCxnSpPr/>
      </xdr:nvCxnSpPr>
      <xdr:spPr>
        <a:xfrm>
          <a:off x="2908300" y="102135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94" name="楕円 193"/>
        <xdr:cNvSpPr/>
      </xdr:nvSpPr>
      <xdr:spPr>
        <a:xfrm>
          <a:off x="196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97972</xdr:rowOff>
    </xdr:to>
    <xdr:cxnSp macro="">
      <xdr:nvCxnSpPr>
        <xdr:cNvPr id="195" name="直線コネクタ 194"/>
        <xdr:cNvCxnSpPr/>
      </xdr:nvCxnSpPr>
      <xdr:spPr>
        <a:xfrm>
          <a:off x="2019300" y="101890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141877</xdr:rowOff>
    </xdr:from>
    <xdr:to>
      <xdr:col>6</xdr:col>
      <xdr:colOff>38100</xdr:colOff>
      <xdr:row>59</xdr:row>
      <xdr:rowOff>72027</xdr:rowOff>
    </xdr:to>
    <xdr:sp macro="" textlink="">
      <xdr:nvSpPr>
        <xdr:cNvPr id="196" name="楕円 195"/>
        <xdr:cNvSpPr/>
      </xdr:nvSpPr>
      <xdr:spPr>
        <a:xfrm>
          <a:off x="1079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21227</xdr:rowOff>
    </xdr:from>
    <xdr:to>
      <xdr:col>10</xdr:col>
      <xdr:colOff>114300</xdr:colOff>
      <xdr:row>59</xdr:row>
      <xdr:rowOff>73478</xdr:rowOff>
    </xdr:to>
    <xdr:cxnSp macro="">
      <xdr:nvCxnSpPr>
        <xdr:cNvPr id="197" name="直線コネクタ 196"/>
        <xdr:cNvCxnSpPr/>
      </xdr:nvCxnSpPr>
      <xdr:spPr>
        <a:xfrm>
          <a:off x="1130300" y="101367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8" name="n_1ave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9" name="n_2ave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0" name="n_3ave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1" name="n_4aveValue【橋りょう・トンネ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166931</xdr:rowOff>
    </xdr:from>
    <xdr:ext cx="405111" cy="259045"/>
    <xdr:sp macro="" textlink="">
      <xdr:nvSpPr>
        <xdr:cNvPr id="202" name="n_1mainValue【橋りょう・トンネル】&#10;有形固定資産減価償却率"/>
        <xdr:cNvSpPr txBox="1"/>
      </xdr:nvSpPr>
      <xdr:spPr>
        <a:xfrm>
          <a:off x="35820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203" name="n_2main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140805</xdr:rowOff>
    </xdr:from>
    <xdr:ext cx="405111" cy="259045"/>
    <xdr:sp macro="" textlink="">
      <xdr:nvSpPr>
        <xdr:cNvPr id="204" name="n_3mainValue【橋りょう・トンネル】&#10;有形固定資産減価償却率"/>
        <xdr:cNvSpPr txBox="1"/>
      </xdr:nvSpPr>
      <xdr:spPr>
        <a:xfrm>
          <a:off x="1816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88554</xdr:rowOff>
    </xdr:from>
    <xdr:ext cx="405111" cy="259045"/>
    <xdr:sp macro="" textlink="">
      <xdr:nvSpPr>
        <xdr:cNvPr id="205" name="n_4mainValue【橋りょう・トンネル】&#10;有形固定資産減価償却率"/>
        <xdr:cNvSpPr txBox="1"/>
      </xdr:nvSpPr>
      <xdr:spPr>
        <a:xfrm>
          <a:off x="927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109509</xdr:rowOff>
    </xdr:from>
    <xdr:to>
      <xdr:col>55</xdr:col>
      <xdr:colOff>50800</xdr:colOff>
      <xdr:row>64</xdr:row>
      <xdr:rowOff>39659</xdr:rowOff>
    </xdr:to>
    <xdr:sp macro="" textlink="">
      <xdr:nvSpPr>
        <xdr:cNvPr id="245" name="楕円 244"/>
        <xdr:cNvSpPr/>
      </xdr:nvSpPr>
      <xdr:spPr>
        <a:xfrm>
          <a:off x="10426700" y="109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24436</xdr:rowOff>
    </xdr:from>
    <xdr:ext cx="599010" cy="259045"/>
    <xdr:sp macro="" textlink="">
      <xdr:nvSpPr>
        <xdr:cNvPr id="246" name="【橋りょう・トンネル】&#10;一人当たり有形固定資産（償却資産）額該当値テキスト"/>
        <xdr:cNvSpPr txBox="1"/>
      </xdr:nvSpPr>
      <xdr:spPr>
        <a:xfrm>
          <a:off x="10515600" y="108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111390</xdr:rowOff>
    </xdr:from>
    <xdr:to>
      <xdr:col>50</xdr:col>
      <xdr:colOff>165100</xdr:colOff>
      <xdr:row>64</xdr:row>
      <xdr:rowOff>41540</xdr:rowOff>
    </xdr:to>
    <xdr:sp macro="" textlink="">
      <xdr:nvSpPr>
        <xdr:cNvPr id="247" name="楕円 246"/>
        <xdr:cNvSpPr/>
      </xdr:nvSpPr>
      <xdr:spPr>
        <a:xfrm>
          <a:off x="9588500" y="1091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160309</xdr:rowOff>
    </xdr:from>
    <xdr:to>
      <xdr:col>55</xdr:col>
      <xdr:colOff>0</xdr:colOff>
      <xdr:row>63</xdr:row>
      <xdr:rowOff>162190</xdr:rowOff>
    </xdr:to>
    <xdr:cxnSp macro="">
      <xdr:nvCxnSpPr>
        <xdr:cNvPr id="248" name="直線コネクタ 247"/>
        <xdr:cNvCxnSpPr/>
      </xdr:nvCxnSpPr>
      <xdr:spPr>
        <a:xfrm flipV="1">
          <a:off x="9639300" y="10961659"/>
          <a:ext cx="8382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113301</xdr:rowOff>
    </xdr:from>
    <xdr:to>
      <xdr:col>46</xdr:col>
      <xdr:colOff>38100</xdr:colOff>
      <xdr:row>64</xdr:row>
      <xdr:rowOff>43451</xdr:rowOff>
    </xdr:to>
    <xdr:sp macro="" textlink="">
      <xdr:nvSpPr>
        <xdr:cNvPr id="249" name="楕円 248"/>
        <xdr:cNvSpPr/>
      </xdr:nvSpPr>
      <xdr:spPr>
        <a:xfrm>
          <a:off x="8699500" y="109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162190</xdr:rowOff>
    </xdr:from>
    <xdr:to>
      <xdr:col>50</xdr:col>
      <xdr:colOff>114300</xdr:colOff>
      <xdr:row>63</xdr:row>
      <xdr:rowOff>164101</xdr:rowOff>
    </xdr:to>
    <xdr:cxnSp macro="">
      <xdr:nvCxnSpPr>
        <xdr:cNvPr id="250" name="直線コネクタ 249"/>
        <xdr:cNvCxnSpPr/>
      </xdr:nvCxnSpPr>
      <xdr:spPr>
        <a:xfrm flipV="1">
          <a:off x="8750300" y="10963540"/>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113440</xdr:rowOff>
    </xdr:from>
    <xdr:to>
      <xdr:col>41</xdr:col>
      <xdr:colOff>101600</xdr:colOff>
      <xdr:row>64</xdr:row>
      <xdr:rowOff>43590</xdr:rowOff>
    </xdr:to>
    <xdr:sp macro="" textlink="">
      <xdr:nvSpPr>
        <xdr:cNvPr id="251" name="楕円 250"/>
        <xdr:cNvSpPr/>
      </xdr:nvSpPr>
      <xdr:spPr>
        <a:xfrm>
          <a:off x="7810500" y="109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164101</xdr:rowOff>
    </xdr:from>
    <xdr:to>
      <xdr:col>45</xdr:col>
      <xdr:colOff>177800</xdr:colOff>
      <xdr:row>63</xdr:row>
      <xdr:rowOff>164240</xdr:rowOff>
    </xdr:to>
    <xdr:cxnSp macro="">
      <xdr:nvCxnSpPr>
        <xdr:cNvPr id="252" name="直線コネクタ 251"/>
        <xdr:cNvCxnSpPr/>
      </xdr:nvCxnSpPr>
      <xdr:spPr>
        <a:xfrm flipV="1">
          <a:off x="7861300" y="10965451"/>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110536</xdr:rowOff>
    </xdr:from>
    <xdr:to>
      <xdr:col>36</xdr:col>
      <xdr:colOff>165100</xdr:colOff>
      <xdr:row>64</xdr:row>
      <xdr:rowOff>40686</xdr:rowOff>
    </xdr:to>
    <xdr:sp macro="" textlink="">
      <xdr:nvSpPr>
        <xdr:cNvPr id="253" name="楕円 252"/>
        <xdr:cNvSpPr/>
      </xdr:nvSpPr>
      <xdr:spPr>
        <a:xfrm>
          <a:off x="6921500" y="109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161336</xdr:rowOff>
    </xdr:from>
    <xdr:to>
      <xdr:col>41</xdr:col>
      <xdr:colOff>50800</xdr:colOff>
      <xdr:row>63</xdr:row>
      <xdr:rowOff>164240</xdr:rowOff>
    </xdr:to>
    <xdr:cxnSp macro="">
      <xdr:nvCxnSpPr>
        <xdr:cNvPr id="254" name="直線コネクタ 253"/>
        <xdr:cNvCxnSpPr/>
      </xdr:nvCxnSpPr>
      <xdr:spPr>
        <a:xfrm>
          <a:off x="6972300" y="10962686"/>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32667</xdr:rowOff>
    </xdr:from>
    <xdr:ext cx="599010" cy="259045"/>
    <xdr:sp macro="" textlink="">
      <xdr:nvSpPr>
        <xdr:cNvPr id="259" name="n_1mainValue【橋りょう・トンネル】&#10;一人当たり有形固定資産（償却資産）額"/>
        <xdr:cNvSpPr txBox="1"/>
      </xdr:nvSpPr>
      <xdr:spPr>
        <a:xfrm>
          <a:off x="9327095" y="1100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34578</xdr:rowOff>
    </xdr:from>
    <xdr:ext cx="599010" cy="259045"/>
    <xdr:sp macro="" textlink="">
      <xdr:nvSpPr>
        <xdr:cNvPr id="260" name="n_2mainValue【橋りょう・トンネル】&#10;一人当たり有形固定資産（償却資産）額"/>
        <xdr:cNvSpPr txBox="1"/>
      </xdr:nvSpPr>
      <xdr:spPr>
        <a:xfrm>
          <a:off x="8450795" y="1100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34717</xdr:rowOff>
    </xdr:from>
    <xdr:ext cx="599010" cy="259045"/>
    <xdr:sp macro="" textlink="">
      <xdr:nvSpPr>
        <xdr:cNvPr id="261" name="n_3mainValue【橋りょう・トンネル】&#10;一人当たり有形固定資産（償却資産）額"/>
        <xdr:cNvSpPr txBox="1"/>
      </xdr:nvSpPr>
      <xdr:spPr>
        <a:xfrm>
          <a:off x="7561795" y="1100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31813</xdr:rowOff>
    </xdr:from>
    <xdr:ext cx="599010" cy="259045"/>
    <xdr:sp macro="" textlink="">
      <xdr:nvSpPr>
        <xdr:cNvPr id="262" name="n_4mainValue【橋りょう・トンネル】&#10;一人当たり有形固定資産（償却資産）額"/>
        <xdr:cNvSpPr txBox="1"/>
      </xdr:nvSpPr>
      <xdr:spPr>
        <a:xfrm>
          <a:off x="6672795" y="1100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93" name="【公営住宅】&#10;有形固定資産減価償却率平均値テキスト"/>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23223</xdr:rowOff>
    </xdr:from>
    <xdr:to>
      <xdr:col>24</xdr:col>
      <xdr:colOff>114300</xdr:colOff>
      <xdr:row>79</xdr:row>
      <xdr:rowOff>124823</xdr:rowOff>
    </xdr:to>
    <xdr:sp macro="" textlink="">
      <xdr:nvSpPr>
        <xdr:cNvPr id="304" name="楕円 303"/>
        <xdr:cNvSpPr/>
      </xdr:nvSpPr>
      <xdr:spPr>
        <a:xfrm>
          <a:off x="4584700" y="135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46100</xdr:rowOff>
    </xdr:from>
    <xdr:ext cx="405111" cy="259045"/>
    <xdr:sp macro="" textlink="">
      <xdr:nvSpPr>
        <xdr:cNvPr id="305" name="【公営住宅】&#10;有形固定資産減価償却率該当値テキスト"/>
        <xdr:cNvSpPr txBox="1"/>
      </xdr:nvSpPr>
      <xdr:spPr>
        <a:xfrm>
          <a:off x="4673600" y="1341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52614</xdr:rowOff>
    </xdr:from>
    <xdr:to>
      <xdr:col>20</xdr:col>
      <xdr:colOff>38100</xdr:colOff>
      <xdr:row>79</xdr:row>
      <xdr:rowOff>154214</xdr:rowOff>
    </xdr:to>
    <xdr:sp macro="" textlink="">
      <xdr:nvSpPr>
        <xdr:cNvPr id="306" name="楕円 305"/>
        <xdr:cNvSpPr/>
      </xdr:nvSpPr>
      <xdr:spPr>
        <a:xfrm>
          <a:off x="3746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74023</xdr:rowOff>
    </xdr:from>
    <xdr:to>
      <xdr:col>24</xdr:col>
      <xdr:colOff>63500</xdr:colOff>
      <xdr:row>79</xdr:row>
      <xdr:rowOff>103414</xdr:rowOff>
    </xdr:to>
    <xdr:cxnSp macro="">
      <xdr:nvCxnSpPr>
        <xdr:cNvPr id="307" name="直線コネクタ 306"/>
        <xdr:cNvCxnSpPr/>
      </xdr:nvCxnSpPr>
      <xdr:spPr>
        <a:xfrm flipV="1">
          <a:off x="3797300" y="1361857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96701</xdr:rowOff>
    </xdr:from>
    <xdr:to>
      <xdr:col>15</xdr:col>
      <xdr:colOff>101600</xdr:colOff>
      <xdr:row>79</xdr:row>
      <xdr:rowOff>26851</xdr:rowOff>
    </xdr:to>
    <xdr:sp macro="" textlink="">
      <xdr:nvSpPr>
        <xdr:cNvPr id="308" name="楕円 307"/>
        <xdr:cNvSpPr/>
      </xdr:nvSpPr>
      <xdr:spPr>
        <a:xfrm>
          <a:off x="2857500" y="134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147501</xdr:rowOff>
    </xdr:from>
    <xdr:to>
      <xdr:col>19</xdr:col>
      <xdr:colOff>177800</xdr:colOff>
      <xdr:row>79</xdr:row>
      <xdr:rowOff>103414</xdr:rowOff>
    </xdr:to>
    <xdr:cxnSp macro="">
      <xdr:nvCxnSpPr>
        <xdr:cNvPr id="309" name="直線コネクタ 308"/>
        <xdr:cNvCxnSpPr/>
      </xdr:nvCxnSpPr>
      <xdr:spPr>
        <a:xfrm>
          <a:off x="2908300" y="1352060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42818</xdr:rowOff>
    </xdr:from>
    <xdr:to>
      <xdr:col>10</xdr:col>
      <xdr:colOff>165100</xdr:colOff>
      <xdr:row>78</xdr:row>
      <xdr:rowOff>144418</xdr:rowOff>
    </xdr:to>
    <xdr:sp macro="" textlink="">
      <xdr:nvSpPr>
        <xdr:cNvPr id="310" name="楕円 309"/>
        <xdr:cNvSpPr/>
      </xdr:nvSpPr>
      <xdr:spPr>
        <a:xfrm>
          <a:off x="1968500" y="134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93618</xdr:rowOff>
    </xdr:from>
    <xdr:to>
      <xdr:col>15</xdr:col>
      <xdr:colOff>50800</xdr:colOff>
      <xdr:row>78</xdr:row>
      <xdr:rowOff>147501</xdr:rowOff>
    </xdr:to>
    <xdr:cxnSp macro="">
      <xdr:nvCxnSpPr>
        <xdr:cNvPr id="311" name="直線コネクタ 310"/>
        <xdr:cNvCxnSpPr/>
      </xdr:nvCxnSpPr>
      <xdr:spPr>
        <a:xfrm>
          <a:off x="2019300" y="13466718"/>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10161</xdr:rowOff>
    </xdr:from>
    <xdr:to>
      <xdr:col>6</xdr:col>
      <xdr:colOff>38100</xdr:colOff>
      <xdr:row>82</xdr:row>
      <xdr:rowOff>111761</xdr:rowOff>
    </xdr:to>
    <xdr:sp macro="" textlink="">
      <xdr:nvSpPr>
        <xdr:cNvPr id="312" name="楕円 311"/>
        <xdr:cNvSpPr/>
      </xdr:nvSpPr>
      <xdr:spPr>
        <a:xfrm>
          <a:off x="1079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93618</xdr:rowOff>
    </xdr:from>
    <xdr:to>
      <xdr:col>10</xdr:col>
      <xdr:colOff>114300</xdr:colOff>
      <xdr:row>82</xdr:row>
      <xdr:rowOff>60961</xdr:rowOff>
    </xdr:to>
    <xdr:cxnSp macro="">
      <xdr:nvCxnSpPr>
        <xdr:cNvPr id="313" name="直線コネクタ 312"/>
        <xdr:cNvCxnSpPr/>
      </xdr:nvCxnSpPr>
      <xdr:spPr>
        <a:xfrm flipV="1">
          <a:off x="1130300" y="13466718"/>
          <a:ext cx="8890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4"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15" name="n_2aveValue【公営住宅】&#10;有形固定資産減価償却率"/>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ave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17" name="n_4aveValue【公営住宅】&#10;有形固定資産減価償却率"/>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170741</xdr:rowOff>
    </xdr:from>
    <xdr:ext cx="405111" cy="259045"/>
    <xdr:sp macro="" textlink="">
      <xdr:nvSpPr>
        <xdr:cNvPr id="318" name="n_1mainValue【公営住宅】&#10;有形固定資産減価償却率"/>
        <xdr:cNvSpPr txBox="1"/>
      </xdr:nvSpPr>
      <xdr:spPr>
        <a:xfrm>
          <a:off x="35820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43378</xdr:rowOff>
    </xdr:from>
    <xdr:ext cx="405111" cy="259045"/>
    <xdr:sp macro="" textlink="">
      <xdr:nvSpPr>
        <xdr:cNvPr id="319" name="n_2mainValue【公営住宅】&#10;有形固定資産減価償却率"/>
        <xdr:cNvSpPr txBox="1"/>
      </xdr:nvSpPr>
      <xdr:spPr>
        <a:xfrm>
          <a:off x="2705744" y="1324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160945</xdr:rowOff>
    </xdr:from>
    <xdr:ext cx="405111" cy="259045"/>
    <xdr:sp macro="" textlink="">
      <xdr:nvSpPr>
        <xdr:cNvPr id="320" name="n_3mainValue【公営住宅】&#10;有形固定資産減価償却率"/>
        <xdr:cNvSpPr txBox="1"/>
      </xdr:nvSpPr>
      <xdr:spPr>
        <a:xfrm>
          <a:off x="1816744" y="1319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128288</xdr:rowOff>
    </xdr:from>
    <xdr:ext cx="405111" cy="259045"/>
    <xdr:sp macro="" textlink="">
      <xdr:nvSpPr>
        <xdr:cNvPr id="321" name="n_4mainValue【公営住宅】&#10;有形固定資産減価償却率"/>
        <xdr:cNvSpPr txBox="1"/>
      </xdr:nvSpPr>
      <xdr:spPr>
        <a:xfrm>
          <a:off x="927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21210</xdr:rowOff>
    </xdr:from>
    <xdr:to>
      <xdr:col>55</xdr:col>
      <xdr:colOff>50800</xdr:colOff>
      <xdr:row>86</xdr:row>
      <xdr:rowOff>122810</xdr:rowOff>
    </xdr:to>
    <xdr:sp macro="" textlink="">
      <xdr:nvSpPr>
        <xdr:cNvPr id="361" name="楕円 360"/>
        <xdr:cNvSpPr/>
      </xdr:nvSpPr>
      <xdr:spPr>
        <a:xfrm>
          <a:off x="104267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107587</xdr:rowOff>
    </xdr:from>
    <xdr:ext cx="469744" cy="259045"/>
    <xdr:sp macro="" textlink="">
      <xdr:nvSpPr>
        <xdr:cNvPr id="362" name="【公営住宅】&#10;一人当たり面積該当値テキスト"/>
        <xdr:cNvSpPr txBox="1"/>
      </xdr:nvSpPr>
      <xdr:spPr>
        <a:xfrm>
          <a:off x="10515600" y="146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7302</xdr:rowOff>
    </xdr:from>
    <xdr:to>
      <xdr:col>50</xdr:col>
      <xdr:colOff>165100</xdr:colOff>
      <xdr:row>86</xdr:row>
      <xdr:rowOff>108902</xdr:rowOff>
    </xdr:to>
    <xdr:sp macro="" textlink="">
      <xdr:nvSpPr>
        <xdr:cNvPr id="363" name="楕円 362"/>
        <xdr:cNvSpPr/>
      </xdr:nvSpPr>
      <xdr:spPr>
        <a:xfrm>
          <a:off x="9588500" y="147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58102</xdr:rowOff>
    </xdr:from>
    <xdr:to>
      <xdr:col>55</xdr:col>
      <xdr:colOff>0</xdr:colOff>
      <xdr:row>86</xdr:row>
      <xdr:rowOff>72010</xdr:rowOff>
    </xdr:to>
    <xdr:cxnSp macro="">
      <xdr:nvCxnSpPr>
        <xdr:cNvPr id="364" name="直線コネクタ 363"/>
        <xdr:cNvCxnSpPr/>
      </xdr:nvCxnSpPr>
      <xdr:spPr>
        <a:xfrm>
          <a:off x="9639300" y="14802802"/>
          <a:ext cx="8382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16066</xdr:rowOff>
    </xdr:from>
    <xdr:to>
      <xdr:col>46</xdr:col>
      <xdr:colOff>38100</xdr:colOff>
      <xdr:row>86</xdr:row>
      <xdr:rowOff>117666</xdr:rowOff>
    </xdr:to>
    <xdr:sp macro="" textlink="">
      <xdr:nvSpPr>
        <xdr:cNvPr id="365" name="楕円 364"/>
        <xdr:cNvSpPr/>
      </xdr:nvSpPr>
      <xdr:spPr>
        <a:xfrm>
          <a:off x="8699500" y="147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58102</xdr:rowOff>
    </xdr:from>
    <xdr:to>
      <xdr:col>50</xdr:col>
      <xdr:colOff>114300</xdr:colOff>
      <xdr:row>86</xdr:row>
      <xdr:rowOff>66866</xdr:rowOff>
    </xdr:to>
    <xdr:cxnSp macro="">
      <xdr:nvCxnSpPr>
        <xdr:cNvPr id="366" name="直線コネクタ 365"/>
        <xdr:cNvCxnSpPr/>
      </xdr:nvCxnSpPr>
      <xdr:spPr>
        <a:xfrm flipV="1">
          <a:off x="8750300" y="14802802"/>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16066</xdr:rowOff>
    </xdr:from>
    <xdr:to>
      <xdr:col>41</xdr:col>
      <xdr:colOff>101600</xdr:colOff>
      <xdr:row>86</xdr:row>
      <xdr:rowOff>117666</xdr:rowOff>
    </xdr:to>
    <xdr:sp macro="" textlink="">
      <xdr:nvSpPr>
        <xdr:cNvPr id="367" name="楕円 366"/>
        <xdr:cNvSpPr/>
      </xdr:nvSpPr>
      <xdr:spPr>
        <a:xfrm>
          <a:off x="7810500" y="1476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66866</xdr:rowOff>
    </xdr:from>
    <xdr:to>
      <xdr:col>45</xdr:col>
      <xdr:colOff>177800</xdr:colOff>
      <xdr:row>86</xdr:row>
      <xdr:rowOff>66866</xdr:rowOff>
    </xdr:to>
    <xdr:cxnSp macro="">
      <xdr:nvCxnSpPr>
        <xdr:cNvPr id="368" name="直線コネクタ 367"/>
        <xdr:cNvCxnSpPr/>
      </xdr:nvCxnSpPr>
      <xdr:spPr>
        <a:xfrm>
          <a:off x="7861300" y="148115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45213</xdr:rowOff>
    </xdr:from>
    <xdr:to>
      <xdr:col>36</xdr:col>
      <xdr:colOff>165100</xdr:colOff>
      <xdr:row>86</xdr:row>
      <xdr:rowOff>146813</xdr:rowOff>
    </xdr:to>
    <xdr:sp macro="" textlink="">
      <xdr:nvSpPr>
        <xdr:cNvPr id="369" name="楕円 368"/>
        <xdr:cNvSpPr/>
      </xdr:nvSpPr>
      <xdr:spPr>
        <a:xfrm>
          <a:off x="6921500" y="147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66866</xdr:rowOff>
    </xdr:from>
    <xdr:to>
      <xdr:col>41</xdr:col>
      <xdr:colOff>50800</xdr:colOff>
      <xdr:row>86</xdr:row>
      <xdr:rowOff>96013</xdr:rowOff>
    </xdr:to>
    <xdr:cxnSp macro="">
      <xdr:nvCxnSpPr>
        <xdr:cNvPr id="370" name="直線コネクタ 369"/>
        <xdr:cNvCxnSpPr/>
      </xdr:nvCxnSpPr>
      <xdr:spPr>
        <a:xfrm flipV="1">
          <a:off x="6972300" y="1481156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100029</xdr:rowOff>
    </xdr:from>
    <xdr:ext cx="469744" cy="259045"/>
    <xdr:sp macro="" textlink="">
      <xdr:nvSpPr>
        <xdr:cNvPr id="375" name="n_1mainValue【公営住宅】&#10;一人当たり面積"/>
        <xdr:cNvSpPr txBox="1"/>
      </xdr:nvSpPr>
      <xdr:spPr>
        <a:xfrm>
          <a:off x="9391727" y="1484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108793</xdr:rowOff>
    </xdr:from>
    <xdr:ext cx="469744" cy="259045"/>
    <xdr:sp macro="" textlink="">
      <xdr:nvSpPr>
        <xdr:cNvPr id="376" name="n_2mainValue【公営住宅】&#10;一人当たり面積"/>
        <xdr:cNvSpPr txBox="1"/>
      </xdr:nvSpPr>
      <xdr:spPr>
        <a:xfrm>
          <a:off x="8515427" y="148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108793</xdr:rowOff>
    </xdr:from>
    <xdr:ext cx="469744" cy="259045"/>
    <xdr:sp macro="" textlink="">
      <xdr:nvSpPr>
        <xdr:cNvPr id="377" name="n_3mainValue【公営住宅】&#10;一人当たり面積"/>
        <xdr:cNvSpPr txBox="1"/>
      </xdr:nvSpPr>
      <xdr:spPr>
        <a:xfrm>
          <a:off x="7626427" y="1485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137940</xdr:rowOff>
    </xdr:from>
    <xdr:ext cx="469744" cy="259045"/>
    <xdr:sp macro="" textlink="">
      <xdr:nvSpPr>
        <xdr:cNvPr id="378" name="n_4mainValue【公営住宅】&#10;一人当たり面積"/>
        <xdr:cNvSpPr txBox="1"/>
      </xdr:nvSpPr>
      <xdr:spPr>
        <a:xfrm>
          <a:off x="6737427" y="1488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20" name="直線コネクタ 419"/>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23"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24" name="直線コネクタ 423"/>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5"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6" name="フローチャート: 判断 425"/>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27" name="フローチャート: 判断 426"/>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28" name="フローチャート: 判断 427"/>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29" name="フローチャート: 判断 428"/>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30" name="フローチャート: 判断 429"/>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36" name="楕円 435"/>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37" name="【認定こども園・幼稚園・保育所】&#10;有形固定資産減価償却率該当値テキスト"/>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23767</xdr:rowOff>
    </xdr:from>
    <xdr:to>
      <xdr:col>81</xdr:col>
      <xdr:colOff>101600</xdr:colOff>
      <xdr:row>36</xdr:row>
      <xdr:rowOff>125367</xdr:rowOff>
    </xdr:to>
    <xdr:sp macro="" textlink="">
      <xdr:nvSpPr>
        <xdr:cNvPr id="438" name="楕円 437"/>
        <xdr:cNvSpPr/>
      </xdr:nvSpPr>
      <xdr:spPr>
        <a:xfrm>
          <a:off x="15430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74567</xdr:rowOff>
    </xdr:from>
    <xdr:to>
      <xdr:col>85</xdr:col>
      <xdr:colOff>127000</xdr:colOff>
      <xdr:row>36</xdr:row>
      <xdr:rowOff>110490</xdr:rowOff>
    </xdr:to>
    <xdr:cxnSp macro="">
      <xdr:nvCxnSpPr>
        <xdr:cNvPr id="439" name="直線コネクタ 438"/>
        <xdr:cNvCxnSpPr/>
      </xdr:nvCxnSpPr>
      <xdr:spPr>
        <a:xfrm>
          <a:off x="15481300" y="624676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146231</xdr:rowOff>
    </xdr:from>
    <xdr:to>
      <xdr:col>76</xdr:col>
      <xdr:colOff>165100</xdr:colOff>
      <xdr:row>36</xdr:row>
      <xdr:rowOff>76381</xdr:rowOff>
    </xdr:to>
    <xdr:sp macro="" textlink="">
      <xdr:nvSpPr>
        <xdr:cNvPr id="440" name="楕円 439"/>
        <xdr:cNvSpPr/>
      </xdr:nvSpPr>
      <xdr:spPr>
        <a:xfrm>
          <a:off x="14541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36</xdr:row>
      <xdr:rowOff>74567</xdr:rowOff>
    </xdr:to>
    <xdr:cxnSp macro="">
      <xdr:nvCxnSpPr>
        <xdr:cNvPr id="441" name="直線コネクタ 440"/>
        <xdr:cNvCxnSpPr/>
      </xdr:nvCxnSpPr>
      <xdr:spPr>
        <a:xfrm>
          <a:off x="14592300" y="619778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98878</xdr:rowOff>
    </xdr:from>
    <xdr:to>
      <xdr:col>72</xdr:col>
      <xdr:colOff>38100</xdr:colOff>
      <xdr:row>36</xdr:row>
      <xdr:rowOff>29028</xdr:rowOff>
    </xdr:to>
    <xdr:sp macro="" textlink="">
      <xdr:nvSpPr>
        <xdr:cNvPr id="442" name="楕円 441"/>
        <xdr:cNvSpPr/>
      </xdr:nvSpPr>
      <xdr:spPr>
        <a:xfrm>
          <a:off x="13652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149678</xdr:rowOff>
    </xdr:from>
    <xdr:to>
      <xdr:col>76</xdr:col>
      <xdr:colOff>114300</xdr:colOff>
      <xdr:row>36</xdr:row>
      <xdr:rowOff>25581</xdr:rowOff>
    </xdr:to>
    <xdr:cxnSp macro="">
      <xdr:nvCxnSpPr>
        <xdr:cNvPr id="443" name="直線コネクタ 442"/>
        <xdr:cNvCxnSpPr/>
      </xdr:nvCxnSpPr>
      <xdr:spPr>
        <a:xfrm>
          <a:off x="13703300" y="61504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49893</xdr:rowOff>
    </xdr:from>
    <xdr:to>
      <xdr:col>67</xdr:col>
      <xdr:colOff>101600</xdr:colOff>
      <xdr:row>35</xdr:row>
      <xdr:rowOff>151493</xdr:rowOff>
    </xdr:to>
    <xdr:sp macro="" textlink="">
      <xdr:nvSpPr>
        <xdr:cNvPr id="444" name="楕円 443"/>
        <xdr:cNvSpPr/>
      </xdr:nvSpPr>
      <xdr:spPr>
        <a:xfrm>
          <a:off x="12763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100693</xdr:rowOff>
    </xdr:from>
    <xdr:to>
      <xdr:col>71</xdr:col>
      <xdr:colOff>177800</xdr:colOff>
      <xdr:row>35</xdr:row>
      <xdr:rowOff>149678</xdr:rowOff>
    </xdr:to>
    <xdr:cxnSp macro="">
      <xdr:nvCxnSpPr>
        <xdr:cNvPr id="445" name="直線コネクタ 444"/>
        <xdr:cNvCxnSpPr/>
      </xdr:nvCxnSpPr>
      <xdr:spPr>
        <a:xfrm>
          <a:off x="12814300" y="61014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46" name="n_1aveValue【認定こども園・幼稚園・保育所】&#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47"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448" name="n_3aveValue【認定こども園・幼稚園・保育所】&#10;有形固定資産減価償却率"/>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449" name="n_4aveValue【認定こども園・幼稚園・保育所】&#10;有形固定資産減価償却率"/>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141894</xdr:rowOff>
    </xdr:from>
    <xdr:ext cx="405111" cy="259045"/>
    <xdr:sp macro="" textlink="">
      <xdr:nvSpPr>
        <xdr:cNvPr id="450" name="n_1mainValue【認定こども園・幼稚園・保育所】&#10;有形固定資産減価償却率"/>
        <xdr:cNvSpPr txBox="1"/>
      </xdr:nvSpPr>
      <xdr:spPr>
        <a:xfrm>
          <a:off x="152660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92908</xdr:rowOff>
    </xdr:from>
    <xdr:ext cx="405111" cy="259045"/>
    <xdr:sp macro="" textlink="">
      <xdr:nvSpPr>
        <xdr:cNvPr id="451" name="n_2mainValue【認定こども園・幼稚園・保育所】&#10;有形固定資産減価償却率"/>
        <xdr:cNvSpPr txBox="1"/>
      </xdr:nvSpPr>
      <xdr:spPr>
        <a:xfrm>
          <a:off x="14389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45555</xdr:rowOff>
    </xdr:from>
    <xdr:ext cx="405111" cy="259045"/>
    <xdr:sp macro="" textlink="">
      <xdr:nvSpPr>
        <xdr:cNvPr id="452" name="n_3mainValue【認定こども園・幼稚園・保育所】&#10;有形固定資産減価償却率"/>
        <xdr:cNvSpPr txBox="1"/>
      </xdr:nvSpPr>
      <xdr:spPr>
        <a:xfrm>
          <a:off x="13500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168020</xdr:rowOff>
    </xdr:from>
    <xdr:ext cx="405111" cy="259045"/>
    <xdr:sp macro="" textlink="">
      <xdr:nvSpPr>
        <xdr:cNvPr id="453" name="n_4mainValue【認定こども園・幼稚園・保育所】&#10;有形固定資産減価償却率"/>
        <xdr:cNvSpPr txBox="1"/>
      </xdr:nvSpPr>
      <xdr:spPr>
        <a:xfrm>
          <a:off x="12611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75" name="直線コネクタ 474"/>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76"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77" name="直線コネクタ 476"/>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78"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79" name="直線コネクタ 478"/>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80"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81" name="フローチャート: 判断 480"/>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82" name="フローチャート: 判断 481"/>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83" name="フローチャート: 判断 482"/>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84" name="フローチャート: 判断 483"/>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85" name="フローチャート: 判断 484"/>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84836</xdr:rowOff>
    </xdr:from>
    <xdr:to>
      <xdr:col>116</xdr:col>
      <xdr:colOff>114300</xdr:colOff>
      <xdr:row>41</xdr:row>
      <xdr:rowOff>14986</xdr:rowOff>
    </xdr:to>
    <xdr:sp macro="" textlink="">
      <xdr:nvSpPr>
        <xdr:cNvPr id="491" name="楕円 490"/>
        <xdr:cNvSpPr/>
      </xdr:nvSpPr>
      <xdr:spPr>
        <a:xfrm>
          <a:off x="221107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171213</xdr:rowOff>
    </xdr:from>
    <xdr:ext cx="469744" cy="259045"/>
    <xdr:sp macro="" textlink="">
      <xdr:nvSpPr>
        <xdr:cNvPr id="492" name="【認定こども園・幼稚園・保育所】&#10;一人当たり面積該当値テキスト"/>
        <xdr:cNvSpPr txBox="1"/>
      </xdr:nvSpPr>
      <xdr:spPr>
        <a:xfrm>
          <a:off x="22199600" y="68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83921</xdr:rowOff>
    </xdr:from>
    <xdr:to>
      <xdr:col>112</xdr:col>
      <xdr:colOff>38100</xdr:colOff>
      <xdr:row>41</xdr:row>
      <xdr:rowOff>14071</xdr:rowOff>
    </xdr:to>
    <xdr:sp macro="" textlink="">
      <xdr:nvSpPr>
        <xdr:cNvPr id="493" name="楕円 492"/>
        <xdr:cNvSpPr/>
      </xdr:nvSpPr>
      <xdr:spPr>
        <a:xfrm>
          <a:off x="21272500" y="69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134721</xdr:rowOff>
    </xdr:from>
    <xdr:to>
      <xdr:col>116</xdr:col>
      <xdr:colOff>63500</xdr:colOff>
      <xdr:row>40</xdr:row>
      <xdr:rowOff>135636</xdr:rowOff>
    </xdr:to>
    <xdr:cxnSp macro="">
      <xdr:nvCxnSpPr>
        <xdr:cNvPr id="494" name="直線コネクタ 493"/>
        <xdr:cNvCxnSpPr/>
      </xdr:nvCxnSpPr>
      <xdr:spPr>
        <a:xfrm>
          <a:off x="21323300" y="699272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495" name="楕円 494"/>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131064</xdr:rowOff>
    </xdr:from>
    <xdr:to>
      <xdr:col>111</xdr:col>
      <xdr:colOff>177800</xdr:colOff>
      <xdr:row>40</xdr:row>
      <xdr:rowOff>134721</xdr:rowOff>
    </xdr:to>
    <xdr:cxnSp macro="">
      <xdr:nvCxnSpPr>
        <xdr:cNvPr id="496" name="直線コネクタ 495"/>
        <xdr:cNvCxnSpPr/>
      </xdr:nvCxnSpPr>
      <xdr:spPr>
        <a:xfrm>
          <a:off x="20434300" y="69890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97" name="楕円 496"/>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131064</xdr:rowOff>
    </xdr:to>
    <xdr:cxnSp macro="">
      <xdr:nvCxnSpPr>
        <xdr:cNvPr id="498" name="直線コネクタ 497"/>
        <xdr:cNvCxnSpPr/>
      </xdr:nvCxnSpPr>
      <xdr:spPr>
        <a:xfrm>
          <a:off x="19545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82093</xdr:rowOff>
    </xdr:from>
    <xdr:to>
      <xdr:col>98</xdr:col>
      <xdr:colOff>38100</xdr:colOff>
      <xdr:row>41</xdr:row>
      <xdr:rowOff>12243</xdr:rowOff>
    </xdr:to>
    <xdr:sp macro="" textlink="">
      <xdr:nvSpPr>
        <xdr:cNvPr id="499" name="楕円 498"/>
        <xdr:cNvSpPr/>
      </xdr:nvSpPr>
      <xdr:spPr>
        <a:xfrm>
          <a:off x="18605500" y="69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131064</xdr:rowOff>
    </xdr:from>
    <xdr:to>
      <xdr:col>102</xdr:col>
      <xdr:colOff>114300</xdr:colOff>
      <xdr:row>40</xdr:row>
      <xdr:rowOff>132893</xdr:rowOff>
    </xdr:to>
    <xdr:cxnSp macro="">
      <xdr:nvCxnSpPr>
        <xdr:cNvPr id="500" name="直線コネクタ 499"/>
        <xdr:cNvCxnSpPr/>
      </xdr:nvCxnSpPr>
      <xdr:spPr>
        <a:xfrm flipV="1">
          <a:off x="18656300" y="69890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01" name="n_1aveValue【認定こども園・幼稚園・保育所】&#10;一人当たり面積"/>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502"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503"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504"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5198</xdr:rowOff>
    </xdr:from>
    <xdr:ext cx="469744" cy="259045"/>
    <xdr:sp macro="" textlink="">
      <xdr:nvSpPr>
        <xdr:cNvPr id="505" name="n_1mainValue【認定こども園・幼稚園・保育所】&#10;一人当たり面積"/>
        <xdr:cNvSpPr txBox="1"/>
      </xdr:nvSpPr>
      <xdr:spPr>
        <a:xfrm>
          <a:off x="21075727" y="703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506" name="n_2mainValue【認定こども園・幼稚園・保育所】&#10;一人当たり面積"/>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507" name="n_3mainValue【認定こども園・幼稚園・保育所】&#10;一人当たり面積"/>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3370</xdr:rowOff>
    </xdr:from>
    <xdr:ext cx="469744" cy="259045"/>
    <xdr:sp macro="" textlink="">
      <xdr:nvSpPr>
        <xdr:cNvPr id="508" name="n_4mainValue【認定こども園・幼稚園・保育所】&#10;一人当たり面積"/>
        <xdr:cNvSpPr txBox="1"/>
      </xdr:nvSpPr>
      <xdr:spPr>
        <a:xfrm>
          <a:off x="18421427" y="703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34" name="直線コネクタ 533"/>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35"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36" name="直線コネクタ 535"/>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7"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8" name="直線コネクタ 537"/>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539" name="【学校施設】&#10;有形固定資産減価償却率平均値テキスト"/>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40" name="フローチャート: 判断 539"/>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41" name="フローチャート: 判断 540"/>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42" name="フローチャート: 判断 541"/>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43" name="フローチャート: 判断 542"/>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44" name="フローチャート: 判断 543"/>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48804</xdr:rowOff>
    </xdr:from>
    <xdr:to>
      <xdr:col>85</xdr:col>
      <xdr:colOff>177800</xdr:colOff>
      <xdr:row>60</xdr:row>
      <xdr:rowOff>150404</xdr:rowOff>
    </xdr:to>
    <xdr:sp macro="" textlink="">
      <xdr:nvSpPr>
        <xdr:cNvPr id="550" name="楕円 549"/>
        <xdr:cNvSpPr/>
      </xdr:nvSpPr>
      <xdr:spPr>
        <a:xfrm>
          <a:off x="16268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71681</xdr:rowOff>
    </xdr:from>
    <xdr:ext cx="405111" cy="259045"/>
    <xdr:sp macro="" textlink="">
      <xdr:nvSpPr>
        <xdr:cNvPr id="551" name="【学校施設】&#10;有形固定資産減価償却率該当値テキスト"/>
        <xdr:cNvSpPr txBox="1"/>
      </xdr:nvSpPr>
      <xdr:spPr>
        <a:xfrm>
          <a:off x="16357600" y="1018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552" name="楕円 551"/>
        <xdr:cNvSpPr/>
      </xdr:nvSpPr>
      <xdr:spPr>
        <a:xfrm>
          <a:off x="15430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99604</xdr:rowOff>
    </xdr:from>
    <xdr:to>
      <xdr:col>85</xdr:col>
      <xdr:colOff>127000</xdr:colOff>
      <xdr:row>61</xdr:row>
      <xdr:rowOff>115933</xdr:rowOff>
    </xdr:to>
    <xdr:cxnSp macro="">
      <xdr:nvCxnSpPr>
        <xdr:cNvPr id="553" name="直線コネクタ 552"/>
        <xdr:cNvCxnSpPr/>
      </xdr:nvCxnSpPr>
      <xdr:spPr>
        <a:xfrm flipV="1">
          <a:off x="15481300" y="10386604"/>
          <a:ext cx="8382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554" name="楕円 553"/>
        <xdr:cNvSpPr/>
      </xdr:nvSpPr>
      <xdr:spPr>
        <a:xfrm>
          <a:off x="14541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61</xdr:row>
      <xdr:rowOff>115933</xdr:rowOff>
    </xdr:to>
    <xdr:cxnSp macro="">
      <xdr:nvCxnSpPr>
        <xdr:cNvPr id="555" name="直線コネクタ 554"/>
        <xdr:cNvCxnSpPr/>
      </xdr:nvCxnSpPr>
      <xdr:spPr>
        <a:xfrm>
          <a:off x="14592300" y="9738360"/>
          <a:ext cx="889000" cy="83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70031</xdr:rowOff>
    </xdr:from>
    <xdr:to>
      <xdr:col>72</xdr:col>
      <xdr:colOff>38100</xdr:colOff>
      <xdr:row>61</xdr:row>
      <xdr:rowOff>181</xdr:rowOff>
    </xdr:to>
    <xdr:sp macro="" textlink="">
      <xdr:nvSpPr>
        <xdr:cNvPr id="556" name="楕円 555"/>
        <xdr:cNvSpPr/>
      </xdr:nvSpPr>
      <xdr:spPr>
        <a:xfrm>
          <a:off x="13652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137160</xdr:rowOff>
    </xdr:from>
    <xdr:to>
      <xdr:col>76</xdr:col>
      <xdr:colOff>114300</xdr:colOff>
      <xdr:row>60</xdr:row>
      <xdr:rowOff>120831</xdr:rowOff>
    </xdr:to>
    <xdr:cxnSp macro="">
      <xdr:nvCxnSpPr>
        <xdr:cNvPr id="557" name="直線コネクタ 556"/>
        <xdr:cNvCxnSpPr/>
      </xdr:nvCxnSpPr>
      <xdr:spPr>
        <a:xfrm flipV="1">
          <a:off x="13703300" y="9738360"/>
          <a:ext cx="889000" cy="6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34109</xdr:rowOff>
    </xdr:from>
    <xdr:to>
      <xdr:col>67</xdr:col>
      <xdr:colOff>101600</xdr:colOff>
      <xdr:row>60</xdr:row>
      <xdr:rowOff>135709</xdr:rowOff>
    </xdr:to>
    <xdr:sp macro="" textlink="">
      <xdr:nvSpPr>
        <xdr:cNvPr id="558" name="楕円 557"/>
        <xdr:cNvSpPr/>
      </xdr:nvSpPr>
      <xdr:spPr>
        <a:xfrm>
          <a:off x="12763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84909</xdr:rowOff>
    </xdr:from>
    <xdr:to>
      <xdr:col>71</xdr:col>
      <xdr:colOff>177800</xdr:colOff>
      <xdr:row>60</xdr:row>
      <xdr:rowOff>120831</xdr:rowOff>
    </xdr:to>
    <xdr:cxnSp macro="">
      <xdr:nvCxnSpPr>
        <xdr:cNvPr id="559" name="直線コネクタ 558"/>
        <xdr:cNvCxnSpPr/>
      </xdr:nvCxnSpPr>
      <xdr:spPr>
        <a:xfrm>
          <a:off x="12814300" y="103719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60"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561" name="n_2aveValue【学校施設】&#10;有形固定資産減価償却率"/>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562" name="n_3aveValue【学校施設】&#10;有形固定資産減価償却率"/>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63"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564" name="n_1mainValue【学校施設】&#10;有形固定資産減価償却率"/>
        <xdr:cNvSpPr txBox="1"/>
      </xdr:nvSpPr>
      <xdr:spPr>
        <a:xfrm>
          <a:off x="15266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565" name="n_2mainValue【学校施設】&#10;有形固定資産減価償却率"/>
        <xdr:cNvSpPr txBox="1"/>
      </xdr:nvSpPr>
      <xdr:spPr>
        <a:xfrm>
          <a:off x="14389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16708</xdr:rowOff>
    </xdr:from>
    <xdr:ext cx="405111" cy="259045"/>
    <xdr:sp macro="" textlink="">
      <xdr:nvSpPr>
        <xdr:cNvPr id="566" name="n_3mainValue【学校施設】&#10;有形固定資産減価償却率"/>
        <xdr:cNvSpPr txBox="1"/>
      </xdr:nvSpPr>
      <xdr:spPr>
        <a:xfrm>
          <a:off x="13500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126836</xdr:rowOff>
    </xdr:from>
    <xdr:ext cx="405111" cy="259045"/>
    <xdr:sp macro="" textlink="">
      <xdr:nvSpPr>
        <xdr:cNvPr id="567" name="n_4mainValue【学校施設】&#10;有形固定資産減価償却率"/>
        <xdr:cNvSpPr txBox="1"/>
      </xdr:nvSpPr>
      <xdr:spPr>
        <a:xfrm>
          <a:off x="12611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91" name="直線コネクタ 590"/>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92"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93" name="直線コネクタ 592"/>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94"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95" name="直線コネクタ 594"/>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96" name="【学校施設】&#10;一人当たり面積平均値テキスト"/>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97" name="フローチャート: 判断 596"/>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98" name="フローチャート: 判断 597"/>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9" name="フローチャート: 判断 598"/>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00" name="フローチャート: 判断 599"/>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01" name="フローチャート: 判断 600"/>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126556</xdr:rowOff>
    </xdr:from>
    <xdr:to>
      <xdr:col>116</xdr:col>
      <xdr:colOff>114300</xdr:colOff>
      <xdr:row>62</xdr:row>
      <xdr:rowOff>56706</xdr:rowOff>
    </xdr:to>
    <xdr:sp macro="" textlink="">
      <xdr:nvSpPr>
        <xdr:cNvPr id="607" name="楕円 606"/>
        <xdr:cNvSpPr/>
      </xdr:nvSpPr>
      <xdr:spPr>
        <a:xfrm>
          <a:off x="22110700" y="105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104983</xdr:rowOff>
    </xdr:from>
    <xdr:ext cx="469744" cy="259045"/>
    <xdr:sp macro="" textlink="">
      <xdr:nvSpPr>
        <xdr:cNvPr id="608" name="【学校施設】&#10;一人当たり面積該当値テキスト"/>
        <xdr:cNvSpPr txBox="1"/>
      </xdr:nvSpPr>
      <xdr:spPr>
        <a:xfrm>
          <a:off x="22199600" y="105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110554</xdr:rowOff>
    </xdr:from>
    <xdr:to>
      <xdr:col>112</xdr:col>
      <xdr:colOff>38100</xdr:colOff>
      <xdr:row>62</xdr:row>
      <xdr:rowOff>40704</xdr:rowOff>
    </xdr:to>
    <xdr:sp macro="" textlink="">
      <xdr:nvSpPr>
        <xdr:cNvPr id="609" name="楕円 608"/>
        <xdr:cNvSpPr/>
      </xdr:nvSpPr>
      <xdr:spPr>
        <a:xfrm>
          <a:off x="21272500" y="105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161354</xdr:rowOff>
    </xdr:from>
    <xdr:to>
      <xdr:col>116</xdr:col>
      <xdr:colOff>63500</xdr:colOff>
      <xdr:row>62</xdr:row>
      <xdr:rowOff>5906</xdr:rowOff>
    </xdr:to>
    <xdr:cxnSp macro="">
      <xdr:nvCxnSpPr>
        <xdr:cNvPr id="610" name="直線コネクタ 609"/>
        <xdr:cNvCxnSpPr/>
      </xdr:nvCxnSpPr>
      <xdr:spPr>
        <a:xfrm>
          <a:off x="21323300" y="106198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123317</xdr:rowOff>
    </xdr:from>
    <xdr:to>
      <xdr:col>107</xdr:col>
      <xdr:colOff>101600</xdr:colOff>
      <xdr:row>62</xdr:row>
      <xdr:rowOff>53467</xdr:rowOff>
    </xdr:to>
    <xdr:sp macro="" textlink="">
      <xdr:nvSpPr>
        <xdr:cNvPr id="611" name="楕円 610"/>
        <xdr:cNvSpPr/>
      </xdr:nvSpPr>
      <xdr:spPr>
        <a:xfrm>
          <a:off x="20383500" y="105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161354</xdr:rowOff>
    </xdr:from>
    <xdr:to>
      <xdr:col>111</xdr:col>
      <xdr:colOff>177800</xdr:colOff>
      <xdr:row>62</xdr:row>
      <xdr:rowOff>2667</xdr:rowOff>
    </xdr:to>
    <xdr:cxnSp macro="">
      <xdr:nvCxnSpPr>
        <xdr:cNvPr id="612" name="直線コネクタ 611"/>
        <xdr:cNvCxnSpPr/>
      </xdr:nvCxnSpPr>
      <xdr:spPr>
        <a:xfrm flipV="1">
          <a:off x="20434300" y="10619804"/>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158941</xdr:rowOff>
    </xdr:from>
    <xdr:to>
      <xdr:col>102</xdr:col>
      <xdr:colOff>165100</xdr:colOff>
      <xdr:row>62</xdr:row>
      <xdr:rowOff>89091</xdr:rowOff>
    </xdr:to>
    <xdr:sp macro="" textlink="">
      <xdr:nvSpPr>
        <xdr:cNvPr id="613" name="楕円 612"/>
        <xdr:cNvSpPr/>
      </xdr:nvSpPr>
      <xdr:spPr>
        <a:xfrm>
          <a:off x="19494500" y="1061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2667</xdr:rowOff>
    </xdr:from>
    <xdr:to>
      <xdr:col>107</xdr:col>
      <xdr:colOff>50800</xdr:colOff>
      <xdr:row>62</xdr:row>
      <xdr:rowOff>38291</xdr:rowOff>
    </xdr:to>
    <xdr:cxnSp macro="">
      <xdr:nvCxnSpPr>
        <xdr:cNvPr id="614" name="直線コネクタ 613"/>
        <xdr:cNvCxnSpPr/>
      </xdr:nvCxnSpPr>
      <xdr:spPr>
        <a:xfrm flipV="1">
          <a:off x="19545300" y="10632567"/>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6921</xdr:rowOff>
    </xdr:from>
    <xdr:to>
      <xdr:col>98</xdr:col>
      <xdr:colOff>38100</xdr:colOff>
      <xdr:row>62</xdr:row>
      <xdr:rowOff>108521</xdr:rowOff>
    </xdr:to>
    <xdr:sp macro="" textlink="">
      <xdr:nvSpPr>
        <xdr:cNvPr id="615" name="楕円 614"/>
        <xdr:cNvSpPr/>
      </xdr:nvSpPr>
      <xdr:spPr>
        <a:xfrm>
          <a:off x="18605500" y="106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38291</xdr:rowOff>
    </xdr:from>
    <xdr:to>
      <xdr:col>102</xdr:col>
      <xdr:colOff>114300</xdr:colOff>
      <xdr:row>62</xdr:row>
      <xdr:rowOff>57721</xdr:rowOff>
    </xdr:to>
    <xdr:cxnSp macro="">
      <xdr:nvCxnSpPr>
        <xdr:cNvPr id="616" name="直線コネクタ 615"/>
        <xdr:cNvCxnSpPr/>
      </xdr:nvCxnSpPr>
      <xdr:spPr>
        <a:xfrm flipV="1">
          <a:off x="18656300" y="10668191"/>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617" name="n_1aveValue【学校施設】&#10;一人当たり面積"/>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8"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619"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620"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57231</xdr:rowOff>
    </xdr:from>
    <xdr:ext cx="469744" cy="259045"/>
    <xdr:sp macro="" textlink="">
      <xdr:nvSpPr>
        <xdr:cNvPr id="621" name="n_1main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44594</xdr:rowOff>
    </xdr:from>
    <xdr:ext cx="469744" cy="259045"/>
    <xdr:sp macro="" textlink="">
      <xdr:nvSpPr>
        <xdr:cNvPr id="622" name="n_2mainValue【学校施設】&#10;一人当たり面積"/>
        <xdr:cNvSpPr txBox="1"/>
      </xdr:nvSpPr>
      <xdr:spPr>
        <a:xfrm>
          <a:off x="20199427" y="1067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80218</xdr:rowOff>
    </xdr:from>
    <xdr:ext cx="469744" cy="259045"/>
    <xdr:sp macro="" textlink="">
      <xdr:nvSpPr>
        <xdr:cNvPr id="623" name="n_3mainValue【学校施設】&#10;一人当たり面積"/>
        <xdr:cNvSpPr txBox="1"/>
      </xdr:nvSpPr>
      <xdr:spPr>
        <a:xfrm>
          <a:off x="19310427" y="1071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99648</xdr:rowOff>
    </xdr:from>
    <xdr:ext cx="469744" cy="259045"/>
    <xdr:sp macro="" textlink="">
      <xdr:nvSpPr>
        <xdr:cNvPr id="624" name="n_4mainValue【学校施設】&#10;一人当たり面積"/>
        <xdr:cNvSpPr txBox="1"/>
      </xdr:nvSpPr>
      <xdr:spPr>
        <a:xfrm>
          <a:off x="18421427" y="1072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「公営住宅」と「認定こども園・幼稚園・保育所」と「学校施設」の有形固定資産減価償却率は、「公営住宅」は平成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年度に「認定こども園・幼稚園・保育所」は平成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年度に「学校施設」は平成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年度に学校給食センターを新築したため平均値より低い値となっており、類似団体と比べてまだ老朽化は進んでいないと考えられる。</a:t>
          </a:r>
          <a:endParaRPr lang="ja-JP" altLang="ja-JP" sz="1400">
            <a:effectLst/>
          </a:endParaRPr>
        </a:p>
        <a:p>
          <a:r>
            <a:rPr kumimoji="1" lang="ja-JP" altLang="ja-JP" sz="1100">
              <a:solidFill>
                <a:schemeClr val="dk1"/>
              </a:solidFill>
              <a:effectLst/>
              <a:latin typeface="+mn-lt"/>
              <a:ea typeface="+mn-ea"/>
              <a:cs typeface="+mn-cs"/>
            </a:rPr>
            <a:t>「橋りょう・トンネル」の有形固定資産減価償却率も、橋りょう長寿命化修繕計画に基づく計画的な橋りょう改修を行っているため類似団体の中では低い値を示しており、効果的な維持改修が出来ていると考えられる。</a:t>
          </a:r>
          <a:endParaRPr lang="ja-JP" altLang="ja-JP" sz="1400">
            <a:effectLst/>
          </a:endParaRPr>
        </a:p>
        <a:p>
          <a:r>
            <a:rPr kumimoji="1" lang="ja-JP" altLang="ja-JP" sz="1100">
              <a:solidFill>
                <a:schemeClr val="dk1"/>
              </a:solidFill>
              <a:effectLst/>
              <a:latin typeface="+mn-lt"/>
              <a:ea typeface="+mn-ea"/>
              <a:cs typeface="+mn-cs"/>
            </a:rPr>
            <a:t>有形固定資産の一人当たり面積や額は類似団体に比べると低いので、有形固定資産は類似団体に比べて不足していると考えられる。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
8,371
189.36
6,465,332
6,308,459
128,712
3,512,885
7,144,649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72" name="楕円 71"/>
        <xdr:cNvSpPr/>
      </xdr:nvSpPr>
      <xdr:spPr>
        <a:xfrm>
          <a:off x="4584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160037</xdr:rowOff>
    </xdr:from>
    <xdr:ext cx="405111" cy="259045"/>
    <xdr:sp macro="" textlink="">
      <xdr:nvSpPr>
        <xdr:cNvPr id="73" name="【図書館】&#10;有形固定資産減価償却率該当値テキスト"/>
        <xdr:cNvSpPr txBox="1"/>
      </xdr:nvSpPr>
      <xdr:spPr>
        <a:xfrm>
          <a:off x="4673600"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0</xdr:rowOff>
    </xdr:from>
    <xdr:to>
      <xdr:col>20</xdr:col>
      <xdr:colOff>38100</xdr:colOff>
      <xdr:row>36</xdr:row>
      <xdr:rowOff>101600</xdr:rowOff>
    </xdr:to>
    <xdr:sp macro="" textlink="">
      <xdr:nvSpPr>
        <xdr:cNvPr id="74" name="楕円 73"/>
        <xdr:cNvSpPr/>
      </xdr:nvSpPr>
      <xdr:spPr>
        <a:xfrm>
          <a:off x="3746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50800</xdr:rowOff>
    </xdr:from>
    <xdr:to>
      <xdr:col>24</xdr:col>
      <xdr:colOff>63500</xdr:colOff>
      <xdr:row>36</xdr:row>
      <xdr:rowOff>60960</xdr:rowOff>
    </xdr:to>
    <xdr:cxnSp macro="">
      <xdr:nvCxnSpPr>
        <xdr:cNvPr id="75" name="直線コネクタ 74"/>
        <xdr:cNvCxnSpPr/>
      </xdr:nvCxnSpPr>
      <xdr:spPr>
        <a:xfrm>
          <a:off x="3797300" y="622300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146050</xdr:rowOff>
    </xdr:from>
    <xdr:to>
      <xdr:col>15</xdr:col>
      <xdr:colOff>101600</xdr:colOff>
      <xdr:row>36</xdr:row>
      <xdr:rowOff>76200</xdr:rowOff>
    </xdr:to>
    <xdr:sp macro="" textlink="">
      <xdr:nvSpPr>
        <xdr:cNvPr id="76" name="楕円 75"/>
        <xdr:cNvSpPr/>
      </xdr:nvSpPr>
      <xdr:spPr>
        <a:xfrm>
          <a:off x="2857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25400</xdr:rowOff>
    </xdr:from>
    <xdr:to>
      <xdr:col>19</xdr:col>
      <xdr:colOff>177800</xdr:colOff>
      <xdr:row>36</xdr:row>
      <xdr:rowOff>50800</xdr:rowOff>
    </xdr:to>
    <xdr:cxnSp macro="">
      <xdr:nvCxnSpPr>
        <xdr:cNvPr id="77" name="直線コネクタ 76"/>
        <xdr:cNvCxnSpPr/>
      </xdr:nvCxnSpPr>
      <xdr:spPr>
        <a:xfrm>
          <a:off x="2908300" y="619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8" name="楕円 77"/>
        <xdr:cNvSpPr/>
      </xdr:nvSpPr>
      <xdr:spPr>
        <a:xfrm>
          <a:off x="1968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25400</xdr:rowOff>
    </xdr:to>
    <xdr:cxnSp macro="">
      <xdr:nvCxnSpPr>
        <xdr:cNvPr id="79" name="直線コネクタ 78"/>
        <xdr:cNvCxnSpPr/>
      </xdr:nvCxnSpPr>
      <xdr:spPr>
        <a:xfrm>
          <a:off x="20193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95250</xdr:rowOff>
    </xdr:from>
    <xdr:to>
      <xdr:col>6</xdr:col>
      <xdr:colOff>38100</xdr:colOff>
      <xdr:row>36</xdr:row>
      <xdr:rowOff>25400</xdr:rowOff>
    </xdr:to>
    <xdr:sp macro="" textlink="">
      <xdr:nvSpPr>
        <xdr:cNvPr id="80" name="楕円 79"/>
        <xdr:cNvSpPr/>
      </xdr:nvSpPr>
      <xdr:spPr>
        <a:xfrm>
          <a:off x="1079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146050</xdr:rowOff>
    </xdr:from>
    <xdr:to>
      <xdr:col>10</xdr:col>
      <xdr:colOff>114300</xdr:colOff>
      <xdr:row>36</xdr:row>
      <xdr:rowOff>0</xdr:rowOff>
    </xdr:to>
    <xdr:cxnSp macro="">
      <xdr:nvCxnSpPr>
        <xdr:cNvPr id="81" name="直線コネクタ 80"/>
        <xdr:cNvCxnSpPr/>
      </xdr:nvCxnSpPr>
      <xdr:spPr>
        <a:xfrm>
          <a:off x="1130300" y="614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2" name="n_1ave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3" name="n_2aveValue【図書館】&#10;有形固定資産減価償却率"/>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95267</xdr:rowOff>
    </xdr:from>
    <xdr:ext cx="405111" cy="259045"/>
    <xdr:sp macro="" textlink="">
      <xdr:nvSpPr>
        <xdr:cNvPr id="84" name="n_3aveValue【図書館】&#10;有形固定資産減価償却率"/>
        <xdr:cNvSpPr txBox="1"/>
      </xdr:nvSpPr>
      <xdr:spPr>
        <a:xfrm>
          <a:off x="1816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111777</xdr:rowOff>
    </xdr:from>
    <xdr:ext cx="405111" cy="259045"/>
    <xdr:sp macro="" textlink="">
      <xdr:nvSpPr>
        <xdr:cNvPr id="85" name="n_4aveValue【図書館】&#10;有形固定資産減価償却率"/>
        <xdr:cNvSpPr txBox="1"/>
      </xdr:nvSpPr>
      <xdr:spPr>
        <a:xfrm>
          <a:off x="927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92727</xdr:rowOff>
    </xdr:from>
    <xdr:ext cx="405111" cy="259045"/>
    <xdr:sp macro="" textlink="">
      <xdr:nvSpPr>
        <xdr:cNvPr id="86" name="n_1mainValue【図書館】&#10;有形固定資産減価償却率"/>
        <xdr:cNvSpPr txBox="1"/>
      </xdr:nvSpPr>
      <xdr:spPr>
        <a:xfrm>
          <a:off x="3582044" y="6264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87" name="n_2mainValue【図書館】&#10;有形固定資産減価償却率"/>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67327</xdr:rowOff>
    </xdr:from>
    <xdr:ext cx="405111" cy="259045"/>
    <xdr:sp macro="" textlink="">
      <xdr:nvSpPr>
        <xdr:cNvPr id="88" name="n_3mainValue【図書館】&#10;有形固定資産減価償却率"/>
        <xdr:cNvSpPr txBox="1"/>
      </xdr:nvSpPr>
      <xdr:spPr>
        <a:xfrm>
          <a:off x="1816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41927</xdr:rowOff>
    </xdr:from>
    <xdr:ext cx="405111" cy="259045"/>
    <xdr:sp macro="" textlink="">
      <xdr:nvSpPr>
        <xdr:cNvPr id="89" name="n_4mainValue【図書館】&#10;有形固定資産減価償却率"/>
        <xdr:cNvSpPr txBox="1"/>
      </xdr:nvSpPr>
      <xdr:spPr>
        <a:xfrm>
          <a:off x="927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3" name="直線コネクタ 112"/>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4"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5" name="直線コネクタ 114"/>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6"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7" name="直線コネクタ 116"/>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8" name="【図書館】&#10;一人当たり面積平均値テキスト"/>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9" name="フローチャート: 判断 118"/>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20" name="フローチャート: 判断 119"/>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1" name="フローチャート: 判断 120"/>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22" name="フローチャート: 判断 121"/>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3" name="フローチャート: 判断 122"/>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21590</xdr:rowOff>
    </xdr:from>
    <xdr:to>
      <xdr:col>55</xdr:col>
      <xdr:colOff>50800</xdr:colOff>
      <xdr:row>41</xdr:row>
      <xdr:rowOff>123190</xdr:rowOff>
    </xdr:to>
    <xdr:sp macro="" textlink="">
      <xdr:nvSpPr>
        <xdr:cNvPr id="129" name="楕円 128"/>
        <xdr:cNvSpPr/>
      </xdr:nvSpPr>
      <xdr:spPr>
        <a:xfrm>
          <a:off x="10426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107967</xdr:rowOff>
    </xdr:from>
    <xdr:ext cx="469744" cy="259045"/>
    <xdr:sp macro="" textlink="">
      <xdr:nvSpPr>
        <xdr:cNvPr id="130" name="【図書館】&#10;一人当たり面積該当値テキスト"/>
        <xdr:cNvSpPr txBox="1"/>
      </xdr:nvSpPr>
      <xdr:spPr>
        <a:xfrm>
          <a:off x="10515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21590</xdr:rowOff>
    </xdr:from>
    <xdr:to>
      <xdr:col>50</xdr:col>
      <xdr:colOff>165100</xdr:colOff>
      <xdr:row>41</xdr:row>
      <xdr:rowOff>123190</xdr:rowOff>
    </xdr:to>
    <xdr:sp macro="" textlink="">
      <xdr:nvSpPr>
        <xdr:cNvPr id="131" name="楕円 130"/>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72390</xdr:rowOff>
    </xdr:from>
    <xdr:to>
      <xdr:col>55</xdr:col>
      <xdr:colOff>0</xdr:colOff>
      <xdr:row>41</xdr:row>
      <xdr:rowOff>72390</xdr:rowOff>
    </xdr:to>
    <xdr:cxnSp macro="">
      <xdr:nvCxnSpPr>
        <xdr:cNvPr id="132" name="直線コネクタ 131"/>
        <xdr:cNvCxnSpPr/>
      </xdr:nvCxnSpPr>
      <xdr:spPr>
        <a:xfrm>
          <a:off x="9639300" y="710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33" name="楕円 132"/>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68580</xdr:rowOff>
    </xdr:from>
    <xdr:to>
      <xdr:col>50</xdr:col>
      <xdr:colOff>114300</xdr:colOff>
      <xdr:row>41</xdr:row>
      <xdr:rowOff>72390</xdr:rowOff>
    </xdr:to>
    <xdr:cxnSp macro="">
      <xdr:nvCxnSpPr>
        <xdr:cNvPr id="134" name="直線コネクタ 133"/>
        <xdr:cNvCxnSpPr/>
      </xdr:nvCxnSpPr>
      <xdr:spPr>
        <a:xfrm>
          <a:off x="8750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17780</xdr:rowOff>
    </xdr:from>
    <xdr:to>
      <xdr:col>41</xdr:col>
      <xdr:colOff>101600</xdr:colOff>
      <xdr:row>41</xdr:row>
      <xdr:rowOff>119380</xdr:rowOff>
    </xdr:to>
    <xdr:sp macro="" textlink="">
      <xdr:nvSpPr>
        <xdr:cNvPr id="135" name="楕円 134"/>
        <xdr:cNvSpPr/>
      </xdr:nvSpPr>
      <xdr:spPr>
        <a:xfrm>
          <a:off x="781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68580</xdr:rowOff>
    </xdr:to>
    <xdr:cxnSp macro="">
      <xdr:nvCxnSpPr>
        <xdr:cNvPr id="136" name="直線コネクタ 135"/>
        <xdr:cNvCxnSpPr/>
      </xdr:nvCxnSpPr>
      <xdr:spPr>
        <a:xfrm>
          <a:off x="7861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7" name="楕円 136"/>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68580</xdr:rowOff>
    </xdr:from>
    <xdr:to>
      <xdr:col>41</xdr:col>
      <xdr:colOff>50800</xdr:colOff>
      <xdr:row>41</xdr:row>
      <xdr:rowOff>72390</xdr:rowOff>
    </xdr:to>
    <xdr:cxnSp macro="">
      <xdr:nvCxnSpPr>
        <xdr:cNvPr id="138" name="直線コネクタ 137"/>
        <xdr:cNvCxnSpPr/>
      </xdr:nvCxnSpPr>
      <xdr:spPr>
        <a:xfrm flipV="1">
          <a:off x="6972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9"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40" name="n_2ave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41" name="n_3aveValue【図書館】&#10;一人当たり面積"/>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2"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114317</xdr:rowOff>
    </xdr:from>
    <xdr:ext cx="469744" cy="259045"/>
    <xdr:sp macro="" textlink="">
      <xdr:nvSpPr>
        <xdr:cNvPr id="143" name="n_1mainValue【図書館】&#10;一人当たり面積"/>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44" name="n_2mainValue【図書館】&#10;一人当たり面積"/>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110507</xdr:rowOff>
    </xdr:from>
    <xdr:ext cx="469744" cy="259045"/>
    <xdr:sp macro="" textlink="">
      <xdr:nvSpPr>
        <xdr:cNvPr id="145" name="n_3mainValue【図書館】&#10;一人当たり面積"/>
        <xdr:cNvSpPr txBox="1"/>
      </xdr:nvSpPr>
      <xdr:spPr>
        <a:xfrm>
          <a:off x="7626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6" name="n_4mainValue【図書館】&#10;一人当たり面積"/>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71" name="直線コネクタ 170"/>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74"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75" name="直線コネクタ 174"/>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6" name="【体育館・プー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7" name="フローチャート: 判断 176"/>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8" name="フローチャート: 判断 177"/>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0" name="フローチャート: 判断 179"/>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1" name="フローチャート: 判断 180"/>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133985</xdr:rowOff>
    </xdr:from>
    <xdr:to>
      <xdr:col>24</xdr:col>
      <xdr:colOff>114300</xdr:colOff>
      <xdr:row>60</xdr:row>
      <xdr:rowOff>64135</xdr:rowOff>
    </xdr:to>
    <xdr:sp macro="" textlink="">
      <xdr:nvSpPr>
        <xdr:cNvPr id="187" name="楕円 186"/>
        <xdr:cNvSpPr/>
      </xdr:nvSpPr>
      <xdr:spPr>
        <a:xfrm>
          <a:off x="4584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156862</xdr:rowOff>
    </xdr:from>
    <xdr:ext cx="405111" cy="259045"/>
    <xdr:sp macro="" textlink="">
      <xdr:nvSpPr>
        <xdr:cNvPr id="188" name="【体育館・プール】&#10;有形固定資産減価償却率該当値テキスト"/>
        <xdr:cNvSpPr txBox="1"/>
      </xdr:nvSpPr>
      <xdr:spPr>
        <a:xfrm>
          <a:off x="4673600"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189" name="楕円 188"/>
        <xdr:cNvSpPr/>
      </xdr:nvSpPr>
      <xdr:spPr>
        <a:xfrm>
          <a:off x="3746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93345</xdr:rowOff>
    </xdr:from>
    <xdr:to>
      <xdr:col>24</xdr:col>
      <xdr:colOff>63500</xdr:colOff>
      <xdr:row>60</xdr:row>
      <xdr:rowOff>13335</xdr:rowOff>
    </xdr:to>
    <xdr:cxnSp macro="">
      <xdr:nvCxnSpPr>
        <xdr:cNvPr id="190" name="直線コネクタ 189"/>
        <xdr:cNvCxnSpPr/>
      </xdr:nvCxnSpPr>
      <xdr:spPr>
        <a:xfrm>
          <a:off x="3797300" y="1020889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48260</xdr:rowOff>
    </xdr:from>
    <xdr:to>
      <xdr:col>15</xdr:col>
      <xdr:colOff>101600</xdr:colOff>
      <xdr:row>59</xdr:row>
      <xdr:rowOff>149860</xdr:rowOff>
    </xdr:to>
    <xdr:sp macro="" textlink="">
      <xdr:nvSpPr>
        <xdr:cNvPr id="191" name="楕円 190"/>
        <xdr:cNvSpPr/>
      </xdr:nvSpPr>
      <xdr:spPr>
        <a:xfrm>
          <a:off x="2857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93345</xdr:rowOff>
    </xdr:from>
    <xdr:to>
      <xdr:col>19</xdr:col>
      <xdr:colOff>177800</xdr:colOff>
      <xdr:row>59</xdr:row>
      <xdr:rowOff>99060</xdr:rowOff>
    </xdr:to>
    <xdr:cxnSp macro="">
      <xdr:nvCxnSpPr>
        <xdr:cNvPr id="192" name="直線コネクタ 191"/>
        <xdr:cNvCxnSpPr/>
      </xdr:nvCxnSpPr>
      <xdr:spPr>
        <a:xfrm flipV="1">
          <a:off x="2908300" y="102088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193" name="楕円 192"/>
        <xdr:cNvSpPr/>
      </xdr:nvSpPr>
      <xdr:spPr>
        <a:xfrm>
          <a:off x="1968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59</xdr:row>
      <xdr:rowOff>99060</xdr:rowOff>
    </xdr:to>
    <xdr:cxnSp macro="">
      <xdr:nvCxnSpPr>
        <xdr:cNvPr id="194" name="直線コネクタ 193"/>
        <xdr:cNvCxnSpPr/>
      </xdr:nvCxnSpPr>
      <xdr:spPr>
        <a:xfrm>
          <a:off x="2019300" y="101746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114935</xdr:rowOff>
    </xdr:from>
    <xdr:to>
      <xdr:col>6</xdr:col>
      <xdr:colOff>38100</xdr:colOff>
      <xdr:row>59</xdr:row>
      <xdr:rowOff>45085</xdr:rowOff>
    </xdr:to>
    <xdr:sp macro="" textlink="">
      <xdr:nvSpPr>
        <xdr:cNvPr id="195" name="楕円 194"/>
        <xdr:cNvSpPr/>
      </xdr:nvSpPr>
      <xdr:spPr>
        <a:xfrm>
          <a:off x="1079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165735</xdr:rowOff>
    </xdr:from>
    <xdr:to>
      <xdr:col>10</xdr:col>
      <xdr:colOff>114300</xdr:colOff>
      <xdr:row>59</xdr:row>
      <xdr:rowOff>59055</xdr:rowOff>
    </xdr:to>
    <xdr:cxnSp macro="">
      <xdr:nvCxnSpPr>
        <xdr:cNvPr id="196" name="直線コネクタ 195"/>
        <xdr:cNvCxnSpPr/>
      </xdr:nvCxnSpPr>
      <xdr:spPr>
        <a:xfrm>
          <a:off x="1130300" y="1010983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148607</xdr:rowOff>
    </xdr:from>
    <xdr:ext cx="405111" cy="259045"/>
    <xdr:sp macro="" textlink="">
      <xdr:nvSpPr>
        <xdr:cNvPr id="197" name="n_1aveValue【体育館・プール】&#10;有形固定資産減価償却率"/>
        <xdr:cNvSpPr txBox="1"/>
      </xdr:nvSpPr>
      <xdr:spPr>
        <a:xfrm>
          <a:off x="3582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8"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22877</xdr:rowOff>
    </xdr:from>
    <xdr:ext cx="405111" cy="259045"/>
    <xdr:sp macro="" textlink="">
      <xdr:nvSpPr>
        <xdr:cNvPr id="199" name="n_3aveValue【体育館・プール】&#10;有形固定資産減価償却率"/>
        <xdr:cNvSpPr txBox="1"/>
      </xdr:nvSpPr>
      <xdr:spPr>
        <a:xfrm>
          <a:off x="1816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200" name="n_4aveValue【体育館・プール】&#10;有形固定資産減価償却率"/>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160672</xdr:rowOff>
    </xdr:from>
    <xdr:ext cx="405111" cy="259045"/>
    <xdr:sp macro="" textlink="">
      <xdr:nvSpPr>
        <xdr:cNvPr id="201" name="n_1mainValue【体育館・プール】&#10;有形固定資産減価償却率"/>
        <xdr:cNvSpPr txBox="1"/>
      </xdr:nvSpPr>
      <xdr:spPr>
        <a:xfrm>
          <a:off x="35820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166387</xdr:rowOff>
    </xdr:from>
    <xdr:ext cx="405111" cy="259045"/>
    <xdr:sp macro="" textlink="">
      <xdr:nvSpPr>
        <xdr:cNvPr id="202" name="n_2mainValue【体育館・プール】&#10;有形固定資産減価償却率"/>
        <xdr:cNvSpPr txBox="1"/>
      </xdr:nvSpPr>
      <xdr:spPr>
        <a:xfrm>
          <a:off x="2705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126382</xdr:rowOff>
    </xdr:from>
    <xdr:ext cx="405111" cy="259045"/>
    <xdr:sp macro="" textlink="">
      <xdr:nvSpPr>
        <xdr:cNvPr id="203" name="n_3mainValue【体育館・プール】&#10;有形固定資産減価償却率"/>
        <xdr:cNvSpPr txBox="1"/>
      </xdr:nvSpPr>
      <xdr:spPr>
        <a:xfrm>
          <a:off x="1816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61612</xdr:rowOff>
    </xdr:from>
    <xdr:ext cx="405111" cy="259045"/>
    <xdr:sp macro="" textlink="">
      <xdr:nvSpPr>
        <xdr:cNvPr id="204" name="n_4mainValue【体育館・プール】&#10;有形固定資産減価償却率"/>
        <xdr:cNvSpPr txBox="1"/>
      </xdr:nvSpPr>
      <xdr:spPr>
        <a:xfrm>
          <a:off x="927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26" name="直線コネクタ 225"/>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27"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28" name="直線コネクタ 227"/>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9"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30" name="直線コネクタ 229"/>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31" name="【体育館・プール】&#10;一人当たり面積平均値テキスト"/>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32" name="フローチャート: 判断 231"/>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33" name="フローチャート: 判断 232"/>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34" name="フローチャート: 判断 233"/>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35" name="フローチャート: 判断 234"/>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36" name="フローチャート: 判断 235"/>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2" name="楕円 241"/>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6367</xdr:rowOff>
    </xdr:from>
    <xdr:ext cx="469744" cy="259045"/>
    <xdr:sp macro="" textlink="">
      <xdr:nvSpPr>
        <xdr:cNvPr id="243" name="【体育館・プール】&#10;一人当たり面積該当値テキスト"/>
        <xdr:cNvSpPr txBox="1"/>
      </xdr:nvSpPr>
      <xdr:spPr>
        <a:xfrm>
          <a:off x="10515600"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153112</xdr:rowOff>
    </xdr:from>
    <xdr:to>
      <xdr:col>50</xdr:col>
      <xdr:colOff>165100</xdr:colOff>
      <xdr:row>61</xdr:row>
      <xdr:rowOff>83262</xdr:rowOff>
    </xdr:to>
    <xdr:sp macro="" textlink="">
      <xdr:nvSpPr>
        <xdr:cNvPr id="244" name="楕円 243"/>
        <xdr:cNvSpPr/>
      </xdr:nvSpPr>
      <xdr:spPr>
        <a:xfrm>
          <a:off x="9588500" y="104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32462</xdr:rowOff>
    </xdr:from>
    <xdr:to>
      <xdr:col>55</xdr:col>
      <xdr:colOff>0</xdr:colOff>
      <xdr:row>61</xdr:row>
      <xdr:rowOff>34290</xdr:rowOff>
    </xdr:to>
    <xdr:cxnSp macro="">
      <xdr:nvCxnSpPr>
        <xdr:cNvPr id="245" name="直線コネクタ 244"/>
        <xdr:cNvCxnSpPr/>
      </xdr:nvCxnSpPr>
      <xdr:spPr>
        <a:xfrm>
          <a:off x="9639300" y="1049091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38354</xdr:rowOff>
    </xdr:from>
    <xdr:to>
      <xdr:col>46</xdr:col>
      <xdr:colOff>38100</xdr:colOff>
      <xdr:row>61</xdr:row>
      <xdr:rowOff>139954</xdr:rowOff>
    </xdr:to>
    <xdr:sp macro="" textlink="">
      <xdr:nvSpPr>
        <xdr:cNvPr id="246" name="楕円 245"/>
        <xdr:cNvSpPr/>
      </xdr:nvSpPr>
      <xdr:spPr>
        <a:xfrm>
          <a:off x="8699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32462</xdr:rowOff>
    </xdr:from>
    <xdr:to>
      <xdr:col>50</xdr:col>
      <xdr:colOff>114300</xdr:colOff>
      <xdr:row>61</xdr:row>
      <xdr:rowOff>89154</xdr:rowOff>
    </xdr:to>
    <xdr:cxnSp macro="">
      <xdr:nvCxnSpPr>
        <xdr:cNvPr id="247" name="直線コネクタ 246"/>
        <xdr:cNvCxnSpPr/>
      </xdr:nvCxnSpPr>
      <xdr:spPr>
        <a:xfrm flipV="1">
          <a:off x="8750300" y="10490912"/>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57099</xdr:rowOff>
    </xdr:from>
    <xdr:to>
      <xdr:col>41</xdr:col>
      <xdr:colOff>101600</xdr:colOff>
      <xdr:row>61</xdr:row>
      <xdr:rowOff>158699</xdr:rowOff>
    </xdr:to>
    <xdr:sp macro="" textlink="">
      <xdr:nvSpPr>
        <xdr:cNvPr id="248" name="楕円 247"/>
        <xdr:cNvSpPr/>
      </xdr:nvSpPr>
      <xdr:spPr>
        <a:xfrm>
          <a:off x="7810500" y="1051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89154</xdr:rowOff>
    </xdr:from>
    <xdr:to>
      <xdr:col>45</xdr:col>
      <xdr:colOff>177800</xdr:colOff>
      <xdr:row>61</xdr:row>
      <xdr:rowOff>107899</xdr:rowOff>
    </xdr:to>
    <xdr:cxnSp macro="">
      <xdr:nvCxnSpPr>
        <xdr:cNvPr id="249" name="直線コネクタ 248"/>
        <xdr:cNvCxnSpPr/>
      </xdr:nvCxnSpPr>
      <xdr:spPr>
        <a:xfrm flipV="1">
          <a:off x="7861300" y="10547604"/>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52984</xdr:rowOff>
    </xdr:from>
    <xdr:to>
      <xdr:col>36</xdr:col>
      <xdr:colOff>165100</xdr:colOff>
      <xdr:row>61</xdr:row>
      <xdr:rowOff>154584</xdr:rowOff>
    </xdr:to>
    <xdr:sp macro="" textlink="">
      <xdr:nvSpPr>
        <xdr:cNvPr id="250" name="楕円 249"/>
        <xdr:cNvSpPr/>
      </xdr:nvSpPr>
      <xdr:spPr>
        <a:xfrm>
          <a:off x="6921500" y="105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103784</xdr:rowOff>
    </xdr:from>
    <xdr:to>
      <xdr:col>41</xdr:col>
      <xdr:colOff>50800</xdr:colOff>
      <xdr:row>61</xdr:row>
      <xdr:rowOff>107899</xdr:rowOff>
    </xdr:to>
    <xdr:cxnSp macro="">
      <xdr:nvCxnSpPr>
        <xdr:cNvPr id="251" name="直線コネクタ 250"/>
        <xdr:cNvCxnSpPr/>
      </xdr:nvCxnSpPr>
      <xdr:spPr>
        <a:xfrm>
          <a:off x="6972300" y="1056223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252" name="n_1aveValue【体育館・プール】&#10;一人当たり面積"/>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253" name="n_2aveValue【体育館・プール】&#10;一人当たり面積"/>
        <xdr:cNvSpPr txBox="1"/>
      </xdr:nvSpPr>
      <xdr:spPr>
        <a:xfrm>
          <a:off x="851542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54" name="n_3aveValue【体育館・プール】&#10;一人当たり面積"/>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255" name="n_4aveValue【体育館・プール】&#10;一人当たり面積"/>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99789</xdr:rowOff>
    </xdr:from>
    <xdr:ext cx="469744" cy="259045"/>
    <xdr:sp macro="" textlink="">
      <xdr:nvSpPr>
        <xdr:cNvPr id="256" name="n_1mainValue【体育館・プール】&#10;一人当たり面積"/>
        <xdr:cNvSpPr txBox="1"/>
      </xdr:nvSpPr>
      <xdr:spPr>
        <a:xfrm>
          <a:off x="9391727" y="102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156481</xdr:rowOff>
    </xdr:from>
    <xdr:ext cx="469744" cy="259045"/>
    <xdr:sp macro="" textlink="">
      <xdr:nvSpPr>
        <xdr:cNvPr id="257" name="n_2mainValue【体育館・プール】&#10;一人当たり面積"/>
        <xdr:cNvSpPr txBox="1"/>
      </xdr:nvSpPr>
      <xdr:spPr>
        <a:xfrm>
          <a:off x="8515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3776</xdr:rowOff>
    </xdr:from>
    <xdr:ext cx="469744" cy="259045"/>
    <xdr:sp macro="" textlink="">
      <xdr:nvSpPr>
        <xdr:cNvPr id="258" name="n_3mainValue【体育館・プール】&#10;一人当たり面積"/>
        <xdr:cNvSpPr txBox="1"/>
      </xdr:nvSpPr>
      <xdr:spPr>
        <a:xfrm>
          <a:off x="7626427" y="1029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171111</xdr:rowOff>
    </xdr:from>
    <xdr:ext cx="469744" cy="259045"/>
    <xdr:sp macro="" textlink="">
      <xdr:nvSpPr>
        <xdr:cNvPr id="259" name="n_4mainValue【体育館・プール】&#10;一人当たり面積"/>
        <xdr:cNvSpPr txBox="1"/>
      </xdr:nvSpPr>
      <xdr:spPr>
        <a:xfrm>
          <a:off x="6737427" y="1028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84" name="直線コネクタ 283"/>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87"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88" name="直線コネクタ 287"/>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89"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0" name="フローチャート: 判断 289"/>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91" name="フローチャート: 判断 290"/>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2" name="フローチャート: 判断 291"/>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93" name="フローチャート: 判断 292"/>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94" name="フローチャート: 判断 293"/>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29211</xdr:rowOff>
    </xdr:from>
    <xdr:to>
      <xdr:col>24</xdr:col>
      <xdr:colOff>114300</xdr:colOff>
      <xdr:row>84</xdr:row>
      <xdr:rowOff>130811</xdr:rowOff>
    </xdr:to>
    <xdr:sp macro="" textlink="">
      <xdr:nvSpPr>
        <xdr:cNvPr id="300" name="楕円 299"/>
        <xdr:cNvSpPr/>
      </xdr:nvSpPr>
      <xdr:spPr>
        <a:xfrm>
          <a:off x="4584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7638</xdr:rowOff>
    </xdr:from>
    <xdr:ext cx="405111" cy="259045"/>
    <xdr:sp macro="" textlink="">
      <xdr:nvSpPr>
        <xdr:cNvPr id="301" name="【福祉施設】&#10;有形固定資産減価償却率該当値テキスト"/>
        <xdr:cNvSpPr txBox="1"/>
      </xdr:nvSpPr>
      <xdr:spPr>
        <a:xfrm>
          <a:off x="46736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160655</xdr:rowOff>
    </xdr:from>
    <xdr:to>
      <xdr:col>20</xdr:col>
      <xdr:colOff>38100</xdr:colOff>
      <xdr:row>84</xdr:row>
      <xdr:rowOff>90805</xdr:rowOff>
    </xdr:to>
    <xdr:sp macro="" textlink="">
      <xdr:nvSpPr>
        <xdr:cNvPr id="302" name="楕円 301"/>
        <xdr:cNvSpPr/>
      </xdr:nvSpPr>
      <xdr:spPr>
        <a:xfrm>
          <a:off x="3746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40005</xdr:rowOff>
    </xdr:from>
    <xdr:to>
      <xdr:col>24</xdr:col>
      <xdr:colOff>63500</xdr:colOff>
      <xdr:row>84</xdr:row>
      <xdr:rowOff>80011</xdr:rowOff>
    </xdr:to>
    <xdr:cxnSp macro="">
      <xdr:nvCxnSpPr>
        <xdr:cNvPr id="303" name="直線コネクタ 302"/>
        <xdr:cNvCxnSpPr/>
      </xdr:nvCxnSpPr>
      <xdr:spPr>
        <a:xfrm>
          <a:off x="3797300" y="144418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304" name="楕円 303"/>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40005</xdr:rowOff>
    </xdr:to>
    <xdr:cxnSp macro="">
      <xdr:nvCxnSpPr>
        <xdr:cNvPr id="305" name="直線コネクタ 304"/>
        <xdr:cNvCxnSpPr/>
      </xdr:nvCxnSpPr>
      <xdr:spPr>
        <a:xfrm>
          <a:off x="2908300" y="14401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306" name="楕円 305"/>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0</xdr:rowOff>
    </xdr:to>
    <xdr:cxnSp macro="">
      <xdr:nvCxnSpPr>
        <xdr:cNvPr id="307" name="直線コネクタ 306"/>
        <xdr:cNvCxnSpPr/>
      </xdr:nvCxnSpPr>
      <xdr:spPr>
        <a:xfrm>
          <a:off x="2019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308"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309"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310"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311"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81932</xdr:rowOff>
    </xdr:from>
    <xdr:ext cx="405111" cy="259045"/>
    <xdr:sp macro="" textlink="">
      <xdr:nvSpPr>
        <xdr:cNvPr id="312" name="n_1mainValue【福祉施設】&#10;有形固定資産減価償却率"/>
        <xdr:cNvSpPr txBox="1"/>
      </xdr:nvSpPr>
      <xdr:spPr>
        <a:xfrm>
          <a:off x="3582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13" name="n_2mainValue【福祉施設】&#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14" name="n_3mainValue【福祉施設】&#10;有形固定資産減価償却率"/>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5" name="直線コネクタ 32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6" name="テキスト ボックス 32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7" name="直線コネクタ 32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8" name="テキスト ボックス 32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1" name="直線コネクタ 33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2" name="テキスト ボックス 33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3" name="直線コネクタ 33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4" name="テキスト ボックス 33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38" name="直線コネクタ 337"/>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39"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40" name="直線コネクタ 339"/>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41"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42" name="直線コネクタ 341"/>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43"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44" name="フローチャート: 判断 343"/>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45" name="フローチャート: 判断 344"/>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46" name="フローチャート: 判断 345"/>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47" name="フローチャート: 判断 346"/>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48" name="フローチャート: 判断 347"/>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167894</xdr:rowOff>
    </xdr:from>
    <xdr:to>
      <xdr:col>55</xdr:col>
      <xdr:colOff>50800</xdr:colOff>
      <xdr:row>86</xdr:row>
      <xdr:rowOff>98044</xdr:rowOff>
    </xdr:to>
    <xdr:sp macro="" textlink="">
      <xdr:nvSpPr>
        <xdr:cNvPr id="354" name="楕円 353"/>
        <xdr:cNvSpPr/>
      </xdr:nvSpPr>
      <xdr:spPr>
        <a:xfrm>
          <a:off x="104267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82821</xdr:rowOff>
    </xdr:from>
    <xdr:ext cx="469744" cy="259045"/>
    <xdr:sp macro="" textlink="">
      <xdr:nvSpPr>
        <xdr:cNvPr id="355" name="【福祉施設】&#10;一人当たり面積該当値テキスト"/>
        <xdr:cNvSpPr txBox="1"/>
      </xdr:nvSpPr>
      <xdr:spPr>
        <a:xfrm>
          <a:off x="10515600" y="1465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167894</xdr:rowOff>
    </xdr:from>
    <xdr:to>
      <xdr:col>50</xdr:col>
      <xdr:colOff>165100</xdr:colOff>
      <xdr:row>86</xdr:row>
      <xdr:rowOff>98044</xdr:rowOff>
    </xdr:to>
    <xdr:sp macro="" textlink="">
      <xdr:nvSpPr>
        <xdr:cNvPr id="356" name="楕円 355"/>
        <xdr:cNvSpPr/>
      </xdr:nvSpPr>
      <xdr:spPr>
        <a:xfrm>
          <a:off x="95885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47244</xdr:rowOff>
    </xdr:from>
    <xdr:to>
      <xdr:col>55</xdr:col>
      <xdr:colOff>0</xdr:colOff>
      <xdr:row>86</xdr:row>
      <xdr:rowOff>47244</xdr:rowOff>
    </xdr:to>
    <xdr:cxnSp macro="">
      <xdr:nvCxnSpPr>
        <xdr:cNvPr id="357" name="直線コネクタ 356"/>
        <xdr:cNvCxnSpPr/>
      </xdr:nvCxnSpPr>
      <xdr:spPr>
        <a:xfrm>
          <a:off x="9639300" y="14791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254</xdr:rowOff>
    </xdr:from>
    <xdr:to>
      <xdr:col>46</xdr:col>
      <xdr:colOff>38100</xdr:colOff>
      <xdr:row>86</xdr:row>
      <xdr:rowOff>101854</xdr:rowOff>
    </xdr:to>
    <xdr:sp macro="" textlink="">
      <xdr:nvSpPr>
        <xdr:cNvPr id="358" name="楕円 357"/>
        <xdr:cNvSpPr/>
      </xdr:nvSpPr>
      <xdr:spPr>
        <a:xfrm>
          <a:off x="8699500" y="147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47244</xdr:rowOff>
    </xdr:from>
    <xdr:to>
      <xdr:col>50</xdr:col>
      <xdr:colOff>114300</xdr:colOff>
      <xdr:row>86</xdr:row>
      <xdr:rowOff>51054</xdr:rowOff>
    </xdr:to>
    <xdr:cxnSp macro="">
      <xdr:nvCxnSpPr>
        <xdr:cNvPr id="359" name="直線コネクタ 358"/>
        <xdr:cNvCxnSpPr/>
      </xdr:nvCxnSpPr>
      <xdr:spPr>
        <a:xfrm flipV="1">
          <a:off x="8750300" y="1479194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170942</xdr:rowOff>
    </xdr:from>
    <xdr:to>
      <xdr:col>41</xdr:col>
      <xdr:colOff>101600</xdr:colOff>
      <xdr:row>86</xdr:row>
      <xdr:rowOff>101092</xdr:rowOff>
    </xdr:to>
    <xdr:sp macro="" textlink="">
      <xdr:nvSpPr>
        <xdr:cNvPr id="360" name="楕円 359"/>
        <xdr:cNvSpPr/>
      </xdr:nvSpPr>
      <xdr:spPr>
        <a:xfrm>
          <a:off x="7810500" y="147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50292</xdr:rowOff>
    </xdr:from>
    <xdr:to>
      <xdr:col>45</xdr:col>
      <xdr:colOff>177800</xdr:colOff>
      <xdr:row>86</xdr:row>
      <xdr:rowOff>51054</xdr:rowOff>
    </xdr:to>
    <xdr:cxnSp macro="">
      <xdr:nvCxnSpPr>
        <xdr:cNvPr id="361" name="直線コネクタ 360"/>
        <xdr:cNvCxnSpPr/>
      </xdr:nvCxnSpPr>
      <xdr:spPr>
        <a:xfrm>
          <a:off x="7861300" y="1479499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62"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63"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64"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65"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89171</xdr:rowOff>
    </xdr:from>
    <xdr:ext cx="469744" cy="259045"/>
    <xdr:sp macro="" textlink="">
      <xdr:nvSpPr>
        <xdr:cNvPr id="366" name="n_1mainValue【福祉施設】&#10;一人当たり面積"/>
        <xdr:cNvSpPr txBox="1"/>
      </xdr:nvSpPr>
      <xdr:spPr>
        <a:xfrm>
          <a:off x="9391727" y="1483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92981</xdr:rowOff>
    </xdr:from>
    <xdr:ext cx="469744" cy="259045"/>
    <xdr:sp macro="" textlink="">
      <xdr:nvSpPr>
        <xdr:cNvPr id="367" name="n_2mainValue【福祉施設】&#10;一人当たり面積"/>
        <xdr:cNvSpPr txBox="1"/>
      </xdr:nvSpPr>
      <xdr:spPr>
        <a:xfrm>
          <a:off x="8515427"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92219</xdr:rowOff>
    </xdr:from>
    <xdr:ext cx="469744" cy="259045"/>
    <xdr:sp macro="" textlink="">
      <xdr:nvSpPr>
        <xdr:cNvPr id="368" name="n_3mainValue【福祉施設】&#10;一人当たり面積"/>
        <xdr:cNvSpPr txBox="1"/>
      </xdr:nvSpPr>
      <xdr:spPr>
        <a:xfrm>
          <a:off x="7626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0" name="直線コネクタ 3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1" name="テキスト ボックス 380"/>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2" name="直線コネクタ 3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3" name="テキスト ボックス 3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4" name="直線コネクタ 3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5" name="テキスト ボックス 3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6" name="直線コネクタ 3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7" name="テキスト ボックス 3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8" name="直線コネクタ 3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9" name="テキスト ボックス 38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1" name="テキスト ボックス 39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93" name="直線コネクタ 392"/>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4"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95" name="直線コネクタ 39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96" name="【市民会館】&#10;有形固定資産減価償却率最大値テキスト"/>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97" name="直線コネクタ 396"/>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398" name="【市民会館】&#10;有形固定資産減価償却率平均値テキスト"/>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99" name="フローチャート: 判断 398"/>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00" name="フローチャート: 判断 399"/>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401" name="フローチャート: 判断 400"/>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402" name="フローチャート: 判断 401"/>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403" name="フローチャート: 判断 402"/>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4" name="テキスト ボックス 4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5" name="テキスト ボックス 4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6" name="テキスト ボックス 4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7" name="テキスト ボックス 4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8" name="テキスト ボックス 4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63500</xdr:rowOff>
    </xdr:from>
    <xdr:to>
      <xdr:col>24</xdr:col>
      <xdr:colOff>114300</xdr:colOff>
      <xdr:row>102</xdr:row>
      <xdr:rowOff>165100</xdr:rowOff>
    </xdr:to>
    <xdr:sp macro="" textlink="">
      <xdr:nvSpPr>
        <xdr:cNvPr id="409" name="楕円 408"/>
        <xdr:cNvSpPr/>
      </xdr:nvSpPr>
      <xdr:spPr>
        <a:xfrm>
          <a:off x="45847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86377</xdr:rowOff>
    </xdr:from>
    <xdr:ext cx="405111" cy="259045"/>
    <xdr:sp macro="" textlink="">
      <xdr:nvSpPr>
        <xdr:cNvPr id="410" name="【市民会館】&#10;有形固定資産減価償却率該当値テキスト"/>
        <xdr:cNvSpPr txBox="1"/>
      </xdr:nvSpPr>
      <xdr:spPr>
        <a:xfrm>
          <a:off x="4673600"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411" name="楕円 410"/>
        <xdr:cNvSpPr/>
      </xdr:nvSpPr>
      <xdr:spPr>
        <a:xfrm>
          <a:off x="3746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114300</xdr:rowOff>
    </xdr:from>
    <xdr:to>
      <xdr:col>24</xdr:col>
      <xdr:colOff>63500</xdr:colOff>
      <xdr:row>102</xdr:row>
      <xdr:rowOff>114300</xdr:rowOff>
    </xdr:to>
    <xdr:cxnSp macro="">
      <xdr:nvCxnSpPr>
        <xdr:cNvPr id="412" name="直線コネクタ 411"/>
        <xdr:cNvCxnSpPr/>
      </xdr:nvCxnSpPr>
      <xdr:spPr>
        <a:xfrm>
          <a:off x="3797300" y="1760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21589</xdr:rowOff>
    </xdr:from>
    <xdr:to>
      <xdr:col>15</xdr:col>
      <xdr:colOff>101600</xdr:colOff>
      <xdr:row>102</xdr:row>
      <xdr:rowOff>123189</xdr:rowOff>
    </xdr:to>
    <xdr:sp macro="" textlink="">
      <xdr:nvSpPr>
        <xdr:cNvPr id="413" name="楕円 412"/>
        <xdr:cNvSpPr/>
      </xdr:nvSpPr>
      <xdr:spPr>
        <a:xfrm>
          <a:off x="2857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72389</xdr:rowOff>
    </xdr:from>
    <xdr:to>
      <xdr:col>19</xdr:col>
      <xdr:colOff>177800</xdr:colOff>
      <xdr:row>102</xdr:row>
      <xdr:rowOff>114300</xdr:rowOff>
    </xdr:to>
    <xdr:cxnSp macro="">
      <xdr:nvCxnSpPr>
        <xdr:cNvPr id="414" name="直線コネクタ 413"/>
        <xdr:cNvCxnSpPr/>
      </xdr:nvCxnSpPr>
      <xdr:spPr>
        <a:xfrm>
          <a:off x="2908300" y="175602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151130</xdr:rowOff>
    </xdr:from>
    <xdr:to>
      <xdr:col>10</xdr:col>
      <xdr:colOff>165100</xdr:colOff>
      <xdr:row>102</xdr:row>
      <xdr:rowOff>81280</xdr:rowOff>
    </xdr:to>
    <xdr:sp macro="" textlink="">
      <xdr:nvSpPr>
        <xdr:cNvPr id="415" name="楕円 414"/>
        <xdr:cNvSpPr/>
      </xdr:nvSpPr>
      <xdr:spPr>
        <a:xfrm>
          <a:off x="1968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30480</xdr:rowOff>
    </xdr:from>
    <xdr:to>
      <xdr:col>15</xdr:col>
      <xdr:colOff>50800</xdr:colOff>
      <xdr:row>102</xdr:row>
      <xdr:rowOff>72389</xdr:rowOff>
    </xdr:to>
    <xdr:cxnSp macro="">
      <xdr:nvCxnSpPr>
        <xdr:cNvPr id="416" name="直線コネクタ 415"/>
        <xdr:cNvCxnSpPr/>
      </xdr:nvCxnSpPr>
      <xdr:spPr>
        <a:xfrm>
          <a:off x="2019300" y="175183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109220</xdr:rowOff>
    </xdr:from>
    <xdr:to>
      <xdr:col>6</xdr:col>
      <xdr:colOff>38100</xdr:colOff>
      <xdr:row>102</xdr:row>
      <xdr:rowOff>39370</xdr:rowOff>
    </xdr:to>
    <xdr:sp macro="" textlink="">
      <xdr:nvSpPr>
        <xdr:cNvPr id="417" name="楕円 416"/>
        <xdr:cNvSpPr/>
      </xdr:nvSpPr>
      <xdr:spPr>
        <a:xfrm>
          <a:off x="1079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160020</xdr:rowOff>
    </xdr:from>
    <xdr:to>
      <xdr:col>10</xdr:col>
      <xdr:colOff>114300</xdr:colOff>
      <xdr:row>102</xdr:row>
      <xdr:rowOff>30480</xdr:rowOff>
    </xdr:to>
    <xdr:cxnSp macro="">
      <xdr:nvCxnSpPr>
        <xdr:cNvPr id="418" name="直線コネクタ 417"/>
        <xdr:cNvCxnSpPr/>
      </xdr:nvCxnSpPr>
      <xdr:spPr>
        <a:xfrm>
          <a:off x="1130300" y="1747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19" name="n_1aveValue【市民会館】&#10;有形固定資産減価償却率"/>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102888</xdr:rowOff>
    </xdr:from>
    <xdr:ext cx="405111" cy="259045"/>
    <xdr:sp macro="" textlink="">
      <xdr:nvSpPr>
        <xdr:cNvPr id="420" name="n_2aveValue【市民会館】&#10;有形固定資産減価償却率"/>
        <xdr:cNvSpPr txBox="1"/>
      </xdr:nvSpPr>
      <xdr:spPr>
        <a:xfrm>
          <a:off x="2705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131463</xdr:rowOff>
    </xdr:from>
    <xdr:ext cx="405111" cy="259045"/>
    <xdr:sp macro="" textlink="">
      <xdr:nvSpPr>
        <xdr:cNvPr id="421" name="n_3aveValue【市民会館】&#10;有形固定資産減価償却率"/>
        <xdr:cNvSpPr txBox="1"/>
      </xdr:nvSpPr>
      <xdr:spPr>
        <a:xfrm>
          <a:off x="1816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123841</xdr:rowOff>
    </xdr:from>
    <xdr:ext cx="405111" cy="259045"/>
    <xdr:sp macro="" textlink="">
      <xdr:nvSpPr>
        <xdr:cNvPr id="422" name="n_4aveValue【市民会館】&#10;有形固定資産減価償却率"/>
        <xdr:cNvSpPr txBox="1"/>
      </xdr:nvSpPr>
      <xdr:spPr>
        <a:xfrm>
          <a:off x="927744" y="1761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10177</xdr:rowOff>
    </xdr:from>
    <xdr:ext cx="405111" cy="259045"/>
    <xdr:sp macro="" textlink="">
      <xdr:nvSpPr>
        <xdr:cNvPr id="423" name="n_1mainValue【市民会館】&#10;有形固定資産減価償却率"/>
        <xdr:cNvSpPr txBox="1"/>
      </xdr:nvSpPr>
      <xdr:spPr>
        <a:xfrm>
          <a:off x="35820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139716</xdr:rowOff>
    </xdr:from>
    <xdr:ext cx="405111" cy="259045"/>
    <xdr:sp macro="" textlink="">
      <xdr:nvSpPr>
        <xdr:cNvPr id="424" name="n_2mainValue【市民会館】&#10;有形固定資産減価償却率"/>
        <xdr:cNvSpPr txBox="1"/>
      </xdr:nvSpPr>
      <xdr:spPr>
        <a:xfrm>
          <a:off x="2705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97807</xdr:rowOff>
    </xdr:from>
    <xdr:ext cx="405111" cy="259045"/>
    <xdr:sp macro="" textlink="">
      <xdr:nvSpPr>
        <xdr:cNvPr id="425" name="n_3mainValue【市民会館】&#10;有形固定資産減価償却率"/>
        <xdr:cNvSpPr txBox="1"/>
      </xdr:nvSpPr>
      <xdr:spPr>
        <a:xfrm>
          <a:off x="18167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55897</xdr:rowOff>
    </xdr:from>
    <xdr:ext cx="405111" cy="259045"/>
    <xdr:sp macro="" textlink="">
      <xdr:nvSpPr>
        <xdr:cNvPr id="426" name="n_4mainValue【市民会館】&#10;有形固定資産減価償却率"/>
        <xdr:cNvSpPr txBox="1"/>
      </xdr:nvSpPr>
      <xdr:spPr>
        <a:xfrm>
          <a:off x="9277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8" name="テキスト ボックス 43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0" name="テキスト ボックス 43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2" name="テキスト ボックス 44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4" name="テキスト ボックス 44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6" name="テキスト ボックス 44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450" name="直線コネクタ 449"/>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451" name="【市民会館】&#10;一人当たり面積最小値テキスト"/>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452" name="直線コネクタ 451"/>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453" name="【市民会館】&#10;一人当たり面積最大値テキスト"/>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454" name="直線コネクタ 453"/>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1033</xdr:rowOff>
    </xdr:from>
    <xdr:ext cx="469744" cy="259045"/>
    <xdr:sp macro="" textlink="">
      <xdr:nvSpPr>
        <xdr:cNvPr id="455" name="【市民会館】&#10;一人当たり面積平均値テキスト"/>
        <xdr:cNvSpPr txBox="1"/>
      </xdr:nvSpPr>
      <xdr:spPr>
        <a:xfrm>
          <a:off x="10515600" y="1817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456" name="フローチャート: 判断 455"/>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457" name="フローチャート: 判断 456"/>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458" name="フローチャート: 判断 457"/>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459" name="フローチャート: 判断 458"/>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460" name="フローチャート: 判断 459"/>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155702</xdr:rowOff>
    </xdr:from>
    <xdr:to>
      <xdr:col>55</xdr:col>
      <xdr:colOff>50800</xdr:colOff>
      <xdr:row>107</xdr:row>
      <xdr:rowOff>85852</xdr:rowOff>
    </xdr:to>
    <xdr:sp macro="" textlink="">
      <xdr:nvSpPr>
        <xdr:cNvPr id="466" name="楕円 465"/>
        <xdr:cNvSpPr/>
      </xdr:nvSpPr>
      <xdr:spPr>
        <a:xfrm>
          <a:off x="104267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134129</xdr:rowOff>
    </xdr:from>
    <xdr:ext cx="469744" cy="259045"/>
    <xdr:sp macro="" textlink="">
      <xdr:nvSpPr>
        <xdr:cNvPr id="467" name="【市民会館】&#10;一人当たり面積該当値テキスト"/>
        <xdr:cNvSpPr txBox="1"/>
      </xdr:nvSpPr>
      <xdr:spPr>
        <a:xfrm>
          <a:off x="10515600"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154939</xdr:rowOff>
    </xdr:from>
    <xdr:to>
      <xdr:col>50</xdr:col>
      <xdr:colOff>165100</xdr:colOff>
      <xdr:row>107</xdr:row>
      <xdr:rowOff>85089</xdr:rowOff>
    </xdr:to>
    <xdr:sp macro="" textlink="">
      <xdr:nvSpPr>
        <xdr:cNvPr id="468" name="楕円 467"/>
        <xdr:cNvSpPr/>
      </xdr:nvSpPr>
      <xdr:spPr>
        <a:xfrm>
          <a:off x="9588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34289</xdr:rowOff>
    </xdr:from>
    <xdr:to>
      <xdr:col>55</xdr:col>
      <xdr:colOff>0</xdr:colOff>
      <xdr:row>107</xdr:row>
      <xdr:rowOff>35052</xdr:rowOff>
    </xdr:to>
    <xdr:cxnSp macro="">
      <xdr:nvCxnSpPr>
        <xdr:cNvPr id="469" name="直線コネクタ 468"/>
        <xdr:cNvCxnSpPr/>
      </xdr:nvCxnSpPr>
      <xdr:spPr>
        <a:xfrm>
          <a:off x="9639300" y="1837943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148844</xdr:rowOff>
    </xdr:from>
    <xdr:to>
      <xdr:col>46</xdr:col>
      <xdr:colOff>38100</xdr:colOff>
      <xdr:row>107</xdr:row>
      <xdr:rowOff>78994</xdr:rowOff>
    </xdr:to>
    <xdr:sp macro="" textlink="">
      <xdr:nvSpPr>
        <xdr:cNvPr id="470" name="楕円 469"/>
        <xdr:cNvSpPr/>
      </xdr:nvSpPr>
      <xdr:spPr>
        <a:xfrm>
          <a:off x="8699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28194</xdr:rowOff>
    </xdr:from>
    <xdr:to>
      <xdr:col>50</xdr:col>
      <xdr:colOff>114300</xdr:colOff>
      <xdr:row>107</xdr:row>
      <xdr:rowOff>34289</xdr:rowOff>
    </xdr:to>
    <xdr:cxnSp macro="">
      <xdr:nvCxnSpPr>
        <xdr:cNvPr id="471" name="直線コネクタ 470"/>
        <xdr:cNvCxnSpPr/>
      </xdr:nvCxnSpPr>
      <xdr:spPr>
        <a:xfrm>
          <a:off x="8750300" y="18373344"/>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148082</xdr:rowOff>
    </xdr:from>
    <xdr:to>
      <xdr:col>41</xdr:col>
      <xdr:colOff>101600</xdr:colOff>
      <xdr:row>107</xdr:row>
      <xdr:rowOff>78232</xdr:rowOff>
    </xdr:to>
    <xdr:sp macro="" textlink="">
      <xdr:nvSpPr>
        <xdr:cNvPr id="472" name="楕円 471"/>
        <xdr:cNvSpPr/>
      </xdr:nvSpPr>
      <xdr:spPr>
        <a:xfrm>
          <a:off x="7810500" y="18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27432</xdr:rowOff>
    </xdr:from>
    <xdr:to>
      <xdr:col>45</xdr:col>
      <xdr:colOff>177800</xdr:colOff>
      <xdr:row>107</xdr:row>
      <xdr:rowOff>28194</xdr:rowOff>
    </xdr:to>
    <xdr:cxnSp macro="">
      <xdr:nvCxnSpPr>
        <xdr:cNvPr id="473" name="直線コネクタ 472"/>
        <xdr:cNvCxnSpPr/>
      </xdr:nvCxnSpPr>
      <xdr:spPr>
        <a:xfrm>
          <a:off x="7861300" y="1837258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474" name="楕円 473"/>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27432</xdr:rowOff>
    </xdr:from>
    <xdr:to>
      <xdr:col>41</xdr:col>
      <xdr:colOff>50800</xdr:colOff>
      <xdr:row>107</xdr:row>
      <xdr:rowOff>30480</xdr:rowOff>
    </xdr:to>
    <xdr:cxnSp macro="">
      <xdr:nvCxnSpPr>
        <xdr:cNvPr id="475" name="直線コネクタ 474"/>
        <xdr:cNvCxnSpPr/>
      </xdr:nvCxnSpPr>
      <xdr:spPr>
        <a:xfrm flipV="1">
          <a:off x="6972300" y="1837258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476" name="n_1aveValue【市民会館】&#10;一人当たり面積"/>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477" name="n_2aveValue【市民会館】&#10;一人当たり面積"/>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478" name="n_3aveValue【市民会館】&#10;一人当たり面積"/>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479" name="n_4aveValue【市民会館】&#10;一人当たり面積"/>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101616</xdr:rowOff>
    </xdr:from>
    <xdr:ext cx="469744" cy="259045"/>
    <xdr:sp macro="" textlink="">
      <xdr:nvSpPr>
        <xdr:cNvPr id="480" name="n_1mainValue【市民会館】&#10;一人当たり面積"/>
        <xdr:cNvSpPr txBox="1"/>
      </xdr:nvSpPr>
      <xdr:spPr>
        <a:xfrm>
          <a:off x="9391727" y="181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70121</xdr:rowOff>
    </xdr:from>
    <xdr:ext cx="469744" cy="259045"/>
    <xdr:sp macro="" textlink="">
      <xdr:nvSpPr>
        <xdr:cNvPr id="481" name="n_2mainValue【市民会館】&#10;一人当たり面積"/>
        <xdr:cNvSpPr txBox="1"/>
      </xdr:nvSpPr>
      <xdr:spPr>
        <a:xfrm>
          <a:off x="8515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69359</xdr:rowOff>
    </xdr:from>
    <xdr:ext cx="469744" cy="259045"/>
    <xdr:sp macro="" textlink="">
      <xdr:nvSpPr>
        <xdr:cNvPr id="482" name="n_3mainValue【市民会館】&#10;一人当たり面積"/>
        <xdr:cNvSpPr txBox="1"/>
      </xdr:nvSpPr>
      <xdr:spPr>
        <a:xfrm>
          <a:off x="7626427" y="184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483" name="n_4mainValue【市民会館】&#10;一人当たり面積"/>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4" name="正方形/長方形 4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5" name="正方形/長方形 4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6" name="正方形/長方形 4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7" name="正方形/長方形 4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8" name="正方形/長方形 4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9" name="正方形/長方形 4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0" name="正方形/長方形 4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正方形/長方形 4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2" name="テキスト ボックス 4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3" name="直線コネクタ 4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4" name="テキスト ボックス 49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5" name="直線コネクタ 4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6" name="テキスト ボックス 49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7" name="直線コネクタ 4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8" name="テキスト ボックス 4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9" name="直線コネクタ 4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0" name="テキスト ボックス 4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1" name="直線コネクタ 5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2" name="テキスト ボックス 5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3" name="直線コネクタ 5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4" name="テキスト ボックス 5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5" name="直線コネクタ 5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6" name="テキスト ボックス 50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509" name="直線コネクタ 508"/>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1" name="直線コネクタ 51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512"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513" name="直線コネクタ 512"/>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514"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515" name="フローチャート: 判断 514"/>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516" name="フローチャート: 判断 515"/>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517" name="フローチャート: 判断 516"/>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518" name="フローチャート: 判断 517"/>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519" name="フローチャート: 判断 518"/>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149497</xdr:rowOff>
    </xdr:from>
    <xdr:to>
      <xdr:col>85</xdr:col>
      <xdr:colOff>177800</xdr:colOff>
      <xdr:row>40</xdr:row>
      <xdr:rowOff>79647</xdr:rowOff>
    </xdr:to>
    <xdr:sp macro="" textlink="">
      <xdr:nvSpPr>
        <xdr:cNvPr id="525" name="楕円 524"/>
        <xdr:cNvSpPr/>
      </xdr:nvSpPr>
      <xdr:spPr>
        <a:xfrm>
          <a:off x="162687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127924</xdr:rowOff>
    </xdr:from>
    <xdr:ext cx="405111" cy="259045"/>
    <xdr:sp macro="" textlink="">
      <xdr:nvSpPr>
        <xdr:cNvPr id="526" name="【一般廃棄物処理施設】&#10;有形固定資産減価償却率該当値テキスト"/>
        <xdr:cNvSpPr txBox="1"/>
      </xdr:nvSpPr>
      <xdr:spPr>
        <a:xfrm>
          <a:off x="16357600"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102144</xdr:rowOff>
    </xdr:from>
    <xdr:to>
      <xdr:col>81</xdr:col>
      <xdr:colOff>101600</xdr:colOff>
      <xdr:row>40</xdr:row>
      <xdr:rowOff>32294</xdr:rowOff>
    </xdr:to>
    <xdr:sp macro="" textlink="">
      <xdr:nvSpPr>
        <xdr:cNvPr id="527" name="楕円 526"/>
        <xdr:cNvSpPr/>
      </xdr:nvSpPr>
      <xdr:spPr>
        <a:xfrm>
          <a:off x="15430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152944</xdr:rowOff>
    </xdr:from>
    <xdr:to>
      <xdr:col>85</xdr:col>
      <xdr:colOff>127000</xdr:colOff>
      <xdr:row>40</xdr:row>
      <xdr:rowOff>28847</xdr:rowOff>
    </xdr:to>
    <xdr:cxnSp macro="">
      <xdr:nvCxnSpPr>
        <xdr:cNvPr id="528" name="直線コネクタ 527"/>
        <xdr:cNvCxnSpPr/>
      </xdr:nvCxnSpPr>
      <xdr:spPr>
        <a:xfrm>
          <a:off x="15481300" y="683949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58057</xdr:rowOff>
    </xdr:from>
    <xdr:to>
      <xdr:col>76</xdr:col>
      <xdr:colOff>165100</xdr:colOff>
      <xdr:row>39</xdr:row>
      <xdr:rowOff>159657</xdr:rowOff>
    </xdr:to>
    <xdr:sp macro="" textlink="">
      <xdr:nvSpPr>
        <xdr:cNvPr id="529" name="楕円 528"/>
        <xdr:cNvSpPr/>
      </xdr:nvSpPr>
      <xdr:spPr>
        <a:xfrm>
          <a:off x="14541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108857</xdr:rowOff>
    </xdr:from>
    <xdr:to>
      <xdr:col>81</xdr:col>
      <xdr:colOff>50800</xdr:colOff>
      <xdr:row>39</xdr:row>
      <xdr:rowOff>152944</xdr:rowOff>
    </xdr:to>
    <xdr:cxnSp macro="">
      <xdr:nvCxnSpPr>
        <xdr:cNvPr id="530" name="直線コネクタ 529"/>
        <xdr:cNvCxnSpPr/>
      </xdr:nvCxnSpPr>
      <xdr:spPr>
        <a:xfrm>
          <a:off x="14592300" y="67954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141333</xdr:rowOff>
    </xdr:from>
    <xdr:to>
      <xdr:col>72</xdr:col>
      <xdr:colOff>38100</xdr:colOff>
      <xdr:row>41</xdr:row>
      <xdr:rowOff>71483</xdr:rowOff>
    </xdr:to>
    <xdr:sp macro="" textlink="">
      <xdr:nvSpPr>
        <xdr:cNvPr id="531" name="楕円 530"/>
        <xdr:cNvSpPr/>
      </xdr:nvSpPr>
      <xdr:spPr>
        <a:xfrm>
          <a:off x="13652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108857</xdr:rowOff>
    </xdr:from>
    <xdr:to>
      <xdr:col>76</xdr:col>
      <xdr:colOff>114300</xdr:colOff>
      <xdr:row>41</xdr:row>
      <xdr:rowOff>20683</xdr:rowOff>
    </xdr:to>
    <xdr:cxnSp macro="">
      <xdr:nvCxnSpPr>
        <xdr:cNvPr id="532" name="直線コネクタ 531"/>
        <xdr:cNvCxnSpPr/>
      </xdr:nvCxnSpPr>
      <xdr:spPr>
        <a:xfrm flipV="1">
          <a:off x="13703300" y="6795407"/>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533"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534"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535"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536"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23421</xdr:rowOff>
    </xdr:from>
    <xdr:ext cx="405111" cy="259045"/>
    <xdr:sp macro="" textlink="">
      <xdr:nvSpPr>
        <xdr:cNvPr id="537" name="n_1mainValue【一般廃棄物処理施設】&#10;有形固定資産減価償却率"/>
        <xdr:cNvSpPr txBox="1"/>
      </xdr:nvSpPr>
      <xdr:spPr>
        <a:xfrm>
          <a:off x="15266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150784</xdr:rowOff>
    </xdr:from>
    <xdr:ext cx="405111" cy="259045"/>
    <xdr:sp macro="" textlink="">
      <xdr:nvSpPr>
        <xdr:cNvPr id="538" name="n_2mainValue【一般廃棄物処理施設】&#10;有形固定資産減価償却率"/>
        <xdr:cNvSpPr txBox="1"/>
      </xdr:nvSpPr>
      <xdr:spPr>
        <a:xfrm>
          <a:off x="14389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62610</xdr:rowOff>
    </xdr:from>
    <xdr:ext cx="405111" cy="259045"/>
    <xdr:sp macro="" textlink="">
      <xdr:nvSpPr>
        <xdr:cNvPr id="539" name="n_3mainValue【一般廃棄物処理施設】&#10;有形固定資産減価償却率"/>
        <xdr:cNvSpPr txBox="1"/>
      </xdr:nvSpPr>
      <xdr:spPr>
        <a:xfrm>
          <a:off x="13500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0" name="直線コネクタ 54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1" name="テキスト ボックス 55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2" name="直線コネクタ 55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3" name="テキスト ボックス 55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4" name="直線コネクタ 55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5" name="テキスト ボックス 55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6" name="直線コネクタ 55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7" name="テキスト ボックス 55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8" name="直線コネクタ 5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9" name="テキスト ボックス 5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561" name="直線コネクタ 560"/>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562"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563" name="直線コネクタ 562"/>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564"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565" name="直線コネクタ 564"/>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566" name="【一般廃棄物処理施設】&#10;一人当たり有形固定資産（償却資産）額平均値テキスト"/>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567" name="フローチャート: 判断 566"/>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568" name="フローチャート: 判断 567"/>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569" name="フローチャート: 判断 568"/>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570" name="フローチャート: 判断 569"/>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571" name="フローチャート: 判断 570"/>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2" name="テキスト ボックス 5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3" name="テキスト ボックス 5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4" name="テキスト ボックス 5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5" name="テキスト ボックス 5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6" name="テキスト ボックス 5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160777</xdr:rowOff>
    </xdr:from>
    <xdr:to>
      <xdr:col>116</xdr:col>
      <xdr:colOff>114300</xdr:colOff>
      <xdr:row>40</xdr:row>
      <xdr:rowOff>90927</xdr:rowOff>
    </xdr:to>
    <xdr:sp macro="" textlink="">
      <xdr:nvSpPr>
        <xdr:cNvPr id="577" name="楕円 576"/>
        <xdr:cNvSpPr/>
      </xdr:nvSpPr>
      <xdr:spPr>
        <a:xfrm>
          <a:off x="22110700" y="68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139204</xdr:rowOff>
    </xdr:from>
    <xdr:ext cx="599010" cy="259045"/>
    <xdr:sp macro="" textlink="">
      <xdr:nvSpPr>
        <xdr:cNvPr id="578" name="【一般廃棄物処理施設】&#10;一人当たり有形固定資産（償却資産）額該当値テキスト"/>
        <xdr:cNvSpPr txBox="1"/>
      </xdr:nvSpPr>
      <xdr:spPr>
        <a:xfrm>
          <a:off x="22199600" y="682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162158</xdr:rowOff>
    </xdr:from>
    <xdr:to>
      <xdr:col>112</xdr:col>
      <xdr:colOff>38100</xdr:colOff>
      <xdr:row>40</xdr:row>
      <xdr:rowOff>92308</xdr:rowOff>
    </xdr:to>
    <xdr:sp macro="" textlink="">
      <xdr:nvSpPr>
        <xdr:cNvPr id="579" name="楕円 578"/>
        <xdr:cNvSpPr/>
      </xdr:nvSpPr>
      <xdr:spPr>
        <a:xfrm>
          <a:off x="21272500" y="684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40127</xdr:rowOff>
    </xdr:from>
    <xdr:to>
      <xdr:col>116</xdr:col>
      <xdr:colOff>63500</xdr:colOff>
      <xdr:row>40</xdr:row>
      <xdr:rowOff>41508</xdr:rowOff>
    </xdr:to>
    <xdr:cxnSp macro="">
      <xdr:nvCxnSpPr>
        <xdr:cNvPr id="580" name="直線コネクタ 579"/>
        <xdr:cNvCxnSpPr/>
      </xdr:nvCxnSpPr>
      <xdr:spPr>
        <a:xfrm flipV="1">
          <a:off x="21323300" y="6898127"/>
          <a:ext cx="8382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146252</xdr:rowOff>
    </xdr:from>
    <xdr:to>
      <xdr:col>107</xdr:col>
      <xdr:colOff>101600</xdr:colOff>
      <xdr:row>40</xdr:row>
      <xdr:rowOff>76402</xdr:rowOff>
    </xdr:to>
    <xdr:sp macro="" textlink="">
      <xdr:nvSpPr>
        <xdr:cNvPr id="581" name="楕円 580"/>
        <xdr:cNvSpPr/>
      </xdr:nvSpPr>
      <xdr:spPr>
        <a:xfrm>
          <a:off x="20383500" y="683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25602</xdr:rowOff>
    </xdr:from>
    <xdr:to>
      <xdr:col>111</xdr:col>
      <xdr:colOff>177800</xdr:colOff>
      <xdr:row>40</xdr:row>
      <xdr:rowOff>41508</xdr:rowOff>
    </xdr:to>
    <xdr:cxnSp macro="">
      <xdr:nvCxnSpPr>
        <xdr:cNvPr id="582" name="直線コネクタ 581"/>
        <xdr:cNvCxnSpPr/>
      </xdr:nvCxnSpPr>
      <xdr:spPr>
        <a:xfrm>
          <a:off x="20434300" y="6883602"/>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110012</xdr:rowOff>
    </xdr:from>
    <xdr:to>
      <xdr:col>102</xdr:col>
      <xdr:colOff>165100</xdr:colOff>
      <xdr:row>38</xdr:row>
      <xdr:rowOff>40162</xdr:rowOff>
    </xdr:to>
    <xdr:sp macro="" textlink="">
      <xdr:nvSpPr>
        <xdr:cNvPr id="583" name="楕円 582"/>
        <xdr:cNvSpPr/>
      </xdr:nvSpPr>
      <xdr:spPr>
        <a:xfrm>
          <a:off x="19494500" y="64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160812</xdr:rowOff>
    </xdr:from>
    <xdr:to>
      <xdr:col>107</xdr:col>
      <xdr:colOff>50800</xdr:colOff>
      <xdr:row>40</xdr:row>
      <xdr:rowOff>25602</xdr:rowOff>
    </xdr:to>
    <xdr:cxnSp macro="">
      <xdr:nvCxnSpPr>
        <xdr:cNvPr id="584" name="直線コネクタ 583"/>
        <xdr:cNvCxnSpPr/>
      </xdr:nvCxnSpPr>
      <xdr:spPr>
        <a:xfrm>
          <a:off x="19545300" y="6504462"/>
          <a:ext cx="889000" cy="3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585"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586"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587" name="n_3aveValue【一般廃棄物処理施設】&#10;一人当たり有形固定資産（償却資産）額"/>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588"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83435</xdr:rowOff>
    </xdr:from>
    <xdr:ext cx="599010" cy="259045"/>
    <xdr:sp macro="" textlink="">
      <xdr:nvSpPr>
        <xdr:cNvPr id="589" name="n_1mainValue【一般廃棄物処理施設】&#10;一人当たり有形固定資産（償却資産）額"/>
        <xdr:cNvSpPr txBox="1"/>
      </xdr:nvSpPr>
      <xdr:spPr>
        <a:xfrm>
          <a:off x="21011095" y="694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67529</xdr:rowOff>
    </xdr:from>
    <xdr:ext cx="599010" cy="259045"/>
    <xdr:sp macro="" textlink="">
      <xdr:nvSpPr>
        <xdr:cNvPr id="590" name="n_2mainValue【一般廃棄物処理施設】&#10;一人当たり有形固定資産（償却資産）額"/>
        <xdr:cNvSpPr txBox="1"/>
      </xdr:nvSpPr>
      <xdr:spPr>
        <a:xfrm>
          <a:off x="20134795" y="692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56689</xdr:rowOff>
    </xdr:from>
    <xdr:ext cx="599010" cy="259045"/>
    <xdr:sp macro="" textlink="">
      <xdr:nvSpPr>
        <xdr:cNvPr id="591" name="n_3mainValue【一般廃棄物処理施設】&#10;一人当たり有形固定資産（償却資産）額"/>
        <xdr:cNvSpPr txBox="1"/>
      </xdr:nvSpPr>
      <xdr:spPr>
        <a:xfrm>
          <a:off x="19245795" y="622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8" name="テキスト ボックス 6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0" name="テキスト ボックス 6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2" name="テキスト ボックス 6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4" name="テキスト ボックス 6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6" name="テキスト ボックス 6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8" name="テキスト ボックス 6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0" name="テキスト ボックス 6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33" name="直線コネクタ 632"/>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5" name="直線コネクタ 63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36"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37" name="直線コネクタ 636"/>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638" name="【消防施設】&#10;有形固定資産減価償却率平均値テキスト"/>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639" name="フローチャート: 判断 638"/>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640" name="フローチャート: 判断 639"/>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641" name="フローチャート: 判断 640"/>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42" name="フローチャート: 判断 641"/>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643" name="フローチャート: 判断 642"/>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60779</xdr:rowOff>
    </xdr:from>
    <xdr:to>
      <xdr:col>85</xdr:col>
      <xdr:colOff>177800</xdr:colOff>
      <xdr:row>83</xdr:row>
      <xdr:rowOff>162379</xdr:rowOff>
    </xdr:to>
    <xdr:sp macro="" textlink="">
      <xdr:nvSpPr>
        <xdr:cNvPr id="649" name="楕円 648"/>
        <xdr:cNvSpPr/>
      </xdr:nvSpPr>
      <xdr:spPr>
        <a:xfrm>
          <a:off x="162687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39206</xdr:rowOff>
    </xdr:from>
    <xdr:ext cx="405111" cy="259045"/>
    <xdr:sp macro="" textlink="">
      <xdr:nvSpPr>
        <xdr:cNvPr id="650" name="【消防施設】&#10;有形固定資産減価償却率該当値テキスト"/>
        <xdr:cNvSpPr txBox="1"/>
      </xdr:nvSpPr>
      <xdr:spPr>
        <a:xfrm>
          <a:off x="16357600"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75474</xdr:rowOff>
    </xdr:from>
    <xdr:to>
      <xdr:col>81</xdr:col>
      <xdr:colOff>101600</xdr:colOff>
      <xdr:row>84</xdr:row>
      <xdr:rowOff>5624</xdr:rowOff>
    </xdr:to>
    <xdr:sp macro="" textlink="">
      <xdr:nvSpPr>
        <xdr:cNvPr id="651" name="楕円 650"/>
        <xdr:cNvSpPr/>
      </xdr:nvSpPr>
      <xdr:spPr>
        <a:xfrm>
          <a:off x="15430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111579</xdr:rowOff>
    </xdr:from>
    <xdr:to>
      <xdr:col>85</xdr:col>
      <xdr:colOff>127000</xdr:colOff>
      <xdr:row>83</xdr:row>
      <xdr:rowOff>126274</xdr:rowOff>
    </xdr:to>
    <xdr:cxnSp macro="">
      <xdr:nvCxnSpPr>
        <xdr:cNvPr id="652" name="直線コネクタ 651"/>
        <xdr:cNvCxnSpPr/>
      </xdr:nvCxnSpPr>
      <xdr:spPr>
        <a:xfrm flipV="1">
          <a:off x="15481300" y="1434192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75474</xdr:rowOff>
    </xdr:from>
    <xdr:to>
      <xdr:col>76</xdr:col>
      <xdr:colOff>165100</xdr:colOff>
      <xdr:row>84</xdr:row>
      <xdr:rowOff>5624</xdr:rowOff>
    </xdr:to>
    <xdr:sp macro="" textlink="">
      <xdr:nvSpPr>
        <xdr:cNvPr id="653" name="楕円 652"/>
        <xdr:cNvSpPr/>
      </xdr:nvSpPr>
      <xdr:spPr>
        <a:xfrm>
          <a:off x="14541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126274</xdr:rowOff>
    </xdr:from>
    <xdr:to>
      <xdr:col>81</xdr:col>
      <xdr:colOff>50800</xdr:colOff>
      <xdr:row>83</xdr:row>
      <xdr:rowOff>126274</xdr:rowOff>
    </xdr:to>
    <xdr:cxnSp macro="">
      <xdr:nvCxnSpPr>
        <xdr:cNvPr id="654" name="直線コネクタ 653"/>
        <xdr:cNvCxnSpPr/>
      </xdr:nvCxnSpPr>
      <xdr:spPr>
        <a:xfrm>
          <a:off x="14592300" y="14356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655" name="楕円 654"/>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52795</xdr:rowOff>
    </xdr:from>
    <xdr:to>
      <xdr:col>76</xdr:col>
      <xdr:colOff>114300</xdr:colOff>
      <xdr:row>83</xdr:row>
      <xdr:rowOff>126274</xdr:rowOff>
    </xdr:to>
    <xdr:cxnSp macro="">
      <xdr:nvCxnSpPr>
        <xdr:cNvPr id="656" name="直線コネクタ 655"/>
        <xdr:cNvCxnSpPr/>
      </xdr:nvCxnSpPr>
      <xdr:spPr>
        <a:xfrm>
          <a:off x="13703300" y="14283145"/>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657" name="n_1ave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658"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659"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660"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168201</xdr:rowOff>
    </xdr:from>
    <xdr:ext cx="405111" cy="259045"/>
    <xdr:sp macro="" textlink="">
      <xdr:nvSpPr>
        <xdr:cNvPr id="661" name="n_1mainValue【消防施設】&#10;有形固定資産減価償却率"/>
        <xdr:cNvSpPr txBox="1"/>
      </xdr:nvSpPr>
      <xdr:spPr>
        <a:xfrm>
          <a:off x="152660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168201</xdr:rowOff>
    </xdr:from>
    <xdr:ext cx="405111" cy="259045"/>
    <xdr:sp macro="" textlink="">
      <xdr:nvSpPr>
        <xdr:cNvPr id="662" name="n_2mainValue【消防施設】&#10;有形固定資産減価償却率"/>
        <xdr:cNvSpPr txBox="1"/>
      </xdr:nvSpPr>
      <xdr:spPr>
        <a:xfrm>
          <a:off x="14389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663" name="n_3mainValue【消防施設】&#10;有形固定資産減価償却率"/>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4" name="直線コネクタ 67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5" name="テキスト ボックス 67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6" name="直線コネクタ 67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77" name="テキスト ボックス 67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78" name="直線コネクタ 67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79" name="テキスト ボックス 67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0" name="直線コネクタ 67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1" name="テキスト ボックス 68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2" name="直線コネクタ 68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3" name="テキスト ボックス 68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4" name="直線コネクタ 68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5" name="テキスト ボックス 68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689" name="直線コネクタ 688"/>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690"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691" name="直線コネクタ 690"/>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692"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693" name="直線コネクタ 692"/>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94" name="【消防施設】&#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95" name="フローチャート: 判断 69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696" name="フローチャート: 判断 695"/>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97" name="フローチャート: 判断 696"/>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698" name="フローチャート: 判断 697"/>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699" name="フローチャート: 判断 698"/>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119562</xdr:rowOff>
    </xdr:from>
    <xdr:to>
      <xdr:col>116</xdr:col>
      <xdr:colOff>114300</xdr:colOff>
      <xdr:row>86</xdr:row>
      <xdr:rowOff>49712</xdr:rowOff>
    </xdr:to>
    <xdr:sp macro="" textlink="">
      <xdr:nvSpPr>
        <xdr:cNvPr id="705" name="楕円 704"/>
        <xdr:cNvSpPr/>
      </xdr:nvSpPr>
      <xdr:spPr>
        <a:xfrm>
          <a:off x="22110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97989</xdr:rowOff>
    </xdr:from>
    <xdr:ext cx="469744" cy="259045"/>
    <xdr:sp macro="" textlink="">
      <xdr:nvSpPr>
        <xdr:cNvPr id="706" name="【消防施設】&#10;一人当たり面積該当値テキスト"/>
        <xdr:cNvSpPr txBox="1"/>
      </xdr:nvSpPr>
      <xdr:spPr>
        <a:xfrm>
          <a:off x="22199600"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119562</xdr:rowOff>
    </xdr:from>
    <xdr:to>
      <xdr:col>112</xdr:col>
      <xdr:colOff>38100</xdr:colOff>
      <xdr:row>86</xdr:row>
      <xdr:rowOff>49712</xdr:rowOff>
    </xdr:to>
    <xdr:sp macro="" textlink="">
      <xdr:nvSpPr>
        <xdr:cNvPr id="707" name="楕円 706"/>
        <xdr:cNvSpPr/>
      </xdr:nvSpPr>
      <xdr:spPr>
        <a:xfrm>
          <a:off x="21272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170362</xdr:rowOff>
    </xdr:from>
    <xdr:to>
      <xdr:col>116</xdr:col>
      <xdr:colOff>63500</xdr:colOff>
      <xdr:row>85</xdr:row>
      <xdr:rowOff>170362</xdr:rowOff>
    </xdr:to>
    <xdr:cxnSp macro="">
      <xdr:nvCxnSpPr>
        <xdr:cNvPr id="708" name="直線コネクタ 707"/>
        <xdr:cNvCxnSpPr/>
      </xdr:nvCxnSpPr>
      <xdr:spPr>
        <a:xfrm>
          <a:off x="21323300" y="1474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116295</xdr:rowOff>
    </xdr:from>
    <xdr:to>
      <xdr:col>107</xdr:col>
      <xdr:colOff>101600</xdr:colOff>
      <xdr:row>86</xdr:row>
      <xdr:rowOff>46445</xdr:rowOff>
    </xdr:to>
    <xdr:sp macro="" textlink="">
      <xdr:nvSpPr>
        <xdr:cNvPr id="709" name="楕円 708"/>
        <xdr:cNvSpPr/>
      </xdr:nvSpPr>
      <xdr:spPr>
        <a:xfrm>
          <a:off x="20383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167095</xdr:rowOff>
    </xdr:from>
    <xdr:to>
      <xdr:col>111</xdr:col>
      <xdr:colOff>177800</xdr:colOff>
      <xdr:row>85</xdr:row>
      <xdr:rowOff>170362</xdr:rowOff>
    </xdr:to>
    <xdr:cxnSp macro="">
      <xdr:nvCxnSpPr>
        <xdr:cNvPr id="710" name="直線コネクタ 709"/>
        <xdr:cNvCxnSpPr/>
      </xdr:nvCxnSpPr>
      <xdr:spPr>
        <a:xfrm>
          <a:off x="20434300" y="1474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116295</xdr:rowOff>
    </xdr:from>
    <xdr:to>
      <xdr:col>102</xdr:col>
      <xdr:colOff>165100</xdr:colOff>
      <xdr:row>86</xdr:row>
      <xdr:rowOff>46445</xdr:rowOff>
    </xdr:to>
    <xdr:sp macro="" textlink="">
      <xdr:nvSpPr>
        <xdr:cNvPr id="711" name="楕円 710"/>
        <xdr:cNvSpPr/>
      </xdr:nvSpPr>
      <xdr:spPr>
        <a:xfrm>
          <a:off x="19494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167095</xdr:rowOff>
    </xdr:from>
    <xdr:to>
      <xdr:col>107</xdr:col>
      <xdr:colOff>50800</xdr:colOff>
      <xdr:row>85</xdr:row>
      <xdr:rowOff>167095</xdr:rowOff>
    </xdr:to>
    <xdr:cxnSp macro="">
      <xdr:nvCxnSpPr>
        <xdr:cNvPr id="712" name="直線コネクタ 711"/>
        <xdr:cNvCxnSpPr/>
      </xdr:nvCxnSpPr>
      <xdr:spPr>
        <a:xfrm>
          <a:off x="19545300" y="1474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713" name="n_1ave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714" name="n_2aveValue【消防施設】&#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715" name="n_3aveValue【消防施設】&#10;一人当たり面積"/>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716"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40839</xdr:rowOff>
    </xdr:from>
    <xdr:ext cx="469744" cy="259045"/>
    <xdr:sp macro="" textlink="">
      <xdr:nvSpPr>
        <xdr:cNvPr id="717" name="n_1mainValue【消防施設】&#10;一人当たり面積"/>
        <xdr:cNvSpPr txBox="1"/>
      </xdr:nvSpPr>
      <xdr:spPr>
        <a:xfrm>
          <a:off x="21075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37572</xdr:rowOff>
    </xdr:from>
    <xdr:ext cx="469744" cy="259045"/>
    <xdr:sp macro="" textlink="">
      <xdr:nvSpPr>
        <xdr:cNvPr id="718" name="n_2mainValue【消防施設】&#10;一人当たり面積"/>
        <xdr:cNvSpPr txBox="1"/>
      </xdr:nvSpPr>
      <xdr:spPr>
        <a:xfrm>
          <a:off x="201994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37572</xdr:rowOff>
    </xdr:from>
    <xdr:ext cx="469744" cy="259045"/>
    <xdr:sp macro="" textlink="">
      <xdr:nvSpPr>
        <xdr:cNvPr id="719" name="n_3mainValue【消防施設】&#10;一人当たり面積"/>
        <xdr:cNvSpPr txBox="1"/>
      </xdr:nvSpPr>
      <xdr:spPr>
        <a:xfrm>
          <a:off x="193104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0" name="テキスト ボックス 7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2" name="テキスト ボックス 73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0" name="テキスト ボックス 73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2" name="テキスト ボックス 74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744" name="直線コネクタ 743"/>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45"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46" name="直線コネクタ 745"/>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747"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748" name="直線コネクタ 747"/>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749"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50" name="フローチャート: 判断 74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51" name="フローチャート: 判断 750"/>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52" name="フローチャート: 判断 751"/>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53" name="フローチャート: 判断 752"/>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754" name="フローチャート: 判断 753"/>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60" name="楕円 759"/>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761" name="【庁舎】&#10;有形固定資産減価償却率該当値テキスト"/>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762" name="楕円 761"/>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121920</xdr:rowOff>
    </xdr:to>
    <xdr:cxnSp macro="">
      <xdr:nvCxnSpPr>
        <xdr:cNvPr id="763" name="直線コネクタ 762"/>
        <xdr:cNvCxnSpPr/>
      </xdr:nvCxnSpPr>
      <xdr:spPr>
        <a:xfrm>
          <a:off x="15481300" y="18089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64" name="楕円 763"/>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87630</xdr:rowOff>
    </xdr:to>
    <xdr:cxnSp macro="">
      <xdr:nvCxnSpPr>
        <xdr:cNvPr id="765" name="直線コネクタ 764"/>
        <xdr:cNvCxnSpPr/>
      </xdr:nvCxnSpPr>
      <xdr:spPr>
        <a:xfrm>
          <a:off x="14592300" y="18059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137795</xdr:rowOff>
    </xdr:from>
    <xdr:to>
      <xdr:col>72</xdr:col>
      <xdr:colOff>38100</xdr:colOff>
      <xdr:row>105</xdr:row>
      <xdr:rowOff>67945</xdr:rowOff>
    </xdr:to>
    <xdr:sp macro="" textlink="">
      <xdr:nvSpPr>
        <xdr:cNvPr id="766" name="楕円 765"/>
        <xdr:cNvSpPr/>
      </xdr:nvSpPr>
      <xdr:spPr>
        <a:xfrm>
          <a:off x="13652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17145</xdr:rowOff>
    </xdr:from>
    <xdr:to>
      <xdr:col>76</xdr:col>
      <xdr:colOff>114300</xdr:colOff>
      <xdr:row>105</xdr:row>
      <xdr:rowOff>57150</xdr:rowOff>
    </xdr:to>
    <xdr:cxnSp macro="">
      <xdr:nvCxnSpPr>
        <xdr:cNvPr id="767" name="直線コネクタ 766"/>
        <xdr:cNvCxnSpPr/>
      </xdr:nvCxnSpPr>
      <xdr:spPr>
        <a:xfrm>
          <a:off x="13703300" y="180193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68" name="楕円 767"/>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17145</xdr:rowOff>
    </xdr:from>
    <xdr:to>
      <xdr:col>71</xdr:col>
      <xdr:colOff>177800</xdr:colOff>
      <xdr:row>105</xdr:row>
      <xdr:rowOff>133350</xdr:rowOff>
    </xdr:to>
    <xdr:cxnSp macro="">
      <xdr:nvCxnSpPr>
        <xdr:cNvPr id="769" name="直線コネクタ 768"/>
        <xdr:cNvCxnSpPr/>
      </xdr:nvCxnSpPr>
      <xdr:spPr>
        <a:xfrm flipV="1">
          <a:off x="12814300" y="1801939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770"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71"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772"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773"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774" name="n_1mainValue【庁舎】&#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775" name="n_2mainValue【庁舎】&#10;有形固定資産減価償却率"/>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59072</xdr:rowOff>
    </xdr:from>
    <xdr:ext cx="405111" cy="259045"/>
    <xdr:sp macro="" textlink="">
      <xdr:nvSpPr>
        <xdr:cNvPr id="776" name="n_3mainValue【庁舎】&#10;有形固定資産減価償却率"/>
        <xdr:cNvSpPr txBox="1"/>
      </xdr:nvSpPr>
      <xdr:spPr>
        <a:xfrm>
          <a:off x="13500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777" name="n_4mainValue【庁舎】&#10;有形固定資産減価償却率"/>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6" name="テキスト ボックス 7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8" name="直線コネクタ 78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9" name="テキスト ボックス 78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0" name="直線コネクタ 78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1" name="テキスト ボックス 79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2" name="直線コネクタ 79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3" name="テキスト ボックス 79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4" name="直線コネクタ 79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5" name="テキスト ボックス 79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6" name="直線コネクタ 79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7" name="テキスト ボックス 79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801" name="直線コネクタ 800"/>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802"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803" name="直線コネクタ 802"/>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804"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805" name="直線コネクタ 804"/>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806" name="【庁舎】&#10;一人当たり面積平均値テキスト"/>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807" name="フローチャート: 判断 806"/>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808" name="フローチャート: 判断 807"/>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809" name="フローチャート: 判断 808"/>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810" name="フローチャート: 判断 809"/>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811" name="フローチャート: 判断 810"/>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817" name="楕円 816"/>
        <xdr:cNvSpPr/>
      </xdr:nvSpPr>
      <xdr:spPr>
        <a:xfrm>
          <a:off x="221107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57166</xdr:rowOff>
    </xdr:from>
    <xdr:ext cx="469744" cy="259045"/>
    <xdr:sp macro="" textlink="">
      <xdr:nvSpPr>
        <xdr:cNvPr id="818" name="【庁舎】&#10;一人当たり面積該当値テキスト"/>
        <xdr:cNvSpPr txBox="1"/>
      </xdr:nvSpPr>
      <xdr:spPr>
        <a:xfrm>
          <a:off x="22199600"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76200</xdr:rowOff>
    </xdr:from>
    <xdr:to>
      <xdr:col>112</xdr:col>
      <xdr:colOff>38100</xdr:colOff>
      <xdr:row>106</xdr:row>
      <xdr:rowOff>6350</xdr:rowOff>
    </xdr:to>
    <xdr:sp macro="" textlink="">
      <xdr:nvSpPr>
        <xdr:cNvPr id="819" name="楕円 818"/>
        <xdr:cNvSpPr/>
      </xdr:nvSpPr>
      <xdr:spPr>
        <a:xfrm>
          <a:off x="21272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127000</xdr:rowOff>
    </xdr:from>
    <xdr:to>
      <xdr:col>116</xdr:col>
      <xdr:colOff>63500</xdr:colOff>
      <xdr:row>105</xdr:row>
      <xdr:rowOff>129539</xdr:rowOff>
    </xdr:to>
    <xdr:cxnSp macro="">
      <xdr:nvCxnSpPr>
        <xdr:cNvPr id="820" name="直線コネクタ 819"/>
        <xdr:cNvCxnSpPr/>
      </xdr:nvCxnSpPr>
      <xdr:spPr>
        <a:xfrm>
          <a:off x="21323300" y="181292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11430</xdr:rowOff>
    </xdr:from>
    <xdr:to>
      <xdr:col>107</xdr:col>
      <xdr:colOff>101600</xdr:colOff>
      <xdr:row>105</xdr:row>
      <xdr:rowOff>113030</xdr:rowOff>
    </xdr:to>
    <xdr:sp macro="" textlink="">
      <xdr:nvSpPr>
        <xdr:cNvPr id="821" name="楕円 820"/>
        <xdr:cNvSpPr/>
      </xdr:nvSpPr>
      <xdr:spPr>
        <a:xfrm>
          <a:off x="203835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62230</xdr:rowOff>
    </xdr:from>
    <xdr:to>
      <xdr:col>111</xdr:col>
      <xdr:colOff>177800</xdr:colOff>
      <xdr:row>105</xdr:row>
      <xdr:rowOff>127000</xdr:rowOff>
    </xdr:to>
    <xdr:cxnSp macro="">
      <xdr:nvCxnSpPr>
        <xdr:cNvPr id="822" name="直線コネクタ 821"/>
        <xdr:cNvCxnSpPr/>
      </xdr:nvCxnSpPr>
      <xdr:spPr>
        <a:xfrm>
          <a:off x="20434300" y="180644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10161</xdr:rowOff>
    </xdr:from>
    <xdr:to>
      <xdr:col>102</xdr:col>
      <xdr:colOff>165100</xdr:colOff>
      <xdr:row>105</xdr:row>
      <xdr:rowOff>111761</xdr:rowOff>
    </xdr:to>
    <xdr:sp macro="" textlink="">
      <xdr:nvSpPr>
        <xdr:cNvPr id="823" name="楕円 822"/>
        <xdr:cNvSpPr/>
      </xdr:nvSpPr>
      <xdr:spPr>
        <a:xfrm>
          <a:off x="19494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60961</xdr:rowOff>
    </xdr:from>
    <xdr:to>
      <xdr:col>107</xdr:col>
      <xdr:colOff>50800</xdr:colOff>
      <xdr:row>105</xdr:row>
      <xdr:rowOff>62230</xdr:rowOff>
    </xdr:to>
    <xdr:cxnSp macro="">
      <xdr:nvCxnSpPr>
        <xdr:cNvPr id="824" name="直線コネクタ 823"/>
        <xdr:cNvCxnSpPr/>
      </xdr:nvCxnSpPr>
      <xdr:spPr>
        <a:xfrm>
          <a:off x="19545300" y="180632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81280</xdr:rowOff>
    </xdr:from>
    <xdr:to>
      <xdr:col>98</xdr:col>
      <xdr:colOff>38100</xdr:colOff>
      <xdr:row>106</xdr:row>
      <xdr:rowOff>11430</xdr:rowOff>
    </xdr:to>
    <xdr:sp macro="" textlink="">
      <xdr:nvSpPr>
        <xdr:cNvPr id="825" name="楕円 824"/>
        <xdr:cNvSpPr/>
      </xdr:nvSpPr>
      <xdr:spPr>
        <a:xfrm>
          <a:off x="18605500" y="18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60961</xdr:rowOff>
    </xdr:from>
    <xdr:to>
      <xdr:col>102</xdr:col>
      <xdr:colOff>114300</xdr:colOff>
      <xdr:row>105</xdr:row>
      <xdr:rowOff>132080</xdr:rowOff>
    </xdr:to>
    <xdr:cxnSp macro="">
      <xdr:nvCxnSpPr>
        <xdr:cNvPr id="826" name="直線コネクタ 825"/>
        <xdr:cNvCxnSpPr/>
      </xdr:nvCxnSpPr>
      <xdr:spPr>
        <a:xfrm flipV="1">
          <a:off x="18656300" y="18063211"/>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827"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828"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829"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830"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168927</xdr:rowOff>
    </xdr:from>
    <xdr:ext cx="469744" cy="259045"/>
    <xdr:sp macro="" textlink="">
      <xdr:nvSpPr>
        <xdr:cNvPr id="831" name="n_1mainValue【庁舎】&#10;一人当たり面積"/>
        <xdr:cNvSpPr txBox="1"/>
      </xdr:nvSpPr>
      <xdr:spPr>
        <a:xfrm>
          <a:off x="210757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104157</xdr:rowOff>
    </xdr:from>
    <xdr:ext cx="469744" cy="259045"/>
    <xdr:sp macro="" textlink="">
      <xdr:nvSpPr>
        <xdr:cNvPr id="832" name="n_2mainValue【庁舎】&#10;一人当たり面積"/>
        <xdr:cNvSpPr txBox="1"/>
      </xdr:nvSpPr>
      <xdr:spPr>
        <a:xfrm>
          <a:off x="20199427" y="181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102888</xdr:rowOff>
    </xdr:from>
    <xdr:ext cx="469744" cy="259045"/>
    <xdr:sp macro="" textlink="">
      <xdr:nvSpPr>
        <xdr:cNvPr id="833" name="n_3mainValue【庁舎】&#10;一人当たり面積"/>
        <xdr:cNvSpPr txBox="1"/>
      </xdr:nvSpPr>
      <xdr:spPr>
        <a:xfrm>
          <a:off x="193104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2557</xdr:rowOff>
    </xdr:from>
    <xdr:ext cx="469744" cy="259045"/>
    <xdr:sp macro="" textlink="">
      <xdr:nvSpPr>
        <xdr:cNvPr id="834" name="n_4mainValue【庁舎】&#10;一人当たり面積"/>
        <xdr:cNvSpPr txBox="1"/>
      </xdr:nvSpPr>
      <xdr:spPr>
        <a:xfrm>
          <a:off x="18421427" y="181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「体育館・プール」と「市民会館」は長野五輪に合わせて平成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年度にウイング</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という施設を建築し</a:t>
          </a:r>
          <a:r>
            <a:rPr kumimoji="1" lang="ja-JP" altLang="en-US" sz="1100">
              <a:solidFill>
                <a:schemeClr val="dk1"/>
              </a:solidFill>
              <a:effectLst/>
              <a:latin typeface="+mn-lt"/>
              <a:ea typeface="+mn-ea"/>
              <a:cs typeface="+mn-cs"/>
            </a:rPr>
            <a:t>、令和元年度にはその屋根を大規模改修し</a:t>
          </a:r>
          <a:r>
            <a:rPr kumimoji="1" lang="ja-JP" altLang="ja-JP" sz="1100">
              <a:solidFill>
                <a:schemeClr val="dk1"/>
              </a:solidFill>
              <a:effectLst/>
              <a:latin typeface="+mn-lt"/>
              <a:ea typeface="+mn-ea"/>
              <a:cs typeface="+mn-cs"/>
            </a:rPr>
            <a:t>たため、有形固定資産減価償却率が類似団体で比べると低い値を示し、比較するとさほど老朽化が進んでいないと考えられる。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「体育館・プール」以外の有形固定資産の一人当たり面積は類似団体に比べると低いので、まだ有形固定資産は類似団体に比べて不足していると考えられる。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
8,371
189.36
6,465,332
6,308,459
128,712
3,512,885
7,144,649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白馬村の主要な税目は固定資産税であり、景気等左右されない安定した税収のため財政力指数も安定している。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0" name="直線コネクタ 69"/>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3" name="直線コネクタ 72"/>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140305</xdr:rowOff>
    </xdr:to>
    <xdr:cxnSp macro="">
      <xdr:nvCxnSpPr>
        <xdr:cNvPr id="79" name="直線コネクタ 78"/>
        <xdr:cNvCxnSpPr/>
      </xdr:nvCxnSpPr>
      <xdr:spPr>
        <a:xfrm flipV="1">
          <a:off x="1447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29832</xdr:rowOff>
    </xdr:from>
    <xdr:ext cx="762000" cy="259045"/>
    <xdr:sp macro="" textlink="">
      <xdr:nvSpPr>
        <xdr:cNvPr id="98" name="テキスト ボックス 97"/>
        <xdr:cNvSpPr txBox="1"/>
      </xdr:nvSpPr>
      <xdr:spPr>
        <a:xfrm>
          <a:off x="1066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震災以前の新規発行債抑制により、公債費の減少が要因となって類似団体平均を下回ってはいるが、震災による災害復旧事業、広域ごみ処理施設建設の負担金、給食センター建設、ここ数年先送りしていた投資的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により起債残高は増加しており、これ以上の上昇に歯止めをかけるよう努める必要がある。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61</xdr:row>
      <xdr:rowOff>127423</xdr:rowOff>
    </xdr:to>
    <xdr:cxnSp macro="">
      <xdr:nvCxnSpPr>
        <xdr:cNvPr id="133" name="直線コネクタ 132"/>
        <xdr:cNvCxnSpPr/>
      </xdr:nvCxnSpPr>
      <xdr:spPr>
        <a:xfrm>
          <a:off x="4114800" y="10441094"/>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140546</xdr:rowOff>
    </xdr:from>
    <xdr:to>
      <xdr:col>19</xdr:col>
      <xdr:colOff>133350</xdr:colOff>
      <xdr:row>60</xdr:row>
      <xdr:rowOff>154094</xdr:rowOff>
    </xdr:to>
    <xdr:cxnSp macro="">
      <xdr:nvCxnSpPr>
        <xdr:cNvPr id="136" name="直線コネクタ 135"/>
        <xdr:cNvCxnSpPr/>
      </xdr:nvCxnSpPr>
      <xdr:spPr>
        <a:xfrm>
          <a:off x="3225800" y="1025609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59</xdr:row>
      <xdr:rowOff>140546</xdr:rowOff>
    </xdr:to>
    <xdr:cxnSp macro="">
      <xdr:nvCxnSpPr>
        <xdr:cNvPr id="139" name="直線コネクタ 138"/>
        <xdr:cNvCxnSpPr/>
      </xdr:nvCxnSpPr>
      <xdr:spPr>
        <a:xfrm>
          <a:off x="2336800" y="102400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109855</xdr:rowOff>
    </xdr:to>
    <xdr:cxnSp macro="">
      <xdr:nvCxnSpPr>
        <xdr:cNvPr id="142" name="直線コネクタ 141"/>
        <xdr:cNvCxnSpPr/>
      </xdr:nvCxnSpPr>
      <xdr:spPr>
        <a:xfrm flipV="1">
          <a:off x="1447800" y="1024001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2" name="楕円 151"/>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3" name="財政構造の弾力性該当値テキスト"/>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4" name="楕円 153"/>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43621</xdr:rowOff>
    </xdr:from>
    <xdr:ext cx="736600" cy="259045"/>
    <xdr:sp macro="" textlink="">
      <xdr:nvSpPr>
        <xdr:cNvPr id="155" name="テキスト ボックス 154"/>
        <xdr:cNvSpPr txBox="1"/>
      </xdr:nvSpPr>
      <xdr:spPr>
        <a:xfrm>
          <a:off x="3733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89746</xdr:rowOff>
    </xdr:from>
    <xdr:to>
      <xdr:col>15</xdr:col>
      <xdr:colOff>133350</xdr:colOff>
      <xdr:row>60</xdr:row>
      <xdr:rowOff>19896</xdr:rowOff>
    </xdr:to>
    <xdr:sp macro="" textlink="">
      <xdr:nvSpPr>
        <xdr:cNvPr id="156" name="楕円 155"/>
        <xdr:cNvSpPr/>
      </xdr:nvSpPr>
      <xdr:spPr>
        <a:xfrm>
          <a:off x="3175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30073</xdr:rowOff>
    </xdr:from>
    <xdr:ext cx="762000" cy="259045"/>
    <xdr:sp macro="" textlink="">
      <xdr:nvSpPr>
        <xdr:cNvPr id="157" name="テキスト ボックス 156"/>
        <xdr:cNvSpPr txBox="1"/>
      </xdr:nvSpPr>
      <xdr:spPr>
        <a:xfrm>
          <a:off x="2844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8" name="楕円 157"/>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59" name="テキスト ボックス 158"/>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59055</xdr:rowOff>
    </xdr:from>
    <xdr:to>
      <xdr:col>7</xdr:col>
      <xdr:colOff>31750</xdr:colOff>
      <xdr:row>60</xdr:row>
      <xdr:rowOff>160655</xdr:rowOff>
    </xdr:to>
    <xdr:sp macro="" textlink="">
      <xdr:nvSpPr>
        <xdr:cNvPr id="160" name="楕円 159"/>
        <xdr:cNvSpPr/>
      </xdr:nvSpPr>
      <xdr:spPr>
        <a:xfrm>
          <a:off x="1397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170832</xdr:rowOff>
    </xdr:from>
    <xdr:ext cx="762000" cy="259045"/>
    <xdr:sp macro="" textlink="">
      <xdr:nvSpPr>
        <xdr:cNvPr id="161" name="テキスト ボックス 160"/>
        <xdr:cNvSpPr txBox="1"/>
      </xdr:nvSpPr>
      <xdr:spPr>
        <a:xfrm>
          <a:off x="1066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非正規職員の雇用増加等により人件費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委託業務内容を見直したこと等によ</a:t>
          </a:r>
          <a:r>
            <a:rPr kumimoji="1" lang="ja-JP" altLang="ja-JP" sz="1100">
              <a:solidFill>
                <a:schemeClr val="dk1"/>
              </a:solidFill>
              <a:effectLst/>
              <a:latin typeface="+mn-lt"/>
              <a:ea typeface="+mn-ea"/>
              <a:cs typeface="+mn-cs"/>
            </a:rPr>
            <a:t>り物件費</a:t>
          </a:r>
          <a:r>
            <a:rPr kumimoji="1" lang="ja-JP" altLang="en-US" sz="1100">
              <a:solidFill>
                <a:schemeClr val="dk1"/>
              </a:solidFill>
              <a:effectLst/>
              <a:latin typeface="+mn-lt"/>
              <a:ea typeface="+mn-ea"/>
              <a:cs typeface="+mn-cs"/>
            </a:rPr>
            <a:t>が減少した。</a:t>
          </a:r>
          <a:r>
            <a:rPr kumimoji="1" lang="ja-JP" altLang="ja-JP" sz="1100">
              <a:solidFill>
                <a:schemeClr val="dk1"/>
              </a:solidFill>
              <a:effectLst/>
              <a:latin typeface="+mn-lt"/>
              <a:ea typeface="+mn-ea"/>
              <a:cs typeface="+mn-cs"/>
            </a:rPr>
            <a:t>類似団体平均も下回ってはいるが今後も楽観視はできない。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27600</xdr:rowOff>
    </xdr:from>
    <xdr:to>
      <xdr:col>23</xdr:col>
      <xdr:colOff>133350</xdr:colOff>
      <xdr:row>83</xdr:row>
      <xdr:rowOff>71445</xdr:rowOff>
    </xdr:to>
    <xdr:cxnSp macro="">
      <xdr:nvCxnSpPr>
        <xdr:cNvPr id="196" name="直線コネクタ 195"/>
        <xdr:cNvCxnSpPr/>
      </xdr:nvCxnSpPr>
      <xdr:spPr>
        <a:xfrm flipV="1">
          <a:off x="4114800" y="14257950"/>
          <a:ext cx="8382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56528</xdr:rowOff>
    </xdr:from>
    <xdr:to>
      <xdr:col>19</xdr:col>
      <xdr:colOff>133350</xdr:colOff>
      <xdr:row>83</xdr:row>
      <xdr:rowOff>71445</xdr:rowOff>
    </xdr:to>
    <xdr:cxnSp macro="">
      <xdr:nvCxnSpPr>
        <xdr:cNvPr id="199" name="直線コネクタ 198"/>
        <xdr:cNvCxnSpPr/>
      </xdr:nvCxnSpPr>
      <xdr:spPr>
        <a:xfrm>
          <a:off x="3225800" y="14286878"/>
          <a:ext cx="889000" cy="1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56528</xdr:rowOff>
    </xdr:from>
    <xdr:to>
      <xdr:col>15</xdr:col>
      <xdr:colOff>82550</xdr:colOff>
      <xdr:row>83</xdr:row>
      <xdr:rowOff>79986</xdr:rowOff>
    </xdr:to>
    <xdr:cxnSp macro="">
      <xdr:nvCxnSpPr>
        <xdr:cNvPr id="202" name="直線コネクタ 201"/>
        <xdr:cNvCxnSpPr/>
      </xdr:nvCxnSpPr>
      <xdr:spPr>
        <a:xfrm flipV="1">
          <a:off x="2336800" y="14286878"/>
          <a:ext cx="8890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79986</xdr:rowOff>
    </xdr:from>
    <xdr:to>
      <xdr:col>11</xdr:col>
      <xdr:colOff>31750</xdr:colOff>
      <xdr:row>84</xdr:row>
      <xdr:rowOff>28315</xdr:rowOff>
    </xdr:to>
    <xdr:cxnSp macro="">
      <xdr:nvCxnSpPr>
        <xdr:cNvPr id="205" name="直線コネクタ 204"/>
        <xdr:cNvCxnSpPr/>
      </xdr:nvCxnSpPr>
      <xdr:spPr>
        <a:xfrm flipV="1">
          <a:off x="1447800" y="14310336"/>
          <a:ext cx="889000" cy="1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148250</xdr:rowOff>
    </xdr:from>
    <xdr:to>
      <xdr:col>23</xdr:col>
      <xdr:colOff>184150</xdr:colOff>
      <xdr:row>83</xdr:row>
      <xdr:rowOff>78400</xdr:rowOff>
    </xdr:to>
    <xdr:sp macro="" textlink="">
      <xdr:nvSpPr>
        <xdr:cNvPr id="215" name="楕円 214"/>
        <xdr:cNvSpPr/>
      </xdr:nvSpPr>
      <xdr:spPr>
        <a:xfrm>
          <a:off x="4902200" y="142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164777</xdr:rowOff>
    </xdr:from>
    <xdr:ext cx="762000" cy="259045"/>
    <xdr:sp macro="" textlink="">
      <xdr:nvSpPr>
        <xdr:cNvPr id="216" name="人件費・物件費等の状況該当値テキスト"/>
        <xdr:cNvSpPr txBox="1"/>
      </xdr:nvSpPr>
      <xdr:spPr>
        <a:xfrm>
          <a:off x="5041900" y="140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20645</xdr:rowOff>
    </xdr:from>
    <xdr:to>
      <xdr:col>19</xdr:col>
      <xdr:colOff>184150</xdr:colOff>
      <xdr:row>83</xdr:row>
      <xdr:rowOff>122245</xdr:rowOff>
    </xdr:to>
    <xdr:sp macro="" textlink="">
      <xdr:nvSpPr>
        <xdr:cNvPr id="217" name="楕円 216"/>
        <xdr:cNvSpPr/>
      </xdr:nvSpPr>
      <xdr:spPr>
        <a:xfrm>
          <a:off x="4064000" y="142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132422</xdr:rowOff>
    </xdr:from>
    <xdr:ext cx="736600" cy="259045"/>
    <xdr:sp macro="" textlink="">
      <xdr:nvSpPr>
        <xdr:cNvPr id="218" name="テキスト ボックス 217"/>
        <xdr:cNvSpPr txBox="1"/>
      </xdr:nvSpPr>
      <xdr:spPr>
        <a:xfrm>
          <a:off x="3733800" y="14019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5728</xdr:rowOff>
    </xdr:from>
    <xdr:to>
      <xdr:col>15</xdr:col>
      <xdr:colOff>133350</xdr:colOff>
      <xdr:row>83</xdr:row>
      <xdr:rowOff>107328</xdr:rowOff>
    </xdr:to>
    <xdr:sp macro="" textlink="">
      <xdr:nvSpPr>
        <xdr:cNvPr id="219" name="楕円 218"/>
        <xdr:cNvSpPr/>
      </xdr:nvSpPr>
      <xdr:spPr>
        <a:xfrm>
          <a:off x="3175000" y="142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117505</xdr:rowOff>
    </xdr:from>
    <xdr:ext cx="762000" cy="259045"/>
    <xdr:sp macro="" textlink="">
      <xdr:nvSpPr>
        <xdr:cNvPr id="220" name="テキスト ボックス 219"/>
        <xdr:cNvSpPr txBox="1"/>
      </xdr:nvSpPr>
      <xdr:spPr>
        <a:xfrm>
          <a:off x="2844800" y="1400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29186</xdr:rowOff>
    </xdr:from>
    <xdr:to>
      <xdr:col>11</xdr:col>
      <xdr:colOff>82550</xdr:colOff>
      <xdr:row>83</xdr:row>
      <xdr:rowOff>130786</xdr:rowOff>
    </xdr:to>
    <xdr:sp macro="" textlink="">
      <xdr:nvSpPr>
        <xdr:cNvPr id="221" name="楕円 220"/>
        <xdr:cNvSpPr/>
      </xdr:nvSpPr>
      <xdr:spPr>
        <a:xfrm>
          <a:off x="2286000" y="142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140963</xdr:rowOff>
    </xdr:from>
    <xdr:ext cx="762000" cy="259045"/>
    <xdr:sp macro="" textlink="">
      <xdr:nvSpPr>
        <xdr:cNvPr id="222" name="テキスト ボックス 221"/>
        <xdr:cNvSpPr txBox="1"/>
      </xdr:nvSpPr>
      <xdr:spPr>
        <a:xfrm>
          <a:off x="1955800" y="1402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148965</xdr:rowOff>
    </xdr:from>
    <xdr:to>
      <xdr:col>7</xdr:col>
      <xdr:colOff>31750</xdr:colOff>
      <xdr:row>84</xdr:row>
      <xdr:rowOff>79115</xdr:rowOff>
    </xdr:to>
    <xdr:sp macro="" textlink="">
      <xdr:nvSpPr>
        <xdr:cNvPr id="223" name="楕円 222"/>
        <xdr:cNvSpPr/>
      </xdr:nvSpPr>
      <xdr:spPr>
        <a:xfrm>
          <a:off x="1397000" y="143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63892</xdr:rowOff>
    </xdr:from>
    <xdr:ext cx="762000" cy="259045"/>
    <xdr:sp macro="" textlink="">
      <xdr:nvSpPr>
        <xdr:cNvPr id="224" name="テキスト ボックス 223"/>
        <xdr:cNvSpPr txBox="1"/>
      </xdr:nvSpPr>
      <xdr:spPr>
        <a:xfrm>
          <a:off x="1066800" y="144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まだ</a:t>
          </a:r>
          <a:r>
            <a:rPr kumimoji="1" lang="ja-JP" altLang="ja-JP" sz="1100">
              <a:solidFill>
                <a:schemeClr val="dk1"/>
              </a:solidFill>
              <a:effectLst/>
              <a:latin typeface="+mn-lt"/>
              <a:ea typeface="+mn-ea"/>
              <a:cs typeface="+mn-cs"/>
            </a:rPr>
            <a:t>類似団体平均を上回っているが、</a:t>
          </a:r>
          <a:r>
            <a:rPr kumimoji="1" lang="ja-JP" altLang="en-US" sz="1100">
              <a:solidFill>
                <a:schemeClr val="dk1"/>
              </a:solidFill>
              <a:effectLst/>
              <a:latin typeface="+mn-lt"/>
              <a:ea typeface="+mn-ea"/>
              <a:cs typeface="+mn-cs"/>
            </a:rPr>
            <a:t>計画的な</a:t>
          </a:r>
          <a:r>
            <a:rPr kumimoji="1" lang="ja-JP" altLang="ja-JP" sz="1100">
              <a:solidFill>
                <a:schemeClr val="dk1"/>
              </a:solidFill>
              <a:effectLst/>
              <a:latin typeface="+mn-lt"/>
              <a:ea typeface="+mn-ea"/>
              <a:cs typeface="+mn-cs"/>
            </a:rPr>
            <a:t>若手職員の採用増加により前年度数値を下回り、今後も適正な数値の維持を図っていく。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78618</xdr:rowOff>
    </xdr:to>
    <xdr:cxnSp macro="">
      <xdr:nvCxnSpPr>
        <xdr:cNvPr id="260" name="直線コネクタ 259"/>
        <xdr:cNvCxnSpPr/>
      </xdr:nvCxnSpPr>
      <xdr:spPr>
        <a:xfrm flipV="1">
          <a:off x="16179800" y="1476586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87</xdr:row>
      <xdr:rowOff>45055</xdr:rowOff>
    </xdr:to>
    <xdr:cxnSp macro="">
      <xdr:nvCxnSpPr>
        <xdr:cNvPr id="263" name="直線コネクタ 262"/>
        <xdr:cNvCxnSpPr/>
      </xdr:nvCxnSpPr>
      <xdr:spPr>
        <a:xfrm flipV="1">
          <a:off x="15290800" y="148233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124582</xdr:rowOff>
    </xdr:from>
    <xdr:to>
      <xdr:col>72</xdr:col>
      <xdr:colOff>203200</xdr:colOff>
      <xdr:row>87</xdr:row>
      <xdr:rowOff>45055</xdr:rowOff>
    </xdr:to>
    <xdr:cxnSp macro="">
      <xdr:nvCxnSpPr>
        <xdr:cNvPr id="266" name="直線コネクタ 265"/>
        <xdr:cNvCxnSpPr/>
      </xdr:nvCxnSpPr>
      <xdr:spPr>
        <a:xfrm>
          <a:off x="14401800" y="1486928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124582</xdr:rowOff>
    </xdr:to>
    <xdr:cxnSp macro="">
      <xdr:nvCxnSpPr>
        <xdr:cNvPr id="269" name="直線コネクタ 268"/>
        <xdr:cNvCxnSpPr/>
      </xdr:nvCxnSpPr>
      <xdr:spPr>
        <a:xfrm>
          <a:off x="13512800" y="14823318"/>
          <a:ext cx="8890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9" name="楕円 278"/>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80"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81" name="楕円 280"/>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82" name="テキスト ボックス 281"/>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3" name="楕円 282"/>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4" name="テキスト ボックス 283"/>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5" name="楕円 284"/>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6" name="テキスト ボックス 285"/>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7" name="楕円 286"/>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8" name="テキスト ボックス 287"/>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ここ数年の業務量の増加により、計画的に職員採用を進めているが、類似団体より低い水準となっている。今後も適正かつ計画的な職員採用を進めていく。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68030</xdr:rowOff>
    </xdr:from>
    <xdr:to>
      <xdr:col>81</xdr:col>
      <xdr:colOff>44450</xdr:colOff>
      <xdr:row>60</xdr:row>
      <xdr:rowOff>107442</xdr:rowOff>
    </xdr:to>
    <xdr:cxnSp macro="">
      <xdr:nvCxnSpPr>
        <xdr:cNvPr id="323" name="直線コネクタ 322"/>
        <xdr:cNvCxnSpPr/>
      </xdr:nvCxnSpPr>
      <xdr:spPr>
        <a:xfrm>
          <a:off x="16179800" y="10355030"/>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58378</xdr:rowOff>
    </xdr:from>
    <xdr:to>
      <xdr:col>77</xdr:col>
      <xdr:colOff>44450</xdr:colOff>
      <xdr:row>60</xdr:row>
      <xdr:rowOff>68030</xdr:rowOff>
    </xdr:to>
    <xdr:cxnSp macro="">
      <xdr:nvCxnSpPr>
        <xdr:cNvPr id="326" name="直線コネクタ 325"/>
        <xdr:cNvCxnSpPr/>
      </xdr:nvCxnSpPr>
      <xdr:spPr>
        <a:xfrm>
          <a:off x="15290800" y="103453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24595</xdr:rowOff>
    </xdr:from>
    <xdr:to>
      <xdr:col>72</xdr:col>
      <xdr:colOff>203200</xdr:colOff>
      <xdr:row>60</xdr:row>
      <xdr:rowOff>58378</xdr:rowOff>
    </xdr:to>
    <xdr:cxnSp macro="">
      <xdr:nvCxnSpPr>
        <xdr:cNvPr id="329" name="直線コネクタ 328"/>
        <xdr:cNvCxnSpPr/>
      </xdr:nvCxnSpPr>
      <xdr:spPr>
        <a:xfrm>
          <a:off x="14401800" y="10311595"/>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8509</xdr:rowOff>
    </xdr:from>
    <xdr:to>
      <xdr:col>68</xdr:col>
      <xdr:colOff>152400</xdr:colOff>
      <xdr:row>60</xdr:row>
      <xdr:rowOff>24595</xdr:rowOff>
    </xdr:to>
    <xdr:cxnSp macro="">
      <xdr:nvCxnSpPr>
        <xdr:cNvPr id="332" name="直線コネクタ 331"/>
        <xdr:cNvCxnSpPr/>
      </xdr:nvCxnSpPr>
      <xdr:spPr>
        <a:xfrm>
          <a:off x="13512800" y="1029550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42" name="楕円 341"/>
        <xdr:cNvSpPr/>
      </xdr:nvSpPr>
      <xdr:spPr>
        <a:xfrm>
          <a:off x="169672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73169</xdr:rowOff>
    </xdr:from>
    <xdr:ext cx="762000" cy="259045"/>
    <xdr:sp macro="" textlink="">
      <xdr:nvSpPr>
        <xdr:cNvPr id="343" name="定員管理の状況該当値テキスト"/>
        <xdr:cNvSpPr txBox="1"/>
      </xdr:nvSpPr>
      <xdr:spPr>
        <a:xfrm>
          <a:off x="17106900" y="101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17230</xdr:rowOff>
    </xdr:from>
    <xdr:to>
      <xdr:col>77</xdr:col>
      <xdr:colOff>95250</xdr:colOff>
      <xdr:row>60</xdr:row>
      <xdr:rowOff>118830</xdr:rowOff>
    </xdr:to>
    <xdr:sp macro="" textlink="">
      <xdr:nvSpPr>
        <xdr:cNvPr id="344" name="楕円 343"/>
        <xdr:cNvSpPr/>
      </xdr:nvSpPr>
      <xdr:spPr>
        <a:xfrm>
          <a:off x="16129000" y="103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129007</xdr:rowOff>
    </xdr:from>
    <xdr:ext cx="736600" cy="259045"/>
    <xdr:sp macro="" textlink="">
      <xdr:nvSpPr>
        <xdr:cNvPr id="345" name="テキスト ボックス 344"/>
        <xdr:cNvSpPr txBox="1"/>
      </xdr:nvSpPr>
      <xdr:spPr>
        <a:xfrm>
          <a:off x="15798800" y="1007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7578</xdr:rowOff>
    </xdr:from>
    <xdr:to>
      <xdr:col>73</xdr:col>
      <xdr:colOff>44450</xdr:colOff>
      <xdr:row>60</xdr:row>
      <xdr:rowOff>109178</xdr:rowOff>
    </xdr:to>
    <xdr:sp macro="" textlink="">
      <xdr:nvSpPr>
        <xdr:cNvPr id="346" name="楕円 345"/>
        <xdr:cNvSpPr/>
      </xdr:nvSpPr>
      <xdr:spPr>
        <a:xfrm>
          <a:off x="15240000" y="102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119355</xdr:rowOff>
    </xdr:from>
    <xdr:ext cx="762000" cy="259045"/>
    <xdr:sp macro="" textlink="">
      <xdr:nvSpPr>
        <xdr:cNvPr id="347" name="テキスト ボックス 346"/>
        <xdr:cNvSpPr txBox="1"/>
      </xdr:nvSpPr>
      <xdr:spPr>
        <a:xfrm>
          <a:off x="14909800" y="1006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145245</xdr:rowOff>
    </xdr:from>
    <xdr:to>
      <xdr:col>68</xdr:col>
      <xdr:colOff>203200</xdr:colOff>
      <xdr:row>60</xdr:row>
      <xdr:rowOff>75395</xdr:rowOff>
    </xdr:to>
    <xdr:sp macro="" textlink="">
      <xdr:nvSpPr>
        <xdr:cNvPr id="348" name="楕円 347"/>
        <xdr:cNvSpPr/>
      </xdr:nvSpPr>
      <xdr:spPr>
        <a:xfrm>
          <a:off x="143510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85572</xdr:rowOff>
    </xdr:from>
    <xdr:ext cx="762000" cy="259045"/>
    <xdr:sp macro="" textlink="">
      <xdr:nvSpPr>
        <xdr:cNvPr id="349" name="テキスト ボックス 348"/>
        <xdr:cNvSpPr txBox="1"/>
      </xdr:nvSpPr>
      <xdr:spPr>
        <a:xfrm>
          <a:off x="14020800" y="1002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129159</xdr:rowOff>
    </xdr:from>
    <xdr:to>
      <xdr:col>64</xdr:col>
      <xdr:colOff>152400</xdr:colOff>
      <xdr:row>60</xdr:row>
      <xdr:rowOff>59309</xdr:rowOff>
    </xdr:to>
    <xdr:sp macro="" textlink="">
      <xdr:nvSpPr>
        <xdr:cNvPr id="350" name="楕円 349"/>
        <xdr:cNvSpPr/>
      </xdr:nvSpPr>
      <xdr:spPr>
        <a:xfrm>
          <a:off x="13462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69486</xdr:rowOff>
    </xdr:from>
    <xdr:ext cx="762000" cy="259045"/>
    <xdr:sp macro="" textlink="">
      <xdr:nvSpPr>
        <xdr:cNvPr id="351" name="テキスト ボックス 350"/>
        <xdr:cNvSpPr txBox="1"/>
      </xdr:nvSpPr>
      <xdr:spPr>
        <a:xfrm>
          <a:off x="13131800" y="100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公債費負担適正化計画により計画的に公債費負担の軽減を図ったことにより、公債費は順調に減少していた。しかし平成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年の震災による災害復旧事業債の元金償還開始により</a:t>
          </a:r>
          <a:r>
            <a:rPr kumimoji="1" lang="ja-JP" altLang="en-US" sz="1100">
              <a:solidFill>
                <a:schemeClr val="dk1"/>
              </a:solidFill>
              <a:effectLst/>
              <a:latin typeface="+mn-lt"/>
              <a:ea typeface="+mn-ea"/>
              <a:cs typeface="+mn-cs"/>
            </a:rPr>
            <a:t>前年度から</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a:t>
          </a:r>
          <a:r>
            <a:rPr kumimoji="1" lang="ja-JP" altLang="ja-JP" sz="1100">
              <a:solidFill>
                <a:schemeClr val="dk1"/>
              </a:solidFill>
              <a:effectLst/>
              <a:latin typeface="+mn-lt"/>
              <a:ea typeface="+mn-ea"/>
              <a:cs typeface="+mn-cs"/>
            </a:rPr>
            <a:t>となり、今後も広域ごみ処理施設建設の負担金、給食センター建設、ここ数年先送りしていた投資的事業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による新規発行債の元金償還開始により、今後も実質公債費比率は</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41</xdr:row>
      <xdr:rowOff>27940</xdr:rowOff>
    </xdr:to>
    <xdr:cxnSp macro="">
      <xdr:nvCxnSpPr>
        <xdr:cNvPr id="385" name="直線コネクタ 384"/>
        <xdr:cNvCxnSpPr/>
      </xdr:nvCxnSpPr>
      <xdr:spPr>
        <a:xfrm>
          <a:off x="16179800" y="697695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118956</xdr:rowOff>
    </xdr:to>
    <xdr:cxnSp macro="">
      <xdr:nvCxnSpPr>
        <xdr:cNvPr id="388" name="直線コネクタ 387"/>
        <xdr:cNvCxnSpPr/>
      </xdr:nvCxnSpPr>
      <xdr:spPr>
        <a:xfrm>
          <a:off x="15290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127000</xdr:rowOff>
    </xdr:to>
    <xdr:cxnSp macro="">
      <xdr:nvCxnSpPr>
        <xdr:cNvPr id="391" name="直線コネクタ 390"/>
        <xdr:cNvCxnSpPr/>
      </xdr:nvCxnSpPr>
      <xdr:spPr>
        <a:xfrm flipV="1">
          <a:off x="14401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27940</xdr:rowOff>
    </xdr:to>
    <xdr:cxnSp macro="">
      <xdr:nvCxnSpPr>
        <xdr:cNvPr id="394" name="直線コネクタ 393"/>
        <xdr:cNvCxnSpPr/>
      </xdr:nvCxnSpPr>
      <xdr:spPr>
        <a:xfrm flipV="1">
          <a:off x="13512800" y="698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4" name="楕円 403"/>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405"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6" name="楕円 405"/>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154533</xdr:rowOff>
    </xdr:from>
    <xdr:ext cx="736600" cy="259045"/>
    <xdr:sp macro="" textlink="">
      <xdr:nvSpPr>
        <xdr:cNvPr id="407" name="テキスト ボックス 406"/>
        <xdr:cNvSpPr txBox="1"/>
      </xdr:nvSpPr>
      <xdr:spPr>
        <a:xfrm>
          <a:off x="15798800" y="701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8" name="楕円 407"/>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9" name="テキスト ボックス 408"/>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0" name="楕円 409"/>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11" name="テキスト ボックス 410"/>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2" name="楕円 411"/>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13" name="テキスト ボックス 412"/>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年の震災による災害復旧事業、そのあとに続いた広域ごみ処理施設建設の負担金、学校給食センター建設、ここ数年先送りしていた投資的事業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の大規模事業により新規発行債が増加し、村債残高が増加したことにより</a:t>
          </a:r>
          <a:r>
            <a:rPr kumimoji="1" lang="ja-JP" altLang="en-US" sz="1100">
              <a:solidFill>
                <a:schemeClr val="dk1"/>
              </a:solidFill>
              <a:effectLst/>
              <a:latin typeface="+mn-lt"/>
              <a:ea typeface="+mn-ea"/>
              <a:cs typeface="+mn-cs"/>
            </a:rPr>
            <a:t>高い数値と</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今後は新規発行債を元金償還額以下にして健全財政に努めたい。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167691</xdr:rowOff>
    </xdr:from>
    <xdr:to>
      <xdr:col>81</xdr:col>
      <xdr:colOff>44450</xdr:colOff>
      <xdr:row>18</xdr:row>
      <xdr:rowOff>47396</xdr:rowOff>
    </xdr:to>
    <xdr:cxnSp macro="">
      <xdr:nvCxnSpPr>
        <xdr:cNvPr id="445" name="直線コネクタ 444"/>
        <xdr:cNvCxnSpPr/>
      </xdr:nvCxnSpPr>
      <xdr:spPr>
        <a:xfrm>
          <a:off x="16179800" y="3082341"/>
          <a:ext cx="8382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57302</xdr:rowOff>
    </xdr:from>
    <xdr:to>
      <xdr:col>77</xdr:col>
      <xdr:colOff>44450</xdr:colOff>
      <xdr:row>17</xdr:row>
      <xdr:rowOff>167691</xdr:rowOff>
    </xdr:to>
    <xdr:cxnSp macro="">
      <xdr:nvCxnSpPr>
        <xdr:cNvPr id="448" name="直線コネクタ 447"/>
        <xdr:cNvCxnSpPr/>
      </xdr:nvCxnSpPr>
      <xdr:spPr>
        <a:xfrm>
          <a:off x="15290800" y="2800502"/>
          <a:ext cx="889000" cy="2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152502</xdr:rowOff>
    </xdr:from>
    <xdr:to>
      <xdr:col>72</xdr:col>
      <xdr:colOff>203200</xdr:colOff>
      <xdr:row>16</xdr:row>
      <xdr:rowOff>57302</xdr:rowOff>
    </xdr:to>
    <xdr:cxnSp macro="">
      <xdr:nvCxnSpPr>
        <xdr:cNvPr id="451" name="直線コネクタ 450"/>
        <xdr:cNvCxnSpPr/>
      </xdr:nvCxnSpPr>
      <xdr:spPr>
        <a:xfrm>
          <a:off x="14401800" y="2724252"/>
          <a:ext cx="889000" cy="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126441</xdr:rowOff>
    </xdr:from>
    <xdr:to>
      <xdr:col>68</xdr:col>
      <xdr:colOff>152400</xdr:colOff>
      <xdr:row>15</xdr:row>
      <xdr:rowOff>152502</xdr:rowOff>
    </xdr:to>
    <xdr:cxnSp macro="">
      <xdr:nvCxnSpPr>
        <xdr:cNvPr id="454" name="直線コネクタ 453"/>
        <xdr:cNvCxnSpPr/>
      </xdr:nvCxnSpPr>
      <xdr:spPr>
        <a:xfrm>
          <a:off x="13512800" y="2698191"/>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58" name="テキスト ボックス 457"/>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168046</xdr:rowOff>
    </xdr:from>
    <xdr:to>
      <xdr:col>81</xdr:col>
      <xdr:colOff>95250</xdr:colOff>
      <xdr:row>18</xdr:row>
      <xdr:rowOff>98196</xdr:rowOff>
    </xdr:to>
    <xdr:sp macro="" textlink="">
      <xdr:nvSpPr>
        <xdr:cNvPr id="464" name="楕円 463"/>
        <xdr:cNvSpPr/>
      </xdr:nvSpPr>
      <xdr:spPr>
        <a:xfrm>
          <a:off x="16967200" y="30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140123</xdr:rowOff>
    </xdr:from>
    <xdr:ext cx="762000" cy="259045"/>
    <xdr:sp macro="" textlink="">
      <xdr:nvSpPr>
        <xdr:cNvPr id="465" name="将来負担の状況該当値テキスト"/>
        <xdr:cNvSpPr txBox="1"/>
      </xdr:nvSpPr>
      <xdr:spPr>
        <a:xfrm>
          <a:off x="17106900" y="30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116891</xdr:rowOff>
    </xdr:from>
    <xdr:to>
      <xdr:col>77</xdr:col>
      <xdr:colOff>95250</xdr:colOff>
      <xdr:row>18</xdr:row>
      <xdr:rowOff>47041</xdr:rowOff>
    </xdr:to>
    <xdr:sp macro="" textlink="">
      <xdr:nvSpPr>
        <xdr:cNvPr id="466" name="楕円 465"/>
        <xdr:cNvSpPr/>
      </xdr:nvSpPr>
      <xdr:spPr>
        <a:xfrm>
          <a:off x="16129000" y="3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31818</xdr:rowOff>
    </xdr:from>
    <xdr:ext cx="736600" cy="259045"/>
    <xdr:sp macro="" textlink="">
      <xdr:nvSpPr>
        <xdr:cNvPr id="467" name="テキスト ボックス 466"/>
        <xdr:cNvSpPr txBox="1"/>
      </xdr:nvSpPr>
      <xdr:spPr>
        <a:xfrm>
          <a:off x="15798800" y="311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6502</xdr:rowOff>
    </xdr:from>
    <xdr:to>
      <xdr:col>73</xdr:col>
      <xdr:colOff>44450</xdr:colOff>
      <xdr:row>16</xdr:row>
      <xdr:rowOff>108102</xdr:rowOff>
    </xdr:to>
    <xdr:sp macro="" textlink="">
      <xdr:nvSpPr>
        <xdr:cNvPr id="468" name="楕円 467"/>
        <xdr:cNvSpPr/>
      </xdr:nvSpPr>
      <xdr:spPr>
        <a:xfrm>
          <a:off x="152400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92879</xdr:rowOff>
    </xdr:from>
    <xdr:ext cx="762000" cy="259045"/>
    <xdr:sp macro="" textlink="">
      <xdr:nvSpPr>
        <xdr:cNvPr id="469" name="テキスト ボックス 468"/>
        <xdr:cNvSpPr txBox="1"/>
      </xdr:nvSpPr>
      <xdr:spPr>
        <a:xfrm>
          <a:off x="14909800" y="283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101702</xdr:rowOff>
    </xdr:from>
    <xdr:to>
      <xdr:col>68</xdr:col>
      <xdr:colOff>203200</xdr:colOff>
      <xdr:row>16</xdr:row>
      <xdr:rowOff>31852</xdr:rowOff>
    </xdr:to>
    <xdr:sp macro="" textlink="">
      <xdr:nvSpPr>
        <xdr:cNvPr id="470" name="楕円 469"/>
        <xdr:cNvSpPr/>
      </xdr:nvSpPr>
      <xdr:spPr>
        <a:xfrm>
          <a:off x="143510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16629</xdr:rowOff>
    </xdr:from>
    <xdr:ext cx="762000" cy="259045"/>
    <xdr:sp macro="" textlink="">
      <xdr:nvSpPr>
        <xdr:cNvPr id="471" name="テキスト ボックス 470"/>
        <xdr:cNvSpPr txBox="1"/>
      </xdr:nvSpPr>
      <xdr:spPr>
        <a:xfrm>
          <a:off x="14020800" y="275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75641</xdr:rowOff>
    </xdr:from>
    <xdr:to>
      <xdr:col>64</xdr:col>
      <xdr:colOff>152400</xdr:colOff>
      <xdr:row>16</xdr:row>
      <xdr:rowOff>5791</xdr:rowOff>
    </xdr:to>
    <xdr:sp macro="" textlink="">
      <xdr:nvSpPr>
        <xdr:cNvPr id="472" name="楕円 471"/>
        <xdr:cNvSpPr/>
      </xdr:nvSpPr>
      <xdr:spPr>
        <a:xfrm>
          <a:off x="13462000" y="26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15968</xdr:rowOff>
    </xdr:from>
    <xdr:ext cx="762000" cy="259045"/>
    <xdr:sp macro="" textlink="">
      <xdr:nvSpPr>
        <xdr:cNvPr id="473" name="テキスト ボックス 472"/>
        <xdr:cNvSpPr txBox="1"/>
      </xdr:nvSpPr>
      <xdr:spPr>
        <a:xfrm>
          <a:off x="13131800" y="241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
8,371
189.36
6,465,332
6,308,459
128,712
3,512,885
7,144,649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適正な定員管理などにより、類似団体等の平均を下回る数値となっているが、臨時職員の嘱託職員への登用や地域おこし協力隊員、集落支援員の活用などにより数値は</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今後も、退職職員の再任用等にもより数値の増加が予測されるが、適正かつ計画的な職員採用等に努める。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40132</xdr:rowOff>
    </xdr:to>
    <xdr:cxnSp macro="">
      <xdr:nvCxnSpPr>
        <xdr:cNvPr id="64" name="直線コネクタ 63"/>
        <xdr:cNvCxnSpPr/>
      </xdr:nvCxnSpPr>
      <xdr:spPr>
        <a:xfrm>
          <a:off x="3987800" y="6189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17272</xdr:rowOff>
    </xdr:to>
    <xdr:cxnSp macro="">
      <xdr:nvCxnSpPr>
        <xdr:cNvPr id="67" name="直線コネクタ 66"/>
        <xdr:cNvCxnSpPr/>
      </xdr:nvCxnSpPr>
      <xdr:spPr>
        <a:xfrm>
          <a:off x="3098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12700</xdr:rowOff>
    </xdr:to>
    <xdr:cxnSp macro="">
      <xdr:nvCxnSpPr>
        <xdr:cNvPr id="70" name="直線コネクタ 69"/>
        <xdr:cNvCxnSpPr/>
      </xdr:nvCxnSpPr>
      <xdr:spPr>
        <a:xfrm flipV="1">
          <a:off x="2209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133858</xdr:rowOff>
    </xdr:from>
    <xdr:to>
      <xdr:col>11</xdr:col>
      <xdr:colOff>9525</xdr:colOff>
      <xdr:row>36</xdr:row>
      <xdr:rowOff>12700</xdr:rowOff>
    </xdr:to>
    <xdr:cxnSp macro="">
      <xdr:nvCxnSpPr>
        <xdr:cNvPr id="73" name="直線コネクタ 72"/>
        <xdr:cNvCxnSpPr/>
      </xdr:nvCxnSpPr>
      <xdr:spPr>
        <a:xfrm>
          <a:off x="1320800" y="6134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83058</xdr:rowOff>
    </xdr:from>
    <xdr:to>
      <xdr:col>6</xdr:col>
      <xdr:colOff>171450</xdr:colOff>
      <xdr:row>36</xdr:row>
      <xdr:rowOff>13208</xdr:rowOff>
    </xdr:to>
    <xdr:sp macro="" textlink="">
      <xdr:nvSpPr>
        <xdr:cNvPr id="91" name="楕円 90"/>
        <xdr:cNvSpPr/>
      </xdr:nvSpPr>
      <xdr:spPr>
        <a:xfrm>
          <a:off x="1270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23385</xdr:rowOff>
    </xdr:from>
    <xdr:ext cx="762000" cy="259045"/>
    <xdr:sp macro="" textlink="">
      <xdr:nvSpPr>
        <xdr:cNvPr id="92" name="テキスト ボックス 91"/>
        <xdr:cNvSpPr txBox="1"/>
      </xdr:nvSpPr>
      <xdr:spPr>
        <a:xfrm>
          <a:off x="939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委託業務内容を見直したこと</a:t>
          </a:r>
          <a:r>
            <a:rPr kumimoji="1" lang="ja-JP" altLang="en-US" sz="1100">
              <a:solidFill>
                <a:schemeClr val="dk1"/>
              </a:solidFill>
              <a:effectLst/>
              <a:latin typeface="+mn-lt"/>
              <a:ea typeface="+mn-ea"/>
              <a:cs typeface="+mn-cs"/>
            </a:rPr>
            <a:t>もあるが、</a:t>
          </a:r>
          <a:r>
            <a:rPr kumimoji="1" lang="ja-JP" altLang="ja-JP" sz="1100">
              <a:solidFill>
                <a:schemeClr val="dk1"/>
              </a:solidFill>
              <a:effectLst/>
              <a:latin typeface="+mn-lt"/>
              <a:ea typeface="+mn-ea"/>
              <a:cs typeface="+mn-cs"/>
            </a:rPr>
            <a:t>地方税と地方交付税が増えたことにより分母が大きくなり</a:t>
          </a:r>
          <a:r>
            <a:rPr kumimoji="1" lang="ja-JP" altLang="en-US" sz="1100">
              <a:solidFill>
                <a:schemeClr val="dk1"/>
              </a:solidFill>
              <a:effectLst/>
              <a:latin typeface="+mn-lt"/>
              <a:ea typeface="+mn-ea"/>
              <a:cs typeface="+mn-cs"/>
            </a:rPr>
            <a:t>前年度数値を下回った。</a:t>
          </a:r>
          <a:r>
            <a:rPr kumimoji="1" lang="ja-JP" altLang="ja-JP" sz="1100">
              <a:solidFill>
                <a:schemeClr val="dk1"/>
              </a:solidFill>
              <a:effectLst/>
              <a:latin typeface="+mn-lt"/>
              <a:ea typeface="+mn-ea"/>
              <a:cs typeface="+mn-cs"/>
            </a:rPr>
            <a:t>経常的経費の増要因ともなるため、今後も削減努力を続けていく。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18415</xdr:rowOff>
    </xdr:from>
    <xdr:to>
      <xdr:col>82</xdr:col>
      <xdr:colOff>107950</xdr:colOff>
      <xdr:row>15</xdr:row>
      <xdr:rowOff>24130</xdr:rowOff>
    </xdr:to>
    <xdr:cxnSp macro="">
      <xdr:nvCxnSpPr>
        <xdr:cNvPr id="121" name="直線コネクタ 120"/>
        <xdr:cNvCxnSpPr/>
      </xdr:nvCxnSpPr>
      <xdr:spPr>
        <a:xfrm flipV="1">
          <a:off x="15671800" y="25901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15</xdr:row>
      <xdr:rowOff>24130</xdr:rowOff>
    </xdr:to>
    <xdr:cxnSp macro="">
      <xdr:nvCxnSpPr>
        <xdr:cNvPr id="124" name="直線コネクタ 123"/>
        <xdr:cNvCxnSpPr/>
      </xdr:nvCxnSpPr>
      <xdr:spPr>
        <a:xfrm>
          <a:off x="14782800" y="2441575"/>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104140</xdr:rowOff>
    </xdr:from>
    <xdr:to>
      <xdr:col>73</xdr:col>
      <xdr:colOff>180975</xdr:colOff>
      <xdr:row>14</xdr:row>
      <xdr:rowOff>41275</xdr:rowOff>
    </xdr:to>
    <xdr:cxnSp macro="">
      <xdr:nvCxnSpPr>
        <xdr:cNvPr id="127" name="直線コネクタ 126"/>
        <xdr:cNvCxnSpPr/>
      </xdr:nvCxnSpPr>
      <xdr:spPr>
        <a:xfrm>
          <a:off x="13893800" y="23329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104140</xdr:rowOff>
    </xdr:from>
    <xdr:to>
      <xdr:col>69</xdr:col>
      <xdr:colOff>92075</xdr:colOff>
      <xdr:row>14</xdr:row>
      <xdr:rowOff>58420</xdr:rowOff>
    </xdr:to>
    <xdr:cxnSp macro="">
      <xdr:nvCxnSpPr>
        <xdr:cNvPr id="130" name="直線コネクタ 129"/>
        <xdr:cNvCxnSpPr/>
      </xdr:nvCxnSpPr>
      <xdr:spPr>
        <a:xfrm flipV="1">
          <a:off x="13004800" y="23329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139065</xdr:rowOff>
    </xdr:from>
    <xdr:to>
      <xdr:col>82</xdr:col>
      <xdr:colOff>158750</xdr:colOff>
      <xdr:row>15</xdr:row>
      <xdr:rowOff>69215</xdr:rowOff>
    </xdr:to>
    <xdr:sp macro="" textlink="">
      <xdr:nvSpPr>
        <xdr:cNvPr id="140" name="楕円 139"/>
        <xdr:cNvSpPr/>
      </xdr:nvSpPr>
      <xdr:spPr>
        <a:xfrm>
          <a:off x="164592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155592</xdr:rowOff>
    </xdr:from>
    <xdr:ext cx="762000" cy="259045"/>
    <xdr:sp macro="" textlink="">
      <xdr:nvSpPr>
        <xdr:cNvPr id="141" name="物件費該当値テキスト"/>
        <xdr:cNvSpPr txBox="1"/>
      </xdr:nvSpPr>
      <xdr:spPr>
        <a:xfrm>
          <a:off x="16598900" y="238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2" name="楕円 141"/>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3" name="テキスト ボックス 142"/>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44" name="楕円 143"/>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45" name="テキスト ボックス 144"/>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53340</xdr:rowOff>
    </xdr:from>
    <xdr:to>
      <xdr:col>69</xdr:col>
      <xdr:colOff>142875</xdr:colOff>
      <xdr:row>13</xdr:row>
      <xdr:rowOff>154940</xdr:rowOff>
    </xdr:to>
    <xdr:sp macro="" textlink="">
      <xdr:nvSpPr>
        <xdr:cNvPr id="146" name="楕円 145"/>
        <xdr:cNvSpPr/>
      </xdr:nvSpPr>
      <xdr:spPr>
        <a:xfrm>
          <a:off x="13843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165117</xdr:rowOff>
    </xdr:from>
    <xdr:ext cx="762000" cy="259045"/>
    <xdr:sp macro="" textlink="">
      <xdr:nvSpPr>
        <xdr:cNvPr id="147" name="テキスト ボックス 146"/>
        <xdr:cNvSpPr txBox="1"/>
      </xdr:nvSpPr>
      <xdr:spPr>
        <a:xfrm>
          <a:off x="13512800" y="205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48" name="楕円 147"/>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119397</xdr:rowOff>
    </xdr:from>
    <xdr:ext cx="762000" cy="259045"/>
    <xdr:sp macro="" textlink="">
      <xdr:nvSpPr>
        <xdr:cNvPr id="149" name="テキスト ボックス 148"/>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村単独事業では福祉医療費の支給範囲を小中学生の通院、高校生の通院・入院まで拡大しているが、当村では生活保護費の支出がないため、類似団体平均を下回っている。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29028</xdr:rowOff>
    </xdr:to>
    <xdr:cxnSp macro="">
      <xdr:nvCxnSpPr>
        <xdr:cNvPr id="183" name="直線コネクタ 182"/>
        <xdr:cNvCxnSpPr/>
      </xdr:nvCxnSpPr>
      <xdr:spPr>
        <a:xfrm flipV="1">
          <a:off x="3987800" y="92655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xdr:rowOff>
    </xdr:from>
    <xdr:to>
      <xdr:col>19</xdr:col>
      <xdr:colOff>187325</xdr:colOff>
      <xdr:row>54</xdr:row>
      <xdr:rowOff>29028</xdr:rowOff>
    </xdr:to>
    <xdr:cxnSp macro="">
      <xdr:nvCxnSpPr>
        <xdr:cNvPr id="186" name="直線コネクタ 185"/>
        <xdr:cNvCxnSpPr/>
      </xdr:nvCxnSpPr>
      <xdr:spPr>
        <a:xfrm>
          <a:off x="3098800" y="9265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124278</xdr:rowOff>
    </xdr:from>
    <xdr:to>
      <xdr:col>15</xdr:col>
      <xdr:colOff>98425</xdr:colOff>
      <xdr:row>54</xdr:row>
      <xdr:rowOff>7257</xdr:rowOff>
    </xdr:to>
    <xdr:cxnSp macro="">
      <xdr:nvCxnSpPr>
        <xdr:cNvPr id="189" name="直線コネクタ 188"/>
        <xdr:cNvCxnSpPr/>
      </xdr:nvCxnSpPr>
      <xdr:spPr>
        <a:xfrm>
          <a:off x="2209800" y="9211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53</xdr:row>
      <xdr:rowOff>124278</xdr:rowOff>
    </xdr:to>
    <xdr:cxnSp macro="">
      <xdr:nvCxnSpPr>
        <xdr:cNvPr id="192" name="直線コネクタ 191"/>
        <xdr:cNvCxnSpPr/>
      </xdr:nvCxnSpPr>
      <xdr:spPr>
        <a:xfrm>
          <a:off x="1320800" y="9200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127907</xdr:rowOff>
    </xdr:from>
    <xdr:to>
      <xdr:col>24</xdr:col>
      <xdr:colOff>76200</xdr:colOff>
      <xdr:row>54</xdr:row>
      <xdr:rowOff>58057</xdr:rowOff>
    </xdr:to>
    <xdr:sp macro="" textlink="">
      <xdr:nvSpPr>
        <xdr:cNvPr id="202" name="楕円 201"/>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36484</xdr:rowOff>
    </xdr:from>
    <xdr:ext cx="762000" cy="259045"/>
    <xdr:sp macro="" textlink="">
      <xdr:nvSpPr>
        <xdr:cNvPr id="203" name="扶助費該当値テキスト"/>
        <xdr:cNvSpPr txBox="1"/>
      </xdr:nvSpPr>
      <xdr:spPr>
        <a:xfrm>
          <a:off x="4914900" y="912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4" name="楕円 203"/>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05" name="テキスト ボックス 204"/>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06" name="楕円 205"/>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07" name="テキスト ボックス 206"/>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73478</xdr:rowOff>
    </xdr:from>
    <xdr:to>
      <xdr:col>11</xdr:col>
      <xdr:colOff>60325</xdr:colOff>
      <xdr:row>54</xdr:row>
      <xdr:rowOff>3628</xdr:rowOff>
    </xdr:to>
    <xdr:sp macro="" textlink="">
      <xdr:nvSpPr>
        <xdr:cNvPr id="208" name="楕円 207"/>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13805</xdr:rowOff>
    </xdr:from>
    <xdr:ext cx="762000" cy="259045"/>
    <xdr:sp macro="" textlink="">
      <xdr:nvSpPr>
        <xdr:cNvPr id="209" name="テキスト ボックス 208"/>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0" name="楕円 209"/>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1" name="テキスト ボックス 210"/>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下水道事業会計が地方公営企業法適用により性質が</a:t>
          </a:r>
          <a:r>
            <a:rPr kumimoji="1" lang="ja-JP" altLang="en-US" sz="1100">
              <a:solidFill>
                <a:schemeClr val="dk1"/>
              </a:solidFill>
              <a:effectLst/>
              <a:latin typeface="+mn-lt"/>
              <a:ea typeface="+mn-ea"/>
              <a:cs typeface="+mn-cs"/>
            </a:rPr>
            <a:t>その他（繰出金）</a:t>
          </a:r>
          <a:r>
            <a:rPr kumimoji="1" lang="ja-JP" altLang="ja-JP" sz="1100">
              <a:solidFill>
                <a:schemeClr val="dk1"/>
              </a:solidFill>
              <a:effectLst/>
              <a:latin typeface="+mn-lt"/>
              <a:ea typeface="+mn-ea"/>
              <a:cs typeface="+mn-cs"/>
            </a:rPr>
            <a:t>から補助費等に変わったため</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57</xdr:row>
      <xdr:rowOff>110998</xdr:rowOff>
    </xdr:to>
    <xdr:cxnSp macro="">
      <xdr:nvCxnSpPr>
        <xdr:cNvPr id="241" name="直線コネクタ 240"/>
        <xdr:cNvCxnSpPr/>
      </xdr:nvCxnSpPr>
      <xdr:spPr>
        <a:xfrm flipV="1">
          <a:off x="15671800" y="9545320"/>
          <a:ext cx="8382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110998</xdr:rowOff>
    </xdr:from>
    <xdr:to>
      <xdr:col>78</xdr:col>
      <xdr:colOff>69850</xdr:colOff>
      <xdr:row>58</xdr:row>
      <xdr:rowOff>17272</xdr:rowOff>
    </xdr:to>
    <xdr:cxnSp macro="">
      <xdr:nvCxnSpPr>
        <xdr:cNvPr id="244" name="直線コネクタ 243"/>
        <xdr:cNvCxnSpPr/>
      </xdr:nvCxnSpPr>
      <xdr:spPr>
        <a:xfrm flipV="1">
          <a:off x="14782800" y="98836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58</xdr:row>
      <xdr:rowOff>17272</xdr:rowOff>
    </xdr:to>
    <xdr:cxnSp macro="">
      <xdr:nvCxnSpPr>
        <xdr:cNvPr id="247" name="直線コネクタ 246"/>
        <xdr:cNvCxnSpPr/>
      </xdr:nvCxnSpPr>
      <xdr:spPr>
        <a:xfrm>
          <a:off x="13893800" y="9943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58</xdr:row>
      <xdr:rowOff>21844</xdr:rowOff>
    </xdr:to>
    <xdr:cxnSp macro="">
      <xdr:nvCxnSpPr>
        <xdr:cNvPr id="250" name="直線コネクタ 249"/>
        <xdr:cNvCxnSpPr/>
      </xdr:nvCxnSpPr>
      <xdr:spPr>
        <a:xfrm flipV="1">
          <a:off x="13004800" y="9943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2" name="テキスト ボックス 25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54" name="テキスト ボックス 253"/>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64770</xdr:rowOff>
    </xdr:from>
    <xdr:to>
      <xdr:col>82</xdr:col>
      <xdr:colOff>158750</xdr:colOff>
      <xdr:row>55</xdr:row>
      <xdr:rowOff>166370</xdr:rowOff>
    </xdr:to>
    <xdr:sp macro="" textlink="">
      <xdr:nvSpPr>
        <xdr:cNvPr id="260" name="楕円 25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81297</xdr:rowOff>
    </xdr:from>
    <xdr:ext cx="762000" cy="259045"/>
    <xdr:sp macro="" textlink="">
      <xdr:nvSpPr>
        <xdr:cNvPr id="26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60198</xdr:rowOff>
    </xdr:from>
    <xdr:to>
      <xdr:col>78</xdr:col>
      <xdr:colOff>120650</xdr:colOff>
      <xdr:row>57</xdr:row>
      <xdr:rowOff>161798</xdr:rowOff>
    </xdr:to>
    <xdr:sp macro="" textlink="">
      <xdr:nvSpPr>
        <xdr:cNvPr id="262" name="楕円 261"/>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146575</xdr:rowOff>
    </xdr:from>
    <xdr:ext cx="736600" cy="259045"/>
    <xdr:sp macro="" textlink="">
      <xdr:nvSpPr>
        <xdr:cNvPr id="263" name="テキスト ボックス 262"/>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137922</xdr:rowOff>
    </xdr:from>
    <xdr:to>
      <xdr:col>74</xdr:col>
      <xdr:colOff>31750</xdr:colOff>
      <xdr:row>58</xdr:row>
      <xdr:rowOff>68072</xdr:rowOff>
    </xdr:to>
    <xdr:sp macro="" textlink="">
      <xdr:nvSpPr>
        <xdr:cNvPr id="264" name="楕円 263"/>
        <xdr:cNvSpPr/>
      </xdr:nvSpPr>
      <xdr:spPr>
        <a:xfrm>
          <a:off x="14732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52849</xdr:rowOff>
    </xdr:from>
    <xdr:ext cx="762000" cy="259045"/>
    <xdr:sp macro="" textlink="">
      <xdr:nvSpPr>
        <xdr:cNvPr id="265" name="テキスト ボックス 264"/>
        <xdr:cNvSpPr txBox="1"/>
      </xdr:nvSpPr>
      <xdr:spPr>
        <a:xfrm>
          <a:off x="14401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66" name="楕円 265"/>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67" name="テキスト ボックス 266"/>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142494</xdr:rowOff>
    </xdr:from>
    <xdr:to>
      <xdr:col>65</xdr:col>
      <xdr:colOff>53975</xdr:colOff>
      <xdr:row>58</xdr:row>
      <xdr:rowOff>72644</xdr:rowOff>
    </xdr:to>
    <xdr:sp macro="" textlink="">
      <xdr:nvSpPr>
        <xdr:cNvPr id="268" name="楕円 267"/>
        <xdr:cNvSpPr/>
      </xdr:nvSpPr>
      <xdr:spPr>
        <a:xfrm>
          <a:off x="12954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57421</xdr:rowOff>
    </xdr:from>
    <xdr:ext cx="762000" cy="259045"/>
    <xdr:sp macro="" textlink="">
      <xdr:nvSpPr>
        <xdr:cNvPr id="269" name="テキスト ボックス 268"/>
        <xdr:cNvSpPr txBox="1"/>
      </xdr:nvSpPr>
      <xdr:spPr>
        <a:xfrm>
          <a:off x="12623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下水道事業会計が地方公営企業法適用により性質がその他（繰出金）から補助費等に変わったため著しい増加となっている。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39</xdr:row>
      <xdr:rowOff>110998</xdr:rowOff>
    </xdr:to>
    <xdr:cxnSp macro="">
      <xdr:nvCxnSpPr>
        <xdr:cNvPr id="299" name="直線コネクタ 298"/>
        <xdr:cNvCxnSpPr/>
      </xdr:nvCxnSpPr>
      <xdr:spPr>
        <a:xfrm>
          <a:off x="15671800" y="6335776"/>
          <a:ext cx="8382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163576</xdr:rowOff>
    </xdr:to>
    <xdr:cxnSp macro="">
      <xdr:nvCxnSpPr>
        <xdr:cNvPr id="302" name="直線コネクタ 301"/>
        <xdr:cNvCxnSpPr/>
      </xdr:nvCxnSpPr>
      <xdr:spPr>
        <a:xfrm>
          <a:off x="14782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127000</xdr:rowOff>
    </xdr:to>
    <xdr:cxnSp macro="">
      <xdr:nvCxnSpPr>
        <xdr:cNvPr id="305" name="直線コネクタ 304"/>
        <xdr:cNvCxnSpPr/>
      </xdr:nvCxnSpPr>
      <xdr:spPr>
        <a:xfrm flipV="1">
          <a:off x="13893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19558</xdr:rowOff>
    </xdr:to>
    <xdr:cxnSp macro="">
      <xdr:nvCxnSpPr>
        <xdr:cNvPr id="308" name="直線コネクタ 307"/>
        <xdr:cNvCxnSpPr/>
      </xdr:nvCxnSpPr>
      <xdr:spPr>
        <a:xfrm flipV="1">
          <a:off x="13004800" y="62992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60198</xdr:rowOff>
    </xdr:from>
    <xdr:to>
      <xdr:col>82</xdr:col>
      <xdr:colOff>158750</xdr:colOff>
      <xdr:row>39</xdr:row>
      <xdr:rowOff>161798</xdr:rowOff>
    </xdr:to>
    <xdr:sp macro="" textlink="">
      <xdr:nvSpPr>
        <xdr:cNvPr id="318" name="楕円 317"/>
        <xdr:cNvSpPr/>
      </xdr:nvSpPr>
      <xdr:spPr>
        <a:xfrm>
          <a:off x="164592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140225</xdr:rowOff>
    </xdr:from>
    <xdr:ext cx="762000" cy="259045"/>
    <xdr:sp macro="" textlink="">
      <xdr:nvSpPr>
        <xdr:cNvPr id="319" name="補助費等該当値テキスト"/>
        <xdr:cNvSpPr txBox="1"/>
      </xdr:nvSpPr>
      <xdr:spPr>
        <a:xfrm>
          <a:off x="16598900" y="665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20" name="楕円 319"/>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21" name="テキスト ボックス 320"/>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2" name="楕円 321"/>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3" name="テキスト ボックス 322"/>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4" name="楕円 32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5" name="テキスト ボックス 324"/>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26" name="楕円 325"/>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7" name="テキスト ボックス 326"/>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事業等の抑制によりしばらくは公債費の減少が続いていたが、平成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年の震災復旧関連事業や広域ごみ処理施設建設負担金、給食センター建設、抑制していた投資的事業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新規発行債</a:t>
          </a:r>
          <a:r>
            <a:rPr kumimoji="1" lang="ja-JP" altLang="ja-JP" sz="1100">
              <a:solidFill>
                <a:schemeClr val="dk1"/>
              </a:solidFill>
              <a:effectLst/>
              <a:latin typeface="+mn-lt"/>
              <a:ea typeface="+mn-ea"/>
              <a:cs typeface="+mn-cs"/>
            </a:rPr>
            <a:t>が増加した影響で、今後も地方債の元金償還額が膨らみ、公債費は増加見込みである。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127000</xdr:rowOff>
    </xdr:to>
    <xdr:cxnSp macro="">
      <xdr:nvCxnSpPr>
        <xdr:cNvPr id="359" name="直線コネクタ 358"/>
        <xdr:cNvCxnSpPr/>
      </xdr:nvCxnSpPr>
      <xdr:spPr>
        <a:xfrm>
          <a:off x="3987800" y="131305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100330</xdr:rowOff>
    </xdr:to>
    <xdr:cxnSp macro="">
      <xdr:nvCxnSpPr>
        <xdr:cNvPr id="362" name="直線コネクタ 361"/>
        <xdr:cNvCxnSpPr/>
      </xdr:nvCxnSpPr>
      <xdr:spPr>
        <a:xfrm>
          <a:off x="3098800" y="130657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96520</xdr:rowOff>
    </xdr:to>
    <xdr:cxnSp macro="">
      <xdr:nvCxnSpPr>
        <xdr:cNvPr id="365" name="直線コネクタ 364"/>
        <xdr:cNvCxnSpPr/>
      </xdr:nvCxnSpPr>
      <xdr:spPr>
        <a:xfrm flipV="1">
          <a:off x="2209800" y="130657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134620</xdr:rowOff>
    </xdr:to>
    <xdr:cxnSp macro="">
      <xdr:nvCxnSpPr>
        <xdr:cNvPr id="368" name="直線コネクタ 367"/>
        <xdr:cNvCxnSpPr/>
      </xdr:nvCxnSpPr>
      <xdr:spPr>
        <a:xfrm flipV="1">
          <a:off x="1320800" y="13126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8" name="楕円 377"/>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48277</xdr:rowOff>
    </xdr:from>
    <xdr:ext cx="762000" cy="259045"/>
    <xdr:sp macro="" textlink="">
      <xdr:nvSpPr>
        <xdr:cNvPr id="379"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0" name="楕円 379"/>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1" name="テキスト ボックス 380"/>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2" name="楕円 381"/>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3" name="テキスト ボックス 382"/>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4" name="楕円 383"/>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5" name="テキスト ボックス 38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6" name="楕円 385"/>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7" name="テキスト ボックス 386"/>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前年度と比較してふるさと白馬村を応援する基金への積立金等が増加している。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76</xdr:row>
      <xdr:rowOff>157480</xdr:rowOff>
    </xdr:to>
    <xdr:cxnSp macro="">
      <xdr:nvCxnSpPr>
        <xdr:cNvPr id="420" name="直線コネクタ 419"/>
        <xdr:cNvCxnSpPr/>
      </xdr:nvCxnSpPr>
      <xdr:spPr>
        <a:xfrm>
          <a:off x="15671800" y="130771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76</xdr:row>
      <xdr:rowOff>46989</xdr:rowOff>
    </xdr:to>
    <xdr:cxnSp macro="">
      <xdr:nvCxnSpPr>
        <xdr:cNvPr id="423" name="直線コネクタ 422"/>
        <xdr:cNvCxnSpPr/>
      </xdr:nvCxnSpPr>
      <xdr:spPr>
        <a:xfrm>
          <a:off x="14782800" y="129667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31750</xdr:rowOff>
    </xdr:from>
    <xdr:to>
      <xdr:col>73</xdr:col>
      <xdr:colOff>180975</xdr:colOff>
      <xdr:row>75</xdr:row>
      <xdr:rowOff>107950</xdr:rowOff>
    </xdr:to>
    <xdr:cxnSp macro="">
      <xdr:nvCxnSpPr>
        <xdr:cNvPr id="426" name="直線コネクタ 425"/>
        <xdr:cNvCxnSpPr/>
      </xdr:nvCxnSpPr>
      <xdr:spPr>
        <a:xfrm>
          <a:off x="13893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75</xdr:row>
      <xdr:rowOff>142240</xdr:rowOff>
    </xdr:to>
    <xdr:cxnSp macro="">
      <xdr:nvCxnSpPr>
        <xdr:cNvPr id="429" name="直線コネクタ 428"/>
        <xdr:cNvCxnSpPr/>
      </xdr:nvCxnSpPr>
      <xdr:spPr>
        <a:xfrm flipV="1">
          <a:off x="13004800" y="128905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9" name="楕円 438"/>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40"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167639</xdr:rowOff>
    </xdr:from>
    <xdr:to>
      <xdr:col>78</xdr:col>
      <xdr:colOff>120650</xdr:colOff>
      <xdr:row>76</xdr:row>
      <xdr:rowOff>97789</xdr:rowOff>
    </xdr:to>
    <xdr:sp macro="" textlink="">
      <xdr:nvSpPr>
        <xdr:cNvPr id="441" name="楕円 440"/>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107967</xdr:rowOff>
    </xdr:from>
    <xdr:ext cx="736600" cy="259045"/>
    <xdr:sp macro="" textlink="">
      <xdr:nvSpPr>
        <xdr:cNvPr id="442" name="テキスト ボックス 441"/>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43" name="楕円 442"/>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4" name="テキスト ボックス 443"/>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45" name="楕円 444"/>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46" name="テキスト ボックス 445"/>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91440</xdr:rowOff>
    </xdr:from>
    <xdr:to>
      <xdr:col>65</xdr:col>
      <xdr:colOff>53975</xdr:colOff>
      <xdr:row>76</xdr:row>
      <xdr:rowOff>21589</xdr:rowOff>
    </xdr:to>
    <xdr:sp macro="" textlink="">
      <xdr:nvSpPr>
        <xdr:cNvPr id="447" name="楕円 446"/>
        <xdr:cNvSpPr/>
      </xdr:nvSpPr>
      <xdr:spPr>
        <a:xfrm>
          <a:off x="12954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31767</xdr:rowOff>
    </xdr:from>
    <xdr:ext cx="762000" cy="259045"/>
    <xdr:sp macro="" textlink="">
      <xdr:nvSpPr>
        <xdr:cNvPr id="448" name="テキスト ボックス 447"/>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135233</xdr:rowOff>
    </xdr:from>
    <xdr:to>
      <xdr:col>29</xdr:col>
      <xdr:colOff>127000</xdr:colOff>
      <xdr:row>19</xdr:row>
      <xdr:rowOff>8872</xdr:rowOff>
    </xdr:to>
    <xdr:cxnSp macro="">
      <xdr:nvCxnSpPr>
        <xdr:cNvPr id="48" name="直線コネクタ 47"/>
        <xdr:cNvCxnSpPr/>
      </xdr:nvCxnSpPr>
      <xdr:spPr bwMode="auto">
        <a:xfrm flipV="1">
          <a:off x="5003800" y="3268958"/>
          <a:ext cx="647700" cy="45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8872</xdr:rowOff>
    </xdr:from>
    <xdr:to>
      <xdr:col>26</xdr:col>
      <xdr:colOff>50800</xdr:colOff>
      <xdr:row>19</xdr:row>
      <xdr:rowOff>17641</xdr:rowOff>
    </xdr:to>
    <xdr:cxnSp macro="">
      <xdr:nvCxnSpPr>
        <xdr:cNvPr id="51" name="直線コネクタ 50"/>
        <xdr:cNvCxnSpPr/>
      </xdr:nvCxnSpPr>
      <xdr:spPr bwMode="auto">
        <a:xfrm flipV="1">
          <a:off x="4305300" y="3314047"/>
          <a:ext cx="698500" cy="8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17641</xdr:rowOff>
    </xdr:from>
    <xdr:to>
      <xdr:col>22</xdr:col>
      <xdr:colOff>114300</xdr:colOff>
      <xdr:row>19</xdr:row>
      <xdr:rowOff>18400</xdr:rowOff>
    </xdr:to>
    <xdr:cxnSp macro="">
      <xdr:nvCxnSpPr>
        <xdr:cNvPr id="54" name="直線コネクタ 53"/>
        <xdr:cNvCxnSpPr/>
      </xdr:nvCxnSpPr>
      <xdr:spPr bwMode="auto">
        <a:xfrm flipV="1">
          <a:off x="3606800" y="3322816"/>
          <a:ext cx="698500" cy="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18400</xdr:rowOff>
    </xdr:from>
    <xdr:to>
      <xdr:col>18</xdr:col>
      <xdr:colOff>177800</xdr:colOff>
      <xdr:row>19</xdr:row>
      <xdr:rowOff>111559</xdr:rowOff>
    </xdr:to>
    <xdr:cxnSp macro="">
      <xdr:nvCxnSpPr>
        <xdr:cNvPr id="57" name="直線コネクタ 56"/>
        <xdr:cNvCxnSpPr/>
      </xdr:nvCxnSpPr>
      <xdr:spPr bwMode="auto">
        <a:xfrm flipV="1">
          <a:off x="2908300" y="3323575"/>
          <a:ext cx="698500" cy="9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84433</xdr:rowOff>
    </xdr:from>
    <xdr:to>
      <xdr:col>29</xdr:col>
      <xdr:colOff>177800</xdr:colOff>
      <xdr:row>19</xdr:row>
      <xdr:rowOff>14583</xdr:rowOff>
    </xdr:to>
    <xdr:sp macro="" textlink="">
      <xdr:nvSpPr>
        <xdr:cNvPr id="67" name="楕円 66"/>
        <xdr:cNvSpPr/>
      </xdr:nvSpPr>
      <xdr:spPr bwMode="auto">
        <a:xfrm>
          <a:off x="5600700" y="321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56510</xdr:rowOff>
    </xdr:from>
    <xdr:ext cx="762000" cy="259045"/>
    <xdr:sp macro="" textlink="">
      <xdr:nvSpPr>
        <xdr:cNvPr id="68" name="人口1人当たり決算額の推移該当値テキスト130"/>
        <xdr:cNvSpPr txBox="1"/>
      </xdr:nvSpPr>
      <xdr:spPr>
        <a:xfrm>
          <a:off x="5740400" y="319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129522</xdr:rowOff>
    </xdr:from>
    <xdr:to>
      <xdr:col>26</xdr:col>
      <xdr:colOff>101600</xdr:colOff>
      <xdr:row>19</xdr:row>
      <xdr:rowOff>59672</xdr:rowOff>
    </xdr:to>
    <xdr:sp macro="" textlink="">
      <xdr:nvSpPr>
        <xdr:cNvPr id="69" name="楕円 68"/>
        <xdr:cNvSpPr/>
      </xdr:nvSpPr>
      <xdr:spPr bwMode="auto">
        <a:xfrm>
          <a:off x="4953000" y="3263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44449</xdr:rowOff>
    </xdr:from>
    <xdr:ext cx="736600" cy="259045"/>
    <xdr:sp macro="" textlink="">
      <xdr:nvSpPr>
        <xdr:cNvPr id="70" name="テキスト ボックス 69"/>
        <xdr:cNvSpPr txBox="1"/>
      </xdr:nvSpPr>
      <xdr:spPr>
        <a:xfrm>
          <a:off x="4622800" y="3349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138291</xdr:rowOff>
    </xdr:from>
    <xdr:to>
      <xdr:col>22</xdr:col>
      <xdr:colOff>165100</xdr:colOff>
      <xdr:row>19</xdr:row>
      <xdr:rowOff>68441</xdr:rowOff>
    </xdr:to>
    <xdr:sp macro="" textlink="">
      <xdr:nvSpPr>
        <xdr:cNvPr id="71" name="楕円 70"/>
        <xdr:cNvSpPr/>
      </xdr:nvSpPr>
      <xdr:spPr bwMode="auto">
        <a:xfrm>
          <a:off x="4254500" y="327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53218</xdr:rowOff>
    </xdr:from>
    <xdr:ext cx="762000" cy="259045"/>
    <xdr:sp macro="" textlink="">
      <xdr:nvSpPr>
        <xdr:cNvPr id="72" name="テキスト ボックス 71"/>
        <xdr:cNvSpPr txBox="1"/>
      </xdr:nvSpPr>
      <xdr:spPr>
        <a:xfrm>
          <a:off x="3924300" y="335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139050</xdr:rowOff>
    </xdr:from>
    <xdr:to>
      <xdr:col>19</xdr:col>
      <xdr:colOff>38100</xdr:colOff>
      <xdr:row>19</xdr:row>
      <xdr:rowOff>69200</xdr:rowOff>
    </xdr:to>
    <xdr:sp macro="" textlink="">
      <xdr:nvSpPr>
        <xdr:cNvPr id="73" name="楕円 72"/>
        <xdr:cNvSpPr/>
      </xdr:nvSpPr>
      <xdr:spPr bwMode="auto">
        <a:xfrm>
          <a:off x="3556000" y="327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53977</xdr:rowOff>
    </xdr:from>
    <xdr:ext cx="762000" cy="259045"/>
    <xdr:sp macro="" textlink="">
      <xdr:nvSpPr>
        <xdr:cNvPr id="74" name="テキスト ボックス 73"/>
        <xdr:cNvSpPr txBox="1"/>
      </xdr:nvSpPr>
      <xdr:spPr>
        <a:xfrm>
          <a:off x="3225800" y="335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60759</xdr:rowOff>
    </xdr:from>
    <xdr:to>
      <xdr:col>15</xdr:col>
      <xdr:colOff>101600</xdr:colOff>
      <xdr:row>19</xdr:row>
      <xdr:rowOff>162359</xdr:rowOff>
    </xdr:to>
    <xdr:sp macro="" textlink="">
      <xdr:nvSpPr>
        <xdr:cNvPr id="75" name="楕円 74"/>
        <xdr:cNvSpPr/>
      </xdr:nvSpPr>
      <xdr:spPr bwMode="auto">
        <a:xfrm>
          <a:off x="2857500" y="336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147136</xdr:rowOff>
    </xdr:from>
    <xdr:ext cx="762000" cy="259045"/>
    <xdr:sp macro="" textlink="">
      <xdr:nvSpPr>
        <xdr:cNvPr id="76" name="テキスト ボックス 75"/>
        <xdr:cNvSpPr txBox="1"/>
      </xdr:nvSpPr>
      <xdr:spPr>
        <a:xfrm>
          <a:off x="2527300" y="345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31935</xdr:rowOff>
    </xdr:from>
    <xdr:to>
      <xdr:col>29</xdr:col>
      <xdr:colOff>127000</xdr:colOff>
      <xdr:row>36</xdr:row>
      <xdr:rowOff>105805</xdr:rowOff>
    </xdr:to>
    <xdr:cxnSp macro="">
      <xdr:nvCxnSpPr>
        <xdr:cNvPr id="112" name="直線コネクタ 111"/>
        <xdr:cNvCxnSpPr/>
      </xdr:nvCxnSpPr>
      <xdr:spPr bwMode="auto">
        <a:xfrm flipV="1">
          <a:off x="5003800" y="6985185"/>
          <a:ext cx="647700" cy="7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105805</xdr:rowOff>
    </xdr:from>
    <xdr:to>
      <xdr:col>26</xdr:col>
      <xdr:colOff>50800</xdr:colOff>
      <xdr:row>37</xdr:row>
      <xdr:rowOff>41977</xdr:rowOff>
    </xdr:to>
    <xdr:cxnSp macro="">
      <xdr:nvCxnSpPr>
        <xdr:cNvPr id="115" name="直線コネクタ 114"/>
        <xdr:cNvCxnSpPr/>
      </xdr:nvCxnSpPr>
      <xdr:spPr bwMode="auto">
        <a:xfrm flipV="1">
          <a:off x="4305300" y="7059055"/>
          <a:ext cx="698500" cy="107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437</xdr:rowOff>
    </xdr:from>
    <xdr:to>
      <xdr:col>22</xdr:col>
      <xdr:colOff>114300</xdr:colOff>
      <xdr:row>37</xdr:row>
      <xdr:rowOff>41977</xdr:rowOff>
    </xdr:to>
    <xdr:cxnSp macro="">
      <xdr:nvCxnSpPr>
        <xdr:cNvPr id="118" name="直線コネクタ 117"/>
        <xdr:cNvCxnSpPr/>
      </xdr:nvCxnSpPr>
      <xdr:spPr bwMode="auto">
        <a:xfrm>
          <a:off x="3606800" y="7125137"/>
          <a:ext cx="698500" cy="41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157338</xdr:rowOff>
    </xdr:from>
    <xdr:to>
      <xdr:col>18</xdr:col>
      <xdr:colOff>177800</xdr:colOff>
      <xdr:row>37</xdr:row>
      <xdr:rowOff>437</xdr:rowOff>
    </xdr:to>
    <xdr:cxnSp macro="">
      <xdr:nvCxnSpPr>
        <xdr:cNvPr id="121" name="直線コネクタ 120"/>
        <xdr:cNvCxnSpPr/>
      </xdr:nvCxnSpPr>
      <xdr:spPr bwMode="auto">
        <a:xfrm>
          <a:off x="2908300" y="7110588"/>
          <a:ext cx="698500" cy="1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324035</xdr:rowOff>
    </xdr:from>
    <xdr:to>
      <xdr:col>29</xdr:col>
      <xdr:colOff>177800</xdr:colOff>
      <xdr:row>36</xdr:row>
      <xdr:rowOff>82735</xdr:rowOff>
    </xdr:to>
    <xdr:sp macro="" textlink="">
      <xdr:nvSpPr>
        <xdr:cNvPr id="131" name="楕円 130"/>
        <xdr:cNvSpPr/>
      </xdr:nvSpPr>
      <xdr:spPr bwMode="auto">
        <a:xfrm>
          <a:off x="5600700" y="693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169112</xdr:rowOff>
    </xdr:from>
    <xdr:ext cx="762000" cy="259045"/>
    <xdr:sp macro="" textlink="">
      <xdr:nvSpPr>
        <xdr:cNvPr id="132" name="人口1人当たり決算額の推移該当値テキスト445"/>
        <xdr:cNvSpPr txBox="1"/>
      </xdr:nvSpPr>
      <xdr:spPr>
        <a:xfrm>
          <a:off x="5740400" y="67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55005</xdr:rowOff>
    </xdr:from>
    <xdr:to>
      <xdr:col>26</xdr:col>
      <xdr:colOff>101600</xdr:colOff>
      <xdr:row>36</xdr:row>
      <xdr:rowOff>156605</xdr:rowOff>
    </xdr:to>
    <xdr:sp macro="" textlink="">
      <xdr:nvSpPr>
        <xdr:cNvPr id="133" name="楕円 132"/>
        <xdr:cNvSpPr/>
      </xdr:nvSpPr>
      <xdr:spPr bwMode="auto">
        <a:xfrm>
          <a:off x="4953000" y="700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166782</xdr:rowOff>
    </xdr:from>
    <xdr:ext cx="736600" cy="259045"/>
    <xdr:sp macro="" textlink="">
      <xdr:nvSpPr>
        <xdr:cNvPr id="134" name="テキスト ボックス 133"/>
        <xdr:cNvSpPr txBox="1"/>
      </xdr:nvSpPr>
      <xdr:spPr>
        <a:xfrm>
          <a:off x="4622800" y="677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162627</xdr:rowOff>
    </xdr:from>
    <xdr:to>
      <xdr:col>22</xdr:col>
      <xdr:colOff>165100</xdr:colOff>
      <xdr:row>37</xdr:row>
      <xdr:rowOff>92777</xdr:rowOff>
    </xdr:to>
    <xdr:sp macro="" textlink="">
      <xdr:nvSpPr>
        <xdr:cNvPr id="135" name="楕円 134"/>
        <xdr:cNvSpPr/>
      </xdr:nvSpPr>
      <xdr:spPr bwMode="auto">
        <a:xfrm>
          <a:off x="4254500" y="7115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77554</xdr:rowOff>
    </xdr:from>
    <xdr:ext cx="762000" cy="259045"/>
    <xdr:sp macro="" textlink="">
      <xdr:nvSpPr>
        <xdr:cNvPr id="136" name="テキスト ボックス 135"/>
        <xdr:cNvSpPr txBox="1"/>
      </xdr:nvSpPr>
      <xdr:spPr>
        <a:xfrm>
          <a:off x="3924300" y="720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121087</xdr:rowOff>
    </xdr:from>
    <xdr:to>
      <xdr:col>19</xdr:col>
      <xdr:colOff>38100</xdr:colOff>
      <xdr:row>37</xdr:row>
      <xdr:rowOff>51237</xdr:rowOff>
    </xdr:to>
    <xdr:sp macro="" textlink="">
      <xdr:nvSpPr>
        <xdr:cNvPr id="137" name="楕円 136"/>
        <xdr:cNvSpPr/>
      </xdr:nvSpPr>
      <xdr:spPr bwMode="auto">
        <a:xfrm>
          <a:off x="3556000" y="707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232864</xdr:rowOff>
    </xdr:from>
    <xdr:ext cx="762000" cy="259045"/>
    <xdr:sp macro="" textlink="">
      <xdr:nvSpPr>
        <xdr:cNvPr id="138" name="テキスト ボックス 137"/>
        <xdr:cNvSpPr txBox="1"/>
      </xdr:nvSpPr>
      <xdr:spPr>
        <a:xfrm>
          <a:off x="3225800" y="684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106538</xdr:rowOff>
    </xdr:from>
    <xdr:to>
      <xdr:col>15</xdr:col>
      <xdr:colOff>101600</xdr:colOff>
      <xdr:row>37</xdr:row>
      <xdr:rowOff>36688</xdr:rowOff>
    </xdr:to>
    <xdr:sp macro="" textlink="">
      <xdr:nvSpPr>
        <xdr:cNvPr id="139" name="楕円 138"/>
        <xdr:cNvSpPr/>
      </xdr:nvSpPr>
      <xdr:spPr bwMode="auto">
        <a:xfrm>
          <a:off x="2857500" y="7059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218315</xdr:rowOff>
    </xdr:from>
    <xdr:ext cx="762000" cy="259045"/>
    <xdr:sp macro="" textlink="">
      <xdr:nvSpPr>
        <xdr:cNvPr id="140" name="テキスト ボックス 139"/>
        <xdr:cNvSpPr txBox="1"/>
      </xdr:nvSpPr>
      <xdr:spPr>
        <a:xfrm>
          <a:off x="2527300" y="682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
8,371
189.36
6,465,332
6,308,459
128,712
3,512,885
7,144,649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166533</xdr:rowOff>
    </xdr:from>
    <xdr:to>
      <xdr:col>24</xdr:col>
      <xdr:colOff>63500</xdr:colOff>
      <xdr:row>37</xdr:row>
      <xdr:rowOff>5261</xdr:rowOff>
    </xdr:to>
    <xdr:cxnSp macro="">
      <xdr:nvCxnSpPr>
        <xdr:cNvPr id="63" name="直線コネクタ 62"/>
        <xdr:cNvCxnSpPr/>
      </xdr:nvCxnSpPr>
      <xdr:spPr>
        <a:xfrm flipV="1">
          <a:off x="3797300" y="6338733"/>
          <a:ext cx="8382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5261</xdr:rowOff>
    </xdr:from>
    <xdr:to>
      <xdr:col>19</xdr:col>
      <xdr:colOff>177800</xdr:colOff>
      <xdr:row>37</xdr:row>
      <xdr:rowOff>14982</xdr:rowOff>
    </xdr:to>
    <xdr:cxnSp macro="">
      <xdr:nvCxnSpPr>
        <xdr:cNvPr id="66" name="直線コネクタ 65"/>
        <xdr:cNvCxnSpPr/>
      </xdr:nvCxnSpPr>
      <xdr:spPr>
        <a:xfrm flipV="1">
          <a:off x="2908300" y="6348911"/>
          <a:ext cx="8890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14982</xdr:rowOff>
    </xdr:from>
    <xdr:to>
      <xdr:col>15</xdr:col>
      <xdr:colOff>50800</xdr:colOff>
      <xdr:row>37</xdr:row>
      <xdr:rowOff>34979</xdr:rowOff>
    </xdr:to>
    <xdr:cxnSp macro="">
      <xdr:nvCxnSpPr>
        <xdr:cNvPr id="69" name="直線コネクタ 68"/>
        <xdr:cNvCxnSpPr/>
      </xdr:nvCxnSpPr>
      <xdr:spPr>
        <a:xfrm flipV="1">
          <a:off x="2019300" y="6358632"/>
          <a:ext cx="889000" cy="1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34979</xdr:rowOff>
    </xdr:from>
    <xdr:to>
      <xdr:col>10</xdr:col>
      <xdr:colOff>114300</xdr:colOff>
      <xdr:row>38</xdr:row>
      <xdr:rowOff>84411</xdr:rowOff>
    </xdr:to>
    <xdr:cxnSp macro="">
      <xdr:nvCxnSpPr>
        <xdr:cNvPr id="72" name="直線コネクタ 71"/>
        <xdr:cNvCxnSpPr/>
      </xdr:nvCxnSpPr>
      <xdr:spPr>
        <a:xfrm flipV="1">
          <a:off x="1130300" y="6378629"/>
          <a:ext cx="889000" cy="2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115733</xdr:rowOff>
    </xdr:from>
    <xdr:to>
      <xdr:col>24</xdr:col>
      <xdr:colOff>114300</xdr:colOff>
      <xdr:row>37</xdr:row>
      <xdr:rowOff>45883</xdr:rowOff>
    </xdr:to>
    <xdr:sp macro="" textlink="">
      <xdr:nvSpPr>
        <xdr:cNvPr id="82" name="楕円 81"/>
        <xdr:cNvSpPr/>
      </xdr:nvSpPr>
      <xdr:spPr>
        <a:xfrm>
          <a:off x="4584700" y="62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94160</xdr:rowOff>
    </xdr:from>
    <xdr:ext cx="599010" cy="259045"/>
    <xdr:sp macro="" textlink="">
      <xdr:nvSpPr>
        <xdr:cNvPr id="83" name="人件費該当値テキスト"/>
        <xdr:cNvSpPr txBox="1"/>
      </xdr:nvSpPr>
      <xdr:spPr>
        <a:xfrm>
          <a:off x="4686300" y="626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125911</xdr:rowOff>
    </xdr:from>
    <xdr:to>
      <xdr:col>20</xdr:col>
      <xdr:colOff>38100</xdr:colOff>
      <xdr:row>37</xdr:row>
      <xdr:rowOff>56061</xdr:rowOff>
    </xdr:to>
    <xdr:sp macro="" textlink="">
      <xdr:nvSpPr>
        <xdr:cNvPr id="84" name="楕円 83"/>
        <xdr:cNvSpPr/>
      </xdr:nvSpPr>
      <xdr:spPr>
        <a:xfrm>
          <a:off x="3746500" y="62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47188</xdr:rowOff>
    </xdr:from>
    <xdr:ext cx="599010" cy="259045"/>
    <xdr:sp macro="" textlink="">
      <xdr:nvSpPr>
        <xdr:cNvPr id="85" name="テキスト ボックス 84"/>
        <xdr:cNvSpPr txBox="1"/>
      </xdr:nvSpPr>
      <xdr:spPr>
        <a:xfrm>
          <a:off x="3497795" y="639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135632</xdr:rowOff>
    </xdr:from>
    <xdr:to>
      <xdr:col>15</xdr:col>
      <xdr:colOff>101600</xdr:colOff>
      <xdr:row>37</xdr:row>
      <xdr:rowOff>65782</xdr:rowOff>
    </xdr:to>
    <xdr:sp macro="" textlink="">
      <xdr:nvSpPr>
        <xdr:cNvPr id="86" name="楕円 85"/>
        <xdr:cNvSpPr/>
      </xdr:nvSpPr>
      <xdr:spPr>
        <a:xfrm>
          <a:off x="2857500" y="630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56909</xdr:rowOff>
    </xdr:from>
    <xdr:ext cx="534377" cy="259045"/>
    <xdr:sp macro="" textlink="">
      <xdr:nvSpPr>
        <xdr:cNvPr id="87" name="テキスト ボックス 86"/>
        <xdr:cNvSpPr txBox="1"/>
      </xdr:nvSpPr>
      <xdr:spPr>
        <a:xfrm>
          <a:off x="2641111" y="640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155629</xdr:rowOff>
    </xdr:from>
    <xdr:to>
      <xdr:col>10</xdr:col>
      <xdr:colOff>165100</xdr:colOff>
      <xdr:row>37</xdr:row>
      <xdr:rowOff>85779</xdr:rowOff>
    </xdr:to>
    <xdr:sp macro="" textlink="">
      <xdr:nvSpPr>
        <xdr:cNvPr id="88" name="楕円 87"/>
        <xdr:cNvSpPr/>
      </xdr:nvSpPr>
      <xdr:spPr>
        <a:xfrm>
          <a:off x="1968500" y="63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76906</xdr:rowOff>
    </xdr:from>
    <xdr:ext cx="534377" cy="259045"/>
    <xdr:sp macro="" textlink="">
      <xdr:nvSpPr>
        <xdr:cNvPr id="89" name="テキスト ボックス 88"/>
        <xdr:cNvSpPr txBox="1"/>
      </xdr:nvSpPr>
      <xdr:spPr>
        <a:xfrm>
          <a:off x="1752111" y="64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33611</xdr:rowOff>
    </xdr:from>
    <xdr:to>
      <xdr:col>6</xdr:col>
      <xdr:colOff>38100</xdr:colOff>
      <xdr:row>38</xdr:row>
      <xdr:rowOff>135211</xdr:rowOff>
    </xdr:to>
    <xdr:sp macro="" textlink="">
      <xdr:nvSpPr>
        <xdr:cNvPr id="90" name="楕円 89"/>
        <xdr:cNvSpPr/>
      </xdr:nvSpPr>
      <xdr:spPr>
        <a:xfrm>
          <a:off x="1079500" y="65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126338</xdr:rowOff>
    </xdr:from>
    <xdr:ext cx="534377" cy="259045"/>
    <xdr:sp macro="" textlink="">
      <xdr:nvSpPr>
        <xdr:cNvPr id="91" name="テキスト ボックス 90"/>
        <xdr:cNvSpPr txBox="1"/>
      </xdr:nvSpPr>
      <xdr:spPr>
        <a:xfrm>
          <a:off x="863111" y="66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35444</xdr:rowOff>
    </xdr:from>
    <xdr:to>
      <xdr:col>24</xdr:col>
      <xdr:colOff>63500</xdr:colOff>
      <xdr:row>56</xdr:row>
      <xdr:rowOff>44579</xdr:rowOff>
    </xdr:to>
    <xdr:cxnSp macro="">
      <xdr:nvCxnSpPr>
        <xdr:cNvPr id="118" name="直線コネクタ 117"/>
        <xdr:cNvCxnSpPr/>
      </xdr:nvCxnSpPr>
      <xdr:spPr>
        <a:xfrm flipV="1">
          <a:off x="3797300" y="9636644"/>
          <a:ext cx="838200" cy="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44579</xdr:rowOff>
    </xdr:from>
    <xdr:to>
      <xdr:col>19</xdr:col>
      <xdr:colOff>177800</xdr:colOff>
      <xdr:row>56</xdr:row>
      <xdr:rowOff>80804</xdr:rowOff>
    </xdr:to>
    <xdr:cxnSp macro="">
      <xdr:nvCxnSpPr>
        <xdr:cNvPr id="121" name="直線コネクタ 120"/>
        <xdr:cNvCxnSpPr/>
      </xdr:nvCxnSpPr>
      <xdr:spPr>
        <a:xfrm flipV="1">
          <a:off x="2908300" y="9645779"/>
          <a:ext cx="889000" cy="3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68783</xdr:rowOff>
    </xdr:from>
    <xdr:to>
      <xdr:col>15</xdr:col>
      <xdr:colOff>50800</xdr:colOff>
      <xdr:row>56</xdr:row>
      <xdr:rowOff>80804</xdr:rowOff>
    </xdr:to>
    <xdr:cxnSp macro="">
      <xdr:nvCxnSpPr>
        <xdr:cNvPr id="124" name="直線コネクタ 123"/>
        <xdr:cNvCxnSpPr/>
      </xdr:nvCxnSpPr>
      <xdr:spPr>
        <a:xfrm>
          <a:off x="2019300" y="9669983"/>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103517</xdr:rowOff>
    </xdr:from>
    <xdr:to>
      <xdr:col>10</xdr:col>
      <xdr:colOff>114300</xdr:colOff>
      <xdr:row>56</xdr:row>
      <xdr:rowOff>68783</xdr:rowOff>
    </xdr:to>
    <xdr:cxnSp macro="">
      <xdr:nvCxnSpPr>
        <xdr:cNvPr id="127" name="直線コネクタ 126"/>
        <xdr:cNvCxnSpPr/>
      </xdr:nvCxnSpPr>
      <xdr:spPr>
        <a:xfrm>
          <a:off x="1130300" y="9361817"/>
          <a:ext cx="889000" cy="3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156094</xdr:rowOff>
    </xdr:from>
    <xdr:to>
      <xdr:col>24</xdr:col>
      <xdr:colOff>114300</xdr:colOff>
      <xdr:row>56</xdr:row>
      <xdr:rowOff>86244</xdr:rowOff>
    </xdr:to>
    <xdr:sp macro="" textlink="">
      <xdr:nvSpPr>
        <xdr:cNvPr id="137" name="楕円 136"/>
        <xdr:cNvSpPr/>
      </xdr:nvSpPr>
      <xdr:spPr>
        <a:xfrm>
          <a:off x="4584700" y="958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134521</xdr:rowOff>
    </xdr:from>
    <xdr:ext cx="534377" cy="259045"/>
    <xdr:sp macro="" textlink="">
      <xdr:nvSpPr>
        <xdr:cNvPr id="138" name="物件費該当値テキスト"/>
        <xdr:cNvSpPr txBox="1"/>
      </xdr:nvSpPr>
      <xdr:spPr>
        <a:xfrm>
          <a:off x="4686300" y="95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165229</xdr:rowOff>
    </xdr:from>
    <xdr:to>
      <xdr:col>20</xdr:col>
      <xdr:colOff>38100</xdr:colOff>
      <xdr:row>56</xdr:row>
      <xdr:rowOff>95379</xdr:rowOff>
    </xdr:to>
    <xdr:sp macro="" textlink="">
      <xdr:nvSpPr>
        <xdr:cNvPr id="139" name="楕円 138"/>
        <xdr:cNvSpPr/>
      </xdr:nvSpPr>
      <xdr:spPr>
        <a:xfrm>
          <a:off x="3746500" y="95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86506</xdr:rowOff>
    </xdr:from>
    <xdr:ext cx="534377" cy="259045"/>
    <xdr:sp macro="" textlink="">
      <xdr:nvSpPr>
        <xdr:cNvPr id="140" name="テキスト ボックス 139"/>
        <xdr:cNvSpPr txBox="1"/>
      </xdr:nvSpPr>
      <xdr:spPr>
        <a:xfrm>
          <a:off x="3530111" y="96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30004</xdr:rowOff>
    </xdr:from>
    <xdr:to>
      <xdr:col>15</xdr:col>
      <xdr:colOff>101600</xdr:colOff>
      <xdr:row>56</xdr:row>
      <xdr:rowOff>131604</xdr:rowOff>
    </xdr:to>
    <xdr:sp macro="" textlink="">
      <xdr:nvSpPr>
        <xdr:cNvPr id="141" name="楕円 140"/>
        <xdr:cNvSpPr/>
      </xdr:nvSpPr>
      <xdr:spPr>
        <a:xfrm>
          <a:off x="2857500" y="96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122731</xdr:rowOff>
    </xdr:from>
    <xdr:ext cx="534377" cy="259045"/>
    <xdr:sp macro="" textlink="">
      <xdr:nvSpPr>
        <xdr:cNvPr id="142" name="テキスト ボックス 141"/>
        <xdr:cNvSpPr txBox="1"/>
      </xdr:nvSpPr>
      <xdr:spPr>
        <a:xfrm>
          <a:off x="2641111" y="972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17983</xdr:rowOff>
    </xdr:from>
    <xdr:to>
      <xdr:col>10</xdr:col>
      <xdr:colOff>165100</xdr:colOff>
      <xdr:row>56</xdr:row>
      <xdr:rowOff>119583</xdr:rowOff>
    </xdr:to>
    <xdr:sp macro="" textlink="">
      <xdr:nvSpPr>
        <xdr:cNvPr id="143" name="楕円 142"/>
        <xdr:cNvSpPr/>
      </xdr:nvSpPr>
      <xdr:spPr>
        <a:xfrm>
          <a:off x="1968500" y="96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110710</xdr:rowOff>
    </xdr:from>
    <xdr:ext cx="534377" cy="259045"/>
    <xdr:sp macro="" textlink="">
      <xdr:nvSpPr>
        <xdr:cNvPr id="144" name="テキスト ボックス 143"/>
        <xdr:cNvSpPr txBox="1"/>
      </xdr:nvSpPr>
      <xdr:spPr>
        <a:xfrm>
          <a:off x="1752111" y="97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52717</xdr:rowOff>
    </xdr:from>
    <xdr:to>
      <xdr:col>6</xdr:col>
      <xdr:colOff>38100</xdr:colOff>
      <xdr:row>54</xdr:row>
      <xdr:rowOff>154317</xdr:rowOff>
    </xdr:to>
    <xdr:sp macro="" textlink="">
      <xdr:nvSpPr>
        <xdr:cNvPr id="145" name="楕円 144"/>
        <xdr:cNvSpPr/>
      </xdr:nvSpPr>
      <xdr:spPr>
        <a:xfrm>
          <a:off x="1079500" y="93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170844</xdr:rowOff>
    </xdr:from>
    <xdr:ext cx="599010" cy="259045"/>
    <xdr:sp macro="" textlink="">
      <xdr:nvSpPr>
        <xdr:cNvPr id="146" name="テキスト ボックス 145"/>
        <xdr:cNvSpPr txBox="1"/>
      </xdr:nvSpPr>
      <xdr:spPr>
        <a:xfrm>
          <a:off x="830795" y="908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42121</xdr:rowOff>
    </xdr:from>
    <xdr:to>
      <xdr:col>24</xdr:col>
      <xdr:colOff>62865</xdr:colOff>
      <xdr:row>79</xdr:row>
      <xdr:rowOff>97768</xdr:rowOff>
    </xdr:to>
    <xdr:cxnSp macro="">
      <xdr:nvCxnSpPr>
        <xdr:cNvPr id="172" name="直線コネクタ 171"/>
        <xdr:cNvCxnSpPr/>
      </xdr:nvCxnSpPr>
      <xdr:spPr>
        <a:xfrm flipV="1">
          <a:off x="4633595" y="12386521"/>
          <a:ext cx="1270" cy="1255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101595</xdr:rowOff>
    </xdr:from>
    <xdr:ext cx="313932" cy="259045"/>
    <xdr:sp macro="" textlink="">
      <xdr:nvSpPr>
        <xdr:cNvPr id="173" name="維持補修費最小値テキスト"/>
        <xdr:cNvSpPr txBox="1"/>
      </xdr:nvSpPr>
      <xdr:spPr>
        <a:xfrm>
          <a:off x="4686300" y="136461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97768</xdr:rowOff>
    </xdr:from>
    <xdr:to>
      <xdr:col>24</xdr:col>
      <xdr:colOff>152400</xdr:colOff>
      <xdr:row>79</xdr:row>
      <xdr:rowOff>97768</xdr:rowOff>
    </xdr:to>
    <xdr:cxnSp macro="">
      <xdr:nvCxnSpPr>
        <xdr:cNvPr id="174" name="直線コネクタ 173"/>
        <xdr:cNvCxnSpPr/>
      </xdr:nvCxnSpPr>
      <xdr:spPr>
        <a:xfrm>
          <a:off x="4546600" y="1364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160248</xdr:rowOff>
    </xdr:from>
    <xdr:ext cx="534377" cy="259045"/>
    <xdr:sp macro="" textlink="">
      <xdr:nvSpPr>
        <xdr:cNvPr id="175" name="維持補修費最大値テキスト"/>
        <xdr:cNvSpPr txBox="1"/>
      </xdr:nvSpPr>
      <xdr:spPr>
        <a:xfrm>
          <a:off x="4686300" y="1216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42121</xdr:rowOff>
    </xdr:from>
    <xdr:to>
      <xdr:col>24</xdr:col>
      <xdr:colOff>152400</xdr:colOff>
      <xdr:row>72</xdr:row>
      <xdr:rowOff>42121</xdr:rowOff>
    </xdr:to>
    <xdr:cxnSp macro="">
      <xdr:nvCxnSpPr>
        <xdr:cNvPr id="176" name="直線コネクタ 175"/>
        <xdr:cNvCxnSpPr/>
      </xdr:nvCxnSpPr>
      <xdr:spPr>
        <a:xfrm>
          <a:off x="4546600" y="1238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16909</xdr:rowOff>
    </xdr:from>
    <xdr:to>
      <xdr:col>24</xdr:col>
      <xdr:colOff>63500</xdr:colOff>
      <xdr:row>75</xdr:row>
      <xdr:rowOff>111713</xdr:rowOff>
    </xdr:to>
    <xdr:cxnSp macro="">
      <xdr:nvCxnSpPr>
        <xdr:cNvPr id="177" name="直線コネクタ 176"/>
        <xdr:cNvCxnSpPr/>
      </xdr:nvCxnSpPr>
      <xdr:spPr>
        <a:xfrm>
          <a:off x="3797300" y="12532759"/>
          <a:ext cx="838200" cy="4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80162</xdr:rowOff>
    </xdr:from>
    <xdr:ext cx="469744" cy="259045"/>
    <xdr:sp macro="" textlink="">
      <xdr:nvSpPr>
        <xdr:cNvPr id="178" name="維持補修費平均値テキスト"/>
        <xdr:cNvSpPr txBox="1"/>
      </xdr:nvSpPr>
      <xdr:spPr>
        <a:xfrm>
          <a:off x="4686300" y="1328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101735</xdr:rowOff>
    </xdr:from>
    <xdr:to>
      <xdr:col>24</xdr:col>
      <xdr:colOff>114300</xdr:colOff>
      <xdr:row>78</xdr:row>
      <xdr:rowOff>31885</xdr:rowOff>
    </xdr:to>
    <xdr:sp macro="" textlink="">
      <xdr:nvSpPr>
        <xdr:cNvPr id="179" name="フローチャート: 判断 178"/>
        <xdr:cNvSpPr/>
      </xdr:nvSpPr>
      <xdr:spPr>
        <a:xfrm>
          <a:off x="4584700" y="1330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29287</xdr:rowOff>
    </xdr:from>
    <xdr:to>
      <xdr:col>19</xdr:col>
      <xdr:colOff>177800</xdr:colOff>
      <xdr:row>73</xdr:row>
      <xdr:rowOff>16909</xdr:rowOff>
    </xdr:to>
    <xdr:cxnSp macro="">
      <xdr:nvCxnSpPr>
        <xdr:cNvPr id="180" name="直線コネクタ 179"/>
        <xdr:cNvCxnSpPr/>
      </xdr:nvCxnSpPr>
      <xdr:spPr>
        <a:xfrm>
          <a:off x="2908300" y="12373687"/>
          <a:ext cx="889000" cy="15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71168</xdr:rowOff>
    </xdr:from>
    <xdr:to>
      <xdr:col>20</xdr:col>
      <xdr:colOff>38100</xdr:colOff>
      <xdr:row>78</xdr:row>
      <xdr:rowOff>1318</xdr:rowOff>
    </xdr:to>
    <xdr:sp macro="" textlink="">
      <xdr:nvSpPr>
        <xdr:cNvPr id="181" name="フローチャート: 判断 180"/>
        <xdr:cNvSpPr/>
      </xdr:nvSpPr>
      <xdr:spPr>
        <a:xfrm>
          <a:off x="3746500" y="13272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163895</xdr:rowOff>
    </xdr:from>
    <xdr:ext cx="469744" cy="259045"/>
    <xdr:sp macro="" textlink="">
      <xdr:nvSpPr>
        <xdr:cNvPr id="182" name="テキスト ボックス 181"/>
        <xdr:cNvSpPr txBox="1"/>
      </xdr:nvSpPr>
      <xdr:spPr>
        <a:xfrm>
          <a:off x="3562428" y="1336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43524</xdr:rowOff>
    </xdr:from>
    <xdr:to>
      <xdr:col>15</xdr:col>
      <xdr:colOff>50800</xdr:colOff>
      <xdr:row>72</xdr:row>
      <xdr:rowOff>29287</xdr:rowOff>
    </xdr:to>
    <xdr:cxnSp macro="">
      <xdr:nvCxnSpPr>
        <xdr:cNvPr id="183" name="直線コネクタ 182"/>
        <xdr:cNvCxnSpPr/>
      </xdr:nvCxnSpPr>
      <xdr:spPr>
        <a:xfrm>
          <a:off x="2019300" y="12216474"/>
          <a:ext cx="889000" cy="15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82074</xdr:rowOff>
    </xdr:from>
    <xdr:to>
      <xdr:col>15</xdr:col>
      <xdr:colOff>101600</xdr:colOff>
      <xdr:row>78</xdr:row>
      <xdr:rowOff>12224</xdr:rowOff>
    </xdr:to>
    <xdr:sp macro="" textlink="">
      <xdr:nvSpPr>
        <xdr:cNvPr id="184" name="フローチャート: 判断 183"/>
        <xdr:cNvSpPr/>
      </xdr:nvSpPr>
      <xdr:spPr>
        <a:xfrm>
          <a:off x="28575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3351</xdr:rowOff>
    </xdr:from>
    <xdr:ext cx="469744" cy="259045"/>
    <xdr:sp macro="" textlink="">
      <xdr:nvSpPr>
        <xdr:cNvPr id="185" name="テキスト ボックス 184"/>
        <xdr:cNvSpPr txBox="1"/>
      </xdr:nvSpPr>
      <xdr:spPr>
        <a:xfrm>
          <a:off x="2673428" y="133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43524</xdr:rowOff>
    </xdr:from>
    <xdr:to>
      <xdr:col>10</xdr:col>
      <xdr:colOff>114300</xdr:colOff>
      <xdr:row>74</xdr:row>
      <xdr:rowOff>102470</xdr:rowOff>
    </xdr:to>
    <xdr:cxnSp macro="">
      <xdr:nvCxnSpPr>
        <xdr:cNvPr id="186" name="直線コネクタ 185"/>
        <xdr:cNvCxnSpPr/>
      </xdr:nvCxnSpPr>
      <xdr:spPr>
        <a:xfrm flipV="1">
          <a:off x="1130300" y="12216474"/>
          <a:ext cx="889000" cy="57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86091</xdr:rowOff>
    </xdr:from>
    <xdr:to>
      <xdr:col>10</xdr:col>
      <xdr:colOff>165100</xdr:colOff>
      <xdr:row>78</xdr:row>
      <xdr:rowOff>16241</xdr:rowOff>
    </xdr:to>
    <xdr:sp macro="" textlink="">
      <xdr:nvSpPr>
        <xdr:cNvPr id="187" name="フローチャート: 判断 186"/>
        <xdr:cNvSpPr/>
      </xdr:nvSpPr>
      <xdr:spPr>
        <a:xfrm>
          <a:off x="1968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7368</xdr:rowOff>
    </xdr:from>
    <xdr:ext cx="469744" cy="259045"/>
    <xdr:sp macro="" textlink="">
      <xdr:nvSpPr>
        <xdr:cNvPr id="188" name="テキスト ボックス 187"/>
        <xdr:cNvSpPr txBox="1"/>
      </xdr:nvSpPr>
      <xdr:spPr>
        <a:xfrm>
          <a:off x="1784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127436</xdr:rowOff>
    </xdr:from>
    <xdr:to>
      <xdr:col>6</xdr:col>
      <xdr:colOff>38100</xdr:colOff>
      <xdr:row>78</xdr:row>
      <xdr:rowOff>57586</xdr:rowOff>
    </xdr:to>
    <xdr:sp macro="" textlink="">
      <xdr:nvSpPr>
        <xdr:cNvPr id="189" name="フローチャート: 判断 188"/>
        <xdr:cNvSpPr/>
      </xdr:nvSpPr>
      <xdr:spPr>
        <a:xfrm>
          <a:off x="1079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48713</xdr:rowOff>
    </xdr:from>
    <xdr:ext cx="469744" cy="259045"/>
    <xdr:sp macro="" textlink="">
      <xdr:nvSpPr>
        <xdr:cNvPr id="190" name="テキスト ボックス 189"/>
        <xdr:cNvSpPr txBox="1"/>
      </xdr:nvSpPr>
      <xdr:spPr>
        <a:xfrm>
          <a:off x="895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60913</xdr:rowOff>
    </xdr:from>
    <xdr:to>
      <xdr:col>24</xdr:col>
      <xdr:colOff>114300</xdr:colOff>
      <xdr:row>75</xdr:row>
      <xdr:rowOff>162513</xdr:rowOff>
    </xdr:to>
    <xdr:sp macro="" textlink="">
      <xdr:nvSpPr>
        <xdr:cNvPr id="196" name="楕円 195"/>
        <xdr:cNvSpPr/>
      </xdr:nvSpPr>
      <xdr:spPr>
        <a:xfrm>
          <a:off x="4584700" y="129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83790</xdr:rowOff>
    </xdr:from>
    <xdr:ext cx="534377" cy="259045"/>
    <xdr:sp macro="" textlink="">
      <xdr:nvSpPr>
        <xdr:cNvPr id="197" name="維持補修費該当値テキスト"/>
        <xdr:cNvSpPr txBox="1"/>
      </xdr:nvSpPr>
      <xdr:spPr>
        <a:xfrm>
          <a:off x="4686300" y="127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137559</xdr:rowOff>
    </xdr:from>
    <xdr:to>
      <xdr:col>20</xdr:col>
      <xdr:colOff>38100</xdr:colOff>
      <xdr:row>73</xdr:row>
      <xdr:rowOff>67709</xdr:rowOff>
    </xdr:to>
    <xdr:sp macro="" textlink="">
      <xdr:nvSpPr>
        <xdr:cNvPr id="198" name="楕円 197"/>
        <xdr:cNvSpPr/>
      </xdr:nvSpPr>
      <xdr:spPr>
        <a:xfrm>
          <a:off x="3746500" y="124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84236</xdr:rowOff>
    </xdr:from>
    <xdr:ext cx="534377" cy="259045"/>
    <xdr:sp macro="" textlink="">
      <xdr:nvSpPr>
        <xdr:cNvPr id="199" name="テキスト ボックス 198"/>
        <xdr:cNvSpPr txBox="1"/>
      </xdr:nvSpPr>
      <xdr:spPr>
        <a:xfrm>
          <a:off x="3530111" y="1225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149937</xdr:rowOff>
    </xdr:from>
    <xdr:to>
      <xdr:col>15</xdr:col>
      <xdr:colOff>101600</xdr:colOff>
      <xdr:row>72</xdr:row>
      <xdr:rowOff>80087</xdr:rowOff>
    </xdr:to>
    <xdr:sp macro="" textlink="">
      <xdr:nvSpPr>
        <xdr:cNvPr id="200" name="楕円 199"/>
        <xdr:cNvSpPr/>
      </xdr:nvSpPr>
      <xdr:spPr>
        <a:xfrm>
          <a:off x="2857500" y="123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96614</xdr:rowOff>
    </xdr:from>
    <xdr:ext cx="534377" cy="259045"/>
    <xdr:sp macro="" textlink="">
      <xdr:nvSpPr>
        <xdr:cNvPr id="201" name="テキスト ボックス 200"/>
        <xdr:cNvSpPr txBox="1"/>
      </xdr:nvSpPr>
      <xdr:spPr>
        <a:xfrm>
          <a:off x="2641111" y="1209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164174</xdr:rowOff>
    </xdr:from>
    <xdr:to>
      <xdr:col>10</xdr:col>
      <xdr:colOff>165100</xdr:colOff>
      <xdr:row>71</xdr:row>
      <xdr:rowOff>94324</xdr:rowOff>
    </xdr:to>
    <xdr:sp macro="" textlink="">
      <xdr:nvSpPr>
        <xdr:cNvPr id="202" name="楕円 201"/>
        <xdr:cNvSpPr/>
      </xdr:nvSpPr>
      <xdr:spPr>
        <a:xfrm>
          <a:off x="1968500" y="121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110851</xdr:rowOff>
    </xdr:from>
    <xdr:ext cx="534377" cy="259045"/>
    <xdr:sp macro="" textlink="">
      <xdr:nvSpPr>
        <xdr:cNvPr id="203" name="テキスト ボックス 202"/>
        <xdr:cNvSpPr txBox="1"/>
      </xdr:nvSpPr>
      <xdr:spPr>
        <a:xfrm>
          <a:off x="1752111" y="1194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51670</xdr:rowOff>
    </xdr:from>
    <xdr:to>
      <xdr:col>6</xdr:col>
      <xdr:colOff>38100</xdr:colOff>
      <xdr:row>74</xdr:row>
      <xdr:rowOff>153270</xdr:rowOff>
    </xdr:to>
    <xdr:sp macro="" textlink="">
      <xdr:nvSpPr>
        <xdr:cNvPr id="204" name="楕円 203"/>
        <xdr:cNvSpPr/>
      </xdr:nvSpPr>
      <xdr:spPr>
        <a:xfrm>
          <a:off x="1079500" y="127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169797</xdr:rowOff>
    </xdr:from>
    <xdr:ext cx="534377" cy="259045"/>
    <xdr:sp macro="" textlink="">
      <xdr:nvSpPr>
        <xdr:cNvPr id="205" name="テキスト ボックス 204"/>
        <xdr:cNvSpPr txBox="1"/>
      </xdr:nvSpPr>
      <xdr:spPr>
        <a:xfrm>
          <a:off x="863111" y="125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30" name="直線コネクタ 229"/>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31"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2" name="直線コネクタ 231"/>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3"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4" name="直線コネクタ 233"/>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150191</xdr:rowOff>
    </xdr:from>
    <xdr:to>
      <xdr:col>24</xdr:col>
      <xdr:colOff>63500</xdr:colOff>
      <xdr:row>98</xdr:row>
      <xdr:rowOff>150940</xdr:rowOff>
    </xdr:to>
    <xdr:cxnSp macro="">
      <xdr:nvCxnSpPr>
        <xdr:cNvPr id="235" name="直線コネクタ 234"/>
        <xdr:cNvCxnSpPr/>
      </xdr:nvCxnSpPr>
      <xdr:spPr>
        <a:xfrm>
          <a:off x="3797300" y="16952291"/>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6"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7" name="フローチャート: 判断 236"/>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142239</xdr:rowOff>
    </xdr:from>
    <xdr:to>
      <xdr:col>19</xdr:col>
      <xdr:colOff>177800</xdr:colOff>
      <xdr:row>98</xdr:row>
      <xdr:rowOff>150191</xdr:rowOff>
    </xdr:to>
    <xdr:cxnSp macro="">
      <xdr:nvCxnSpPr>
        <xdr:cNvPr id="238" name="直線コネクタ 237"/>
        <xdr:cNvCxnSpPr/>
      </xdr:nvCxnSpPr>
      <xdr:spPr>
        <a:xfrm>
          <a:off x="2908300" y="16944339"/>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9" name="フローチャート: 判断 238"/>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40" name="テキスト ボックス 239"/>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142239</xdr:rowOff>
    </xdr:from>
    <xdr:to>
      <xdr:col>15</xdr:col>
      <xdr:colOff>50800</xdr:colOff>
      <xdr:row>98</xdr:row>
      <xdr:rowOff>149924</xdr:rowOff>
    </xdr:to>
    <xdr:cxnSp macro="">
      <xdr:nvCxnSpPr>
        <xdr:cNvPr id="241" name="直線コネクタ 240"/>
        <xdr:cNvCxnSpPr/>
      </xdr:nvCxnSpPr>
      <xdr:spPr>
        <a:xfrm flipV="1">
          <a:off x="2019300" y="16944339"/>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2" name="フローチャート: 判断 241"/>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3" name="テキスト ボックス 242"/>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146025</xdr:rowOff>
    </xdr:from>
    <xdr:to>
      <xdr:col>10</xdr:col>
      <xdr:colOff>114300</xdr:colOff>
      <xdr:row>98</xdr:row>
      <xdr:rowOff>149924</xdr:rowOff>
    </xdr:to>
    <xdr:cxnSp macro="">
      <xdr:nvCxnSpPr>
        <xdr:cNvPr id="244" name="直線コネクタ 243"/>
        <xdr:cNvCxnSpPr/>
      </xdr:nvCxnSpPr>
      <xdr:spPr>
        <a:xfrm>
          <a:off x="1130300" y="16948125"/>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5" name="フローチャート: 判断 244"/>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6" name="テキスト ボックス 245"/>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7" name="フローチャート: 判断 246"/>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8" name="テキスト ボックス 247"/>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100140</xdr:rowOff>
    </xdr:from>
    <xdr:to>
      <xdr:col>24</xdr:col>
      <xdr:colOff>114300</xdr:colOff>
      <xdr:row>99</xdr:row>
      <xdr:rowOff>30290</xdr:rowOff>
    </xdr:to>
    <xdr:sp macro="" textlink="">
      <xdr:nvSpPr>
        <xdr:cNvPr id="254" name="楕円 253"/>
        <xdr:cNvSpPr/>
      </xdr:nvSpPr>
      <xdr:spPr>
        <a:xfrm>
          <a:off x="4584700" y="169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15067</xdr:rowOff>
    </xdr:from>
    <xdr:ext cx="534377" cy="259045"/>
    <xdr:sp macro="" textlink="">
      <xdr:nvSpPr>
        <xdr:cNvPr id="255" name="扶助費該当値テキスト"/>
        <xdr:cNvSpPr txBox="1"/>
      </xdr:nvSpPr>
      <xdr:spPr>
        <a:xfrm>
          <a:off x="4686300" y="168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99391</xdr:rowOff>
    </xdr:from>
    <xdr:to>
      <xdr:col>20</xdr:col>
      <xdr:colOff>38100</xdr:colOff>
      <xdr:row>99</xdr:row>
      <xdr:rowOff>29541</xdr:rowOff>
    </xdr:to>
    <xdr:sp macro="" textlink="">
      <xdr:nvSpPr>
        <xdr:cNvPr id="256" name="楕円 255"/>
        <xdr:cNvSpPr/>
      </xdr:nvSpPr>
      <xdr:spPr>
        <a:xfrm>
          <a:off x="3746500" y="169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20668</xdr:rowOff>
    </xdr:from>
    <xdr:ext cx="534377" cy="259045"/>
    <xdr:sp macro="" textlink="">
      <xdr:nvSpPr>
        <xdr:cNvPr id="257" name="テキスト ボックス 256"/>
        <xdr:cNvSpPr txBox="1"/>
      </xdr:nvSpPr>
      <xdr:spPr>
        <a:xfrm>
          <a:off x="3530111" y="169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91439</xdr:rowOff>
    </xdr:from>
    <xdr:to>
      <xdr:col>15</xdr:col>
      <xdr:colOff>101600</xdr:colOff>
      <xdr:row>99</xdr:row>
      <xdr:rowOff>21589</xdr:rowOff>
    </xdr:to>
    <xdr:sp macro="" textlink="">
      <xdr:nvSpPr>
        <xdr:cNvPr id="258" name="楕円 257"/>
        <xdr:cNvSpPr/>
      </xdr:nvSpPr>
      <xdr:spPr>
        <a:xfrm>
          <a:off x="2857500" y="1689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12716</xdr:rowOff>
    </xdr:from>
    <xdr:ext cx="534377" cy="259045"/>
    <xdr:sp macro="" textlink="">
      <xdr:nvSpPr>
        <xdr:cNvPr id="259" name="テキスト ボックス 258"/>
        <xdr:cNvSpPr txBox="1"/>
      </xdr:nvSpPr>
      <xdr:spPr>
        <a:xfrm>
          <a:off x="2641111" y="1698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99124</xdr:rowOff>
    </xdr:from>
    <xdr:to>
      <xdr:col>10</xdr:col>
      <xdr:colOff>165100</xdr:colOff>
      <xdr:row>99</xdr:row>
      <xdr:rowOff>29274</xdr:rowOff>
    </xdr:to>
    <xdr:sp macro="" textlink="">
      <xdr:nvSpPr>
        <xdr:cNvPr id="260" name="楕円 259"/>
        <xdr:cNvSpPr/>
      </xdr:nvSpPr>
      <xdr:spPr>
        <a:xfrm>
          <a:off x="1968500" y="169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20401</xdr:rowOff>
    </xdr:from>
    <xdr:ext cx="534377" cy="259045"/>
    <xdr:sp macro="" textlink="">
      <xdr:nvSpPr>
        <xdr:cNvPr id="261" name="テキスト ボックス 260"/>
        <xdr:cNvSpPr txBox="1"/>
      </xdr:nvSpPr>
      <xdr:spPr>
        <a:xfrm>
          <a:off x="1752111" y="169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95225</xdr:rowOff>
    </xdr:from>
    <xdr:to>
      <xdr:col>6</xdr:col>
      <xdr:colOff>38100</xdr:colOff>
      <xdr:row>99</xdr:row>
      <xdr:rowOff>25375</xdr:rowOff>
    </xdr:to>
    <xdr:sp macro="" textlink="">
      <xdr:nvSpPr>
        <xdr:cNvPr id="262" name="楕円 261"/>
        <xdr:cNvSpPr/>
      </xdr:nvSpPr>
      <xdr:spPr>
        <a:xfrm>
          <a:off x="1079500" y="168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16502</xdr:rowOff>
    </xdr:from>
    <xdr:ext cx="534377" cy="259045"/>
    <xdr:sp macro="" textlink="">
      <xdr:nvSpPr>
        <xdr:cNvPr id="263" name="テキスト ボックス 262"/>
        <xdr:cNvSpPr txBox="1"/>
      </xdr:nvSpPr>
      <xdr:spPr>
        <a:xfrm>
          <a:off x="863111" y="169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5" name="直線コネクタ 284"/>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6"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7" name="直線コネクタ 286"/>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8"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9" name="直線コネクタ 288"/>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17819</xdr:rowOff>
    </xdr:from>
    <xdr:to>
      <xdr:col>55</xdr:col>
      <xdr:colOff>0</xdr:colOff>
      <xdr:row>34</xdr:row>
      <xdr:rowOff>164188</xdr:rowOff>
    </xdr:to>
    <xdr:cxnSp macro="">
      <xdr:nvCxnSpPr>
        <xdr:cNvPr id="290" name="直線コネクタ 289"/>
        <xdr:cNvCxnSpPr/>
      </xdr:nvCxnSpPr>
      <xdr:spPr>
        <a:xfrm flipV="1">
          <a:off x="9639300" y="5847119"/>
          <a:ext cx="838200" cy="14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91" name="補助費等平均値テキスト"/>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2" name="フローチャート: 判断 291"/>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25524</xdr:rowOff>
    </xdr:from>
    <xdr:to>
      <xdr:col>50</xdr:col>
      <xdr:colOff>114300</xdr:colOff>
      <xdr:row>34</xdr:row>
      <xdr:rowOff>164188</xdr:rowOff>
    </xdr:to>
    <xdr:cxnSp macro="">
      <xdr:nvCxnSpPr>
        <xdr:cNvPr id="293" name="直線コネクタ 292"/>
        <xdr:cNvCxnSpPr/>
      </xdr:nvCxnSpPr>
      <xdr:spPr>
        <a:xfrm>
          <a:off x="8750300" y="5854824"/>
          <a:ext cx="889000" cy="1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4" name="フローチャート: 判断 293"/>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5" name="テキスト ボックス 294"/>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25524</xdr:rowOff>
    </xdr:from>
    <xdr:to>
      <xdr:col>45</xdr:col>
      <xdr:colOff>177800</xdr:colOff>
      <xdr:row>36</xdr:row>
      <xdr:rowOff>11835</xdr:rowOff>
    </xdr:to>
    <xdr:cxnSp macro="">
      <xdr:nvCxnSpPr>
        <xdr:cNvPr id="296" name="直線コネクタ 295"/>
        <xdr:cNvCxnSpPr/>
      </xdr:nvCxnSpPr>
      <xdr:spPr>
        <a:xfrm flipV="1">
          <a:off x="7861300" y="5854824"/>
          <a:ext cx="889000" cy="3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7" name="フローチャート: 判断 296"/>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8" name="テキスト ボックス 297"/>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11835</xdr:rowOff>
    </xdr:from>
    <xdr:to>
      <xdr:col>41</xdr:col>
      <xdr:colOff>50800</xdr:colOff>
      <xdr:row>36</xdr:row>
      <xdr:rowOff>30841</xdr:rowOff>
    </xdr:to>
    <xdr:cxnSp macro="">
      <xdr:nvCxnSpPr>
        <xdr:cNvPr id="299" name="直線コネクタ 298"/>
        <xdr:cNvCxnSpPr/>
      </xdr:nvCxnSpPr>
      <xdr:spPr>
        <a:xfrm flipV="1">
          <a:off x="6972300" y="6184035"/>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300" name="フローチャート: 判断 299"/>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301" name="テキスト ボックス 300"/>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2" name="フローチャート: 判断 301"/>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3" name="テキスト ボックス 302"/>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138469</xdr:rowOff>
    </xdr:from>
    <xdr:to>
      <xdr:col>55</xdr:col>
      <xdr:colOff>50800</xdr:colOff>
      <xdr:row>34</xdr:row>
      <xdr:rowOff>68619</xdr:rowOff>
    </xdr:to>
    <xdr:sp macro="" textlink="">
      <xdr:nvSpPr>
        <xdr:cNvPr id="309" name="楕円 308"/>
        <xdr:cNvSpPr/>
      </xdr:nvSpPr>
      <xdr:spPr>
        <a:xfrm>
          <a:off x="10426700" y="579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161346</xdr:rowOff>
    </xdr:from>
    <xdr:ext cx="599010" cy="259045"/>
    <xdr:sp macro="" textlink="">
      <xdr:nvSpPr>
        <xdr:cNvPr id="310" name="補助費等該当値テキスト"/>
        <xdr:cNvSpPr txBox="1"/>
      </xdr:nvSpPr>
      <xdr:spPr>
        <a:xfrm>
          <a:off x="10528300" y="564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113388</xdr:rowOff>
    </xdr:from>
    <xdr:to>
      <xdr:col>50</xdr:col>
      <xdr:colOff>165100</xdr:colOff>
      <xdr:row>35</xdr:row>
      <xdr:rowOff>43538</xdr:rowOff>
    </xdr:to>
    <xdr:sp macro="" textlink="">
      <xdr:nvSpPr>
        <xdr:cNvPr id="311" name="楕円 310"/>
        <xdr:cNvSpPr/>
      </xdr:nvSpPr>
      <xdr:spPr>
        <a:xfrm>
          <a:off x="9588500" y="59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60065</xdr:rowOff>
    </xdr:from>
    <xdr:ext cx="599010" cy="259045"/>
    <xdr:sp macro="" textlink="">
      <xdr:nvSpPr>
        <xdr:cNvPr id="312" name="テキスト ボックス 311"/>
        <xdr:cNvSpPr txBox="1"/>
      </xdr:nvSpPr>
      <xdr:spPr>
        <a:xfrm>
          <a:off x="9339795" y="571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146174</xdr:rowOff>
    </xdr:from>
    <xdr:to>
      <xdr:col>46</xdr:col>
      <xdr:colOff>38100</xdr:colOff>
      <xdr:row>34</xdr:row>
      <xdr:rowOff>76324</xdr:rowOff>
    </xdr:to>
    <xdr:sp macro="" textlink="">
      <xdr:nvSpPr>
        <xdr:cNvPr id="313" name="楕円 312"/>
        <xdr:cNvSpPr/>
      </xdr:nvSpPr>
      <xdr:spPr>
        <a:xfrm>
          <a:off x="8699500" y="58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92851</xdr:rowOff>
    </xdr:from>
    <xdr:ext cx="599010" cy="259045"/>
    <xdr:sp macro="" textlink="">
      <xdr:nvSpPr>
        <xdr:cNvPr id="314" name="テキスト ボックス 313"/>
        <xdr:cNvSpPr txBox="1"/>
      </xdr:nvSpPr>
      <xdr:spPr>
        <a:xfrm>
          <a:off x="8450795" y="55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132485</xdr:rowOff>
    </xdr:from>
    <xdr:to>
      <xdr:col>41</xdr:col>
      <xdr:colOff>101600</xdr:colOff>
      <xdr:row>36</xdr:row>
      <xdr:rowOff>62635</xdr:rowOff>
    </xdr:to>
    <xdr:sp macro="" textlink="">
      <xdr:nvSpPr>
        <xdr:cNvPr id="315" name="楕円 314"/>
        <xdr:cNvSpPr/>
      </xdr:nvSpPr>
      <xdr:spPr>
        <a:xfrm>
          <a:off x="7810500" y="61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53762</xdr:rowOff>
    </xdr:from>
    <xdr:ext cx="599010" cy="259045"/>
    <xdr:sp macro="" textlink="">
      <xdr:nvSpPr>
        <xdr:cNvPr id="316" name="テキスト ボックス 315"/>
        <xdr:cNvSpPr txBox="1"/>
      </xdr:nvSpPr>
      <xdr:spPr>
        <a:xfrm>
          <a:off x="7561795" y="622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151491</xdr:rowOff>
    </xdr:from>
    <xdr:to>
      <xdr:col>36</xdr:col>
      <xdr:colOff>165100</xdr:colOff>
      <xdr:row>36</xdr:row>
      <xdr:rowOff>81641</xdr:rowOff>
    </xdr:to>
    <xdr:sp macro="" textlink="">
      <xdr:nvSpPr>
        <xdr:cNvPr id="317" name="楕円 316"/>
        <xdr:cNvSpPr/>
      </xdr:nvSpPr>
      <xdr:spPr>
        <a:xfrm>
          <a:off x="6921500" y="61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72768</xdr:rowOff>
    </xdr:from>
    <xdr:ext cx="534377" cy="259045"/>
    <xdr:sp macro="" textlink="">
      <xdr:nvSpPr>
        <xdr:cNvPr id="318" name="テキスト ボックス 317"/>
        <xdr:cNvSpPr txBox="1"/>
      </xdr:nvSpPr>
      <xdr:spPr>
        <a:xfrm>
          <a:off x="6705111" y="62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2" name="直線コネクタ 341"/>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3"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4" name="直線コネクタ 343"/>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5"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6" name="直線コネクタ 345"/>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94646</xdr:rowOff>
    </xdr:from>
    <xdr:to>
      <xdr:col>55</xdr:col>
      <xdr:colOff>0</xdr:colOff>
      <xdr:row>58</xdr:row>
      <xdr:rowOff>149005</xdr:rowOff>
    </xdr:to>
    <xdr:cxnSp macro="">
      <xdr:nvCxnSpPr>
        <xdr:cNvPr id="347" name="直線コネクタ 346"/>
        <xdr:cNvCxnSpPr/>
      </xdr:nvCxnSpPr>
      <xdr:spPr>
        <a:xfrm>
          <a:off x="9639300" y="10038746"/>
          <a:ext cx="838200" cy="5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8"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9" name="フローチャート: 判断 348"/>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94646</xdr:rowOff>
    </xdr:from>
    <xdr:to>
      <xdr:col>50</xdr:col>
      <xdr:colOff>114300</xdr:colOff>
      <xdr:row>58</xdr:row>
      <xdr:rowOff>156332</xdr:rowOff>
    </xdr:to>
    <xdr:cxnSp macro="">
      <xdr:nvCxnSpPr>
        <xdr:cNvPr id="350" name="直線コネクタ 349"/>
        <xdr:cNvCxnSpPr/>
      </xdr:nvCxnSpPr>
      <xdr:spPr>
        <a:xfrm flipV="1">
          <a:off x="8750300" y="10038746"/>
          <a:ext cx="889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51" name="フローチャート: 判断 350"/>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2" name="テキスト ボックス 351"/>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106653</xdr:rowOff>
    </xdr:from>
    <xdr:to>
      <xdr:col>45</xdr:col>
      <xdr:colOff>177800</xdr:colOff>
      <xdr:row>58</xdr:row>
      <xdr:rowOff>156332</xdr:rowOff>
    </xdr:to>
    <xdr:cxnSp macro="">
      <xdr:nvCxnSpPr>
        <xdr:cNvPr id="353" name="直線コネクタ 352"/>
        <xdr:cNvCxnSpPr/>
      </xdr:nvCxnSpPr>
      <xdr:spPr>
        <a:xfrm>
          <a:off x="7861300" y="10050753"/>
          <a:ext cx="889000" cy="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4" name="フローチャート: 判断 353"/>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5" name="テキスト ボックス 354"/>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106653</xdr:rowOff>
    </xdr:from>
    <xdr:to>
      <xdr:col>41</xdr:col>
      <xdr:colOff>50800</xdr:colOff>
      <xdr:row>59</xdr:row>
      <xdr:rowOff>11584</xdr:rowOff>
    </xdr:to>
    <xdr:cxnSp macro="">
      <xdr:nvCxnSpPr>
        <xdr:cNvPr id="356" name="直線コネクタ 355"/>
        <xdr:cNvCxnSpPr/>
      </xdr:nvCxnSpPr>
      <xdr:spPr>
        <a:xfrm flipV="1">
          <a:off x="6972300" y="10050753"/>
          <a:ext cx="889000" cy="7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7" name="フローチャート: 判断 356"/>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8" name="テキスト ボックス 357"/>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9" name="フローチャート: 判断 358"/>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60" name="テキスト ボックス 359"/>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98205</xdr:rowOff>
    </xdr:from>
    <xdr:to>
      <xdr:col>55</xdr:col>
      <xdr:colOff>50800</xdr:colOff>
      <xdr:row>59</xdr:row>
      <xdr:rowOff>28355</xdr:rowOff>
    </xdr:to>
    <xdr:sp macro="" textlink="">
      <xdr:nvSpPr>
        <xdr:cNvPr id="366" name="楕円 365"/>
        <xdr:cNvSpPr/>
      </xdr:nvSpPr>
      <xdr:spPr>
        <a:xfrm>
          <a:off x="10426700" y="100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7" name="普通建設事業費該当値テキスト"/>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43846</xdr:rowOff>
    </xdr:from>
    <xdr:to>
      <xdr:col>50</xdr:col>
      <xdr:colOff>165100</xdr:colOff>
      <xdr:row>58</xdr:row>
      <xdr:rowOff>145446</xdr:rowOff>
    </xdr:to>
    <xdr:sp macro="" textlink="">
      <xdr:nvSpPr>
        <xdr:cNvPr id="368" name="楕円 367"/>
        <xdr:cNvSpPr/>
      </xdr:nvSpPr>
      <xdr:spPr>
        <a:xfrm>
          <a:off x="9588500" y="99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161973</xdr:rowOff>
    </xdr:from>
    <xdr:ext cx="599010" cy="259045"/>
    <xdr:sp macro="" textlink="">
      <xdr:nvSpPr>
        <xdr:cNvPr id="369" name="テキスト ボックス 368"/>
        <xdr:cNvSpPr txBox="1"/>
      </xdr:nvSpPr>
      <xdr:spPr>
        <a:xfrm>
          <a:off x="9339795" y="976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105532</xdr:rowOff>
    </xdr:from>
    <xdr:to>
      <xdr:col>46</xdr:col>
      <xdr:colOff>38100</xdr:colOff>
      <xdr:row>59</xdr:row>
      <xdr:rowOff>35682</xdr:rowOff>
    </xdr:to>
    <xdr:sp macro="" textlink="">
      <xdr:nvSpPr>
        <xdr:cNvPr id="370" name="楕円 369"/>
        <xdr:cNvSpPr/>
      </xdr:nvSpPr>
      <xdr:spPr>
        <a:xfrm>
          <a:off x="8699500" y="1004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26809</xdr:rowOff>
    </xdr:from>
    <xdr:ext cx="534377" cy="259045"/>
    <xdr:sp macro="" textlink="">
      <xdr:nvSpPr>
        <xdr:cNvPr id="371" name="テキスト ボックス 370"/>
        <xdr:cNvSpPr txBox="1"/>
      </xdr:nvSpPr>
      <xdr:spPr>
        <a:xfrm>
          <a:off x="8483111" y="1014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55853</xdr:rowOff>
    </xdr:from>
    <xdr:to>
      <xdr:col>41</xdr:col>
      <xdr:colOff>101600</xdr:colOff>
      <xdr:row>58</xdr:row>
      <xdr:rowOff>157453</xdr:rowOff>
    </xdr:to>
    <xdr:sp macro="" textlink="">
      <xdr:nvSpPr>
        <xdr:cNvPr id="372" name="楕円 371"/>
        <xdr:cNvSpPr/>
      </xdr:nvSpPr>
      <xdr:spPr>
        <a:xfrm>
          <a:off x="7810500" y="999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2530</xdr:rowOff>
    </xdr:from>
    <xdr:ext cx="599010" cy="259045"/>
    <xdr:sp macro="" textlink="">
      <xdr:nvSpPr>
        <xdr:cNvPr id="373" name="テキスト ボックス 372"/>
        <xdr:cNvSpPr txBox="1"/>
      </xdr:nvSpPr>
      <xdr:spPr>
        <a:xfrm>
          <a:off x="7561795" y="977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132234</xdr:rowOff>
    </xdr:from>
    <xdr:to>
      <xdr:col>36</xdr:col>
      <xdr:colOff>165100</xdr:colOff>
      <xdr:row>59</xdr:row>
      <xdr:rowOff>62384</xdr:rowOff>
    </xdr:to>
    <xdr:sp macro="" textlink="">
      <xdr:nvSpPr>
        <xdr:cNvPr id="374" name="楕円 373"/>
        <xdr:cNvSpPr/>
      </xdr:nvSpPr>
      <xdr:spPr>
        <a:xfrm>
          <a:off x="6921500" y="100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53511</xdr:rowOff>
    </xdr:from>
    <xdr:ext cx="534377" cy="259045"/>
    <xdr:sp macro="" textlink="">
      <xdr:nvSpPr>
        <xdr:cNvPr id="375" name="テキスト ボックス 374"/>
        <xdr:cNvSpPr txBox="1"/>
      </xdr:nvSpPr>
      <xdr:spPr>
        <a:xfrm>
          <a:off x="6705111" y="101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401" name="直線コネクタ 400"/>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4"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5" name="直線コネクタ 404"/>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166173</xdr:rowOff>
    </xdr:from>
    <xdr:to>
      <xdr:col>55</xdr:col>
      <xdr:colOff>0</xdr:colOff>
      <xdr:row>79</xdr:row>
      <xdr:rowOff>66965</xdr:rowOff>
    </xdr:to>
    <xdr:cxnSp macro="">
      <xdr:nvCxnSpPr>
        <xdr:cNvPr id="406" name="直線コネクタ 405"/>
        <xdr:cNvCxnSpPr/>
      </xdr:nvCxnSpPr>
      <xdr:spPr>
        <a:xfrm>
          <a:off x="9639300" y="13539273"/>
          <a:ext cx="838200" cy="7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7"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8" name="フローチャート: 判断 407"/>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166173</xdr:rowOff>
    </xdr:from>
    <xdr:to>
      <xdr:col>50</xdr:col>
      <xdr:colOff>114300</xdr:colOff>
      <xdr:row>79</xdr:row>
      <xdr:rowOff>95022</xdr:rowOff>
    </xdr:to>
    <xdr:cxnSp macro="">
      <xdr:nvCxnSpPr>
        <xdr:cNvPr id="409" name="直線コネクタ 408"/>
        <xdr:cNvCxnSpPr/>
      </xdr:nvCxnSpPr>
      <xdr:spPr>
        <a:xfrm flipV="1">
          <a:off x="8750300" y="13539273"/>
          <a:ext cx="889000" cy="10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10" name="フローチャート: 判断 409"/>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11" name="テキスト ボックス 410"/>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44371</xdr:rowOff>
    </xdr:from>
    <xdr:to>
      <xdr:col>45</xdr:col>
      <xdr:colOff>177800</xdr:colOff>
      <xdr:row>79</xdr:row>
      <xdr:rowOff>95022</xdr:rowOff>
    </xdr:to>
    <xdr:cxnSp macro="">
      <xdr:nvCxnSpPr>
        <xdr:cNvPr id="412" name="直線コネクタ 411"/>
        <xdr:cNvCxnSpPr/>
      </xdr:nvCxnSpPr>
      <xdr:spPr>
        <a:xfrm>
          <a:off x="7861300" y="13588921"/>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3" name="フローチャート: 判断 412"/>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4" name="テキスト ボックス 413"/>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44371</xdr:rowOff>
    </xdr:from>
    <xdr:to>
      <xdr:col>41</xdr:col>
      <xdr:colOff>50800</xdr:colOff>
      <xdr:row>79</xdr:row>
      <xdr:rowOff>98879</xdr:rowOff>
    </xdr:to>
    <xdr:cxnSp macro="">
      <xdr:nvCxnSpPr>
        <xdr:cNvPr id="415" name="直線コネクタ 414"/>
        <xdr:cNvCxnSpPr/>
      </xdr:nvCxnSpPr>
      <xdr:spPr>
        <a:xfrm flipV="1">
          <a:off x="6972300" y="13588921"/>
          <a:ext cx="889000" cy="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6" name="フローチャート: 判断 415"/>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7" name="テキスト ボックス 416"/>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8" name="フローチャート: 判断 417"/>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9" name="テキスト ボックス 418"/>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16165</xdr:rowOff>
    </xdr:from>
    <xdr:to>
      <xdr:col>55</xdr:col>
      <xdr:colOff>50800</xdr:colOff>
      <xdr:row>79</xdr:row>
      <xdr:rowOff>117765</xdr:rowOff>
    </xdr:to>
    <xdr:sp macro="" textlink="">
      <xdr:nvSpPr>
        <xdr:cNvPr id="425" name="楕円 424"/>
        <xdr:cNvSpPr/>
      </xdr:nvSpPr>
      <xdr:spPr>
        <a:xfrm>
          <a:off x="10426700" y="1356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6" name="普通建設事業費 （ うち新規整備　）該当値テキスト"/>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115373</xdr:rowOff>
    </xdr:from>
    <xdr:to>
      <xdr:col>50</xdr:col>
      <xdr:colOff>165100</xdr:colOff>
      <xdr:row>79</xdr:row>
      <xdr:rowOff>45523</xdr:rowOff>
    </xdr:to>
    <xdr:sp macro="" textlink="">
      <xdr:nvSpPr>
        <xdr:cNvPr id="427" name="楕円 426"/>
        <xdr:cNvSpPr/>
      </xdr:nvSpPr>
      <xdr:spPr>
        <a:xfrm>
          <a:off x="9588500" y="134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62050</xdr:rowOff>
    </xdr:from>
    <xdr:ext cx="534377" cy="259045"/>
    <xdr:sp macro="" textlink="">
      <xdr:nvSpPr>
        <xdr:cNvPr id="428" name="テキスト ボックス 427"/>
        <xdr:cNvSpPr txBox="1"/>
      </xdr:nvSpPr>
      <xdr:spPr>
        <a:xfrm>
          <a:off x="9372111" y="132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44222</xdr:rowOff>
    </xdr:from>
    <xdr:to>
      <xdr:col>46</xdr:col>
      <xdr:colOff>38100</xdr:colOff>
      <xdr:row>79</xdr:row>
      <xdr:rowOff>145822</xdr:rowOff>
    </xdr:to>
    <xdr:sp macro="" textlink="">
      <xdr:nvSpPr>
        <xdr:cNvPr id="429" name="楕円 428"/>
        <xdr:cNvSpPr/>
      </xdr:nvSpPr>
      <xdr:spPr>
        <a:xfrm>
          <a:off x="8699500" y="1358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136949</xdr:rowOff>
    </xdr:from>
    <xdr:ext cx="469744" cy="259045"/>
    <xdr:sp macro="" textlink="">
      <xdr:nvSpPr>
        <xdr:cNvPr id="430" name="テキスト ボックス 429"/>
        <xdr:cNvSpPr txBox="1"/>
      </xdr:nvSpPr>
      <xdr:spPr>
        <a:xfrm>
          <a:off x="8515428" y="1368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165021</xdr:rowOff>
    </xdr:from>
    <xdr:to>
      <xdr:col>41</xdr:col>
      <xdr:colOff>101600</xdr:colOff>
      <xdr:row>79</xdr:row>
      <xdr:rowOff>95171</xdr:rowOff>
    </xdr:to>
    <xdr:sp macro="" textlink="">
      <xdr:nvSpPr>
        <xdr:cNvPr id="431" name="楕円 430"/>
        <xdr:cNvSpPr/>
      </xdr:nvSpPr>
      <xdr:spPr>
        <a:xfrm>
          <a:off x="7810500" y="135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111698</xdr:rowOff>
    </xdr:from>
    <xdr:ext cx="534377" cy="259045"/>
    <xdr:sp macro="" textlink="">
      <xdr:nvSpPr>
        <xdr:cNvPr id="432" name="テキスト ボックス 431"/>
        <xdr:cNvSpPr txBox="1"/>
      </xdr:nvSpPr>
      <xdr:spPr>
        <a:xfrm>
          <a:off x="7594111" y="1331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3" name="楕円 432"/>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4" name="テキスト ボックス 433"/>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6" name="直線コネクタ 455"/>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7"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8" name="直線コネクタ 457"/>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9"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60" name="直線コネクタ 459"/>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28897</xdr:rowOff>
    </xdr:from>
    <xdr:to>
      <xdr:col>55</xdr:col>
      <xdr:colOff>0</xdr:colOff>
      <xdr:row>97</xdr:row>
      <xdr:rowOff>52429</xdr:rowOff>
    </xdr:to>
    <xdr:cxnSp macro="">
      <xdr:nvCxnSpPr>
        <xdr:cNvPr id="461" name="直線コネクタ 460"/>
        <xdr:cNvCxnSpPr/>
      </xdr:nvCxnSpPr>
      <xdr:spPr>
        <a:xfrm>
          <a:off x="9639300" y="16659547"/>
          <a:ext cx="838200" cy="2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2"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3" name="フローチャート: 判断 462"/>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153969</xdr:rowOff>
    </xdr:from>
    <xdr:to>
      <xdr:col>50</xdr:col>
      <xdr:colOff>114300</xdr:colOff>
      <xdr:row>97</xdr:row>
      <xdr:rowOff>28897</xdr:rowOff>
    </xdr:to>
    <xdr:cxnSp macro="">
      <xdr:nvCxnSpPr>
        <xdr:cNvPr id="464" name="直線コネクタ 463"/>
        <xdr:cNvCxnSpPr/>
      </xdr:nvCxnSpPr>
      <xdr:spPr>
        <a:xfrm>
          <a:off x="8750300" y="16613169"/>
          <a:ext cx="889000" cy="4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5" name="フローチャート: 判断 464"/>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6" name="テキスト ボックス 465"/>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87483</xdr:rowOff>
    </xdr:from>
    <xdr:to>
      <xdr:col>45</xdr:col>
      <xdr:colOff>177800</xdr:colOff>
      <xdr:row>96</xdr:row>
      <xdr:rowOff>153969</xdr:rowOff>
    </xdr:to>
    <xdr:cxnSp macro="">
      <xdr:nvCxnSpPr>
        <xdr:cNvPr id="467" name="直線コネクタ 466"/>
        <xdr:cNvCxnSpPr/>
      </xdr:nvCxnSpPr>
      <xdr:spPr>
        <a:xfrm>
          <a:off x="7861300" y="16546683"/>
          <a:ext cx="889000" cy="6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8" name="フローチャート: 判断 467"/>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9" name="テキスト ボックス 468"/>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87483</xdr:rowOff>
    </xdr:from>
    <xdr:to>
      <xdr:col>41</xdr:col>
      <xdr:colOff>50800</xdr:colOff>
      <xdr:row>97</xdr:row>
      <xdr:rowOff>128856</xdr:rowOff>
    </xdr:to>
    <xdr:cxnSp macro="">
      <xdr:nvCxnSpPr>
        <xdr:cNvPr id="470" name="直線コネクタ 469"/>
        <xdr:cNvCxnSpPr/>
      </xdr:nvCxnSpPr>
      <xdr:spPr>
        <a:xfrm flipV="1">
          <a:off x="6972300" y="16546683"/>
          <a:ext cx="889000" cy="2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71" name="フローチャート: 判断 470"/>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2" name="テキスト ボックス 471"/>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3" name="フローチャート: 判断 472"/>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4" name="テキスト ボックス 473"/>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1629</xdr:rowOff>
    </xdr:from>
    <xdr:to>
      <xdr:col>55</xdr:col>
      <xdr:colOff>50800</xdr:colOff>
      <xdr:row>97</xdr:row>
      <xdr:rowOff>103229</xdr:rowOff>
    </xdr:to>
    <xdr:sp macro="" textlink="">
      <xdr:nvSpPr>
        <xdr:cNvPr id="480" name="楕円 479"/>
        <xdr:cNvSpPr/>
      </xdr:nvSpPr>
      <xdr:spPr>
        <a:xfrm>
          <a:off x="10426700" y="166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151506</xdr:rowOff>
    </xdr:from>
    <xdr:ext cx="534377" cy="259045"/>
    <xdr:sp macro="" textlink="">
      <xdr:nvSpPr>
        <xdr:cNvPr id="481" name="普通建設事業費 （ うち更新整備　）該当値テキスト"/>
        <xdr:cNvSpPr txBox="1"/>
      </xdr:nvSpPr>
      <xdr:spPr>
        <a:xfrm>
          <a:off x="10528300" y="1661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149547</xdr:rowOff>
    </xdr:from>
    <xdr:to>
      <xdr:col>50</xdr:col>
      <xdr:colOff>165100</xdr:colOff>
      <xdr:row>97</xdr:row>
      <xdr:rowOff>79697</xdr:rowOff>
    </xdr:to>
    <xdr:sp macro="" textlink="">
      <xdr:nvSpPr>
        <xdr:cNvPr id="482" name="楕円 481"/>
        <xdr:cNvSpPr/>
      </xdr:nvSpPr>
      <xdr:spPr>
        <a:xfrm>
          <a:off x="9588500" y="166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70824</xdr:rowOff>
    </xdr:from>
    <xdr:ext cx="534377" cy="259045"/>
    <xdr:sp macro="" textlink="">
      <xdr:nvSpPr>
        <xdr:cNvPr id="483" name="テキスト ボックス 482"/>
        <xdr:cNvSpPr txBox="1"/>
      </xdr:nvSpPr>
      <xdr:spPr>
        <a:xfrm>
          <a:off x="9372111" y="1670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103169</xdr:rowOff>
    </xdr:from>
    <xdr:to>
      <xdr:col>46</xdr:col>
      <xdr:colOff>38100</xdr:colOff>
      <xdr:row>97</xdr:row>
      <xdr:rowOff>33319</xdr:rowOff>
    </xdr:to>
    <xdr:sp macro="" textlink="">
      <xdr:nvSpPr>
        <xdr:cNvPr id="484" name="楕円 483"/>
        <xdr:cNvSpPr/>
      </xdr:nvSpPr>
      <xdr:spPr>
        <a:xfrm>
          <a:off x="8699500" y="165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49846</xdr:rowOff>
    </xdr:from>
    <xdr:ext cx="534377" cy="259045"/>
    <xdr:sp macro="" textlink="">
      <xdr:nvSpPr>
        <xdr:cNvPr id="485" name="テキスト ボックス 484"/>
        <xdr:cNvSpPr txBox="1"/>
      </xdr:nvSpPr>
      <xdr:spPr>
        <a:xfrm>
          <a:off x="8483111" y="163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36683</xdr:rowOff>
    </xdr:from>
    <xdr:to>
      <xdr:col>41</xdr:col>
      <xdr:colOff>101600</xdr:colOff>
      <xdr:row>96</xdr:row>
      <xdr:rowOff>138283</xdr:rowOff>
    </xdr:to>
    <xdr:sp macro="" textlink="">
      <xdr:nvSpPr>
        <xdr:cNvPr id="486" name="楕円 485"/>
        <xdr:cNvSpPr/>
      </xdr:nvSpPr>
      <xdr:spPr>
        <a:xfrm>
          <a:off x="7810500" y="164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154810</xdr:rowOff>
    </xdr:from>
    <xdr:ext cx="534377" cy="259045"/>
    <xdr:sp macro="" textlink="">
      <xdr:nvSpPr>
        <xdr:cNvPr id="487" name="テキスト ボックス 486"/>
        <xdr:cNvSpPr txBox="1"/>
      </xdr:nvSpPr>
      <xdr:spPr>
        <a:xfrm>
          <a:off x="7594111" y="162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78056</xdr:rowOff>
    </xdr:from>
    <xdr:to>
      <xdr:col>36</xdr:col>
      <xdr:colOff>165100</xdr:colOff>
      <xdr:row>98</xdr:row>
      <xdr:rowOff>8206</xdr:rowOff>
    </xdr:to>
    <xdr:sp macro="" textlink="">
      <xdr:nvSpPr>
        <xdr:cNvPr id="488" name="楕円 487"/>
        <xdr:cNvSpPr/>
      </xdr:nvSpPr>
      <xdr:spPr>
        <a:xfrm>
          <a:off x="6921500" y="1670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170783</xdr:rowOff>
    </xdr:from>
    <xdr:ext cx="534377" cy="259045"/>
    <xdr:sp macro="" textlink="">
      <xdr:nvSpPr>
        <xdr:cNvPr id="489" name="テキスト ボックス 488"/>
        <xdr:cNvSpPr txBox="1"/>
      </xdr:nvSpPr>
      <xdr:spPr>
        <a:xfrm>
          <a:off x="6705111" y="168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14290</xdr:rowOff>
    </xdr:from>
    <xdr:to>
      <xdr:col>85</xdr:col>
      <xdr:colOff>126364</xdr:colOff>
      <xdr:row>39</xdr:row>
      <xdr:rowOff>44450</xdr:rowOff>
    </xdr:to>
    <xdr:cxnSp macro="">
      <xdr:nvCxnSpPr>
        <xdr:cNvPr id="513" name="直線コネクタ 512"/>
        <xdr:cNvCxnSpPr/>
      </xdr:nvCxnSpPr>
      <xdr:spPr>
        <a:xfrm flipV="1">
          <a:off x="16317595" y="6186490"/>
          <a:ext cx="1269" cy="544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132417</xdr:rowOff>
    </xdr:from>
    <xdr:ext cx="534377" cy="259045"/>
    <xdr:sp macro="" textlink="">
      <xdr:nvSpPr>
        <xdr:cNvPr id="516" name="災害復旧事業費最大値テキスト"/>
        <xdr:cNvSpPr txBox="1"/>
      </xdr:nvSpPr>
      <xdr:spPr>
        <a:xfrm>
          <a:off x="16370300" y="596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14290</xdr:rowOff>
    </xdr:from>
    <xdr:to>
      <xdr:col>86</xdr:col>
      <xdr:colOff>25400</xdr:colOff>
      <xdr:row>36</xdr:row>
      <xdr:rowOff>14290</xdr:rowOff>
    </xdr:to>
    <xdr:cxnSp macro="">
      <xdr:nvCxnSpPr>
        <xdr:cNvPr id="517" name="直線コネクタ 516"/>
        <xdr:cNvCxnSpPr/>
      </xdr:nvCxnSpPr>
      <xdr:spPr>
        <a:xfrm>
          <a:off x="16230600" y="6186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8262</xdr:rowOff>
    </xdr:from>
    <xdr:to>
      <xdr:col>85</xdr:col>
      <xdr:colOff>127000</xdr:colOff>
      <xdr:row>39</xdr:row>
      <xdr:rowOff>27260</xdr:rowOff>
    </xdr:to>
    <xdr:cxnSp macro="">
      <xdr:nvCxnSpPr>
        <xdr:cNvPr id="518" name="直線コネクタ 517"/>
        <xdr:cNvCxnSpPr/>
      </xdr:nvCxnSpPr>
      <xdr:spPr>
        <a:xfrm flipV="1">
          <a:off x="15481300" y="6694812"/>
          <a:ext cx="8382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91500</xdr:rowOff>
    </xdr:from>
    <xdr:ext cx="534377" cy="259045"/>
    <xdr:sp macro="" textlink="">
      <xdr:nvSpPr>
        <xdr:cNvPr id="519" name="災害復旧事業費平均値テキスト"/>
        <xdr:cNvSpPr txBox="1"/>
      </xdr:nvSpPr>
      <xdr:spPr>
        <a:xfrm>
          <a:off x="16370300" y="643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68623</xdr:rowOff>
    </xdr:from>
    <xdr:to>
      <xdr:col>85</xdr:col>
      <xdr:colOff>177800</xdr:colOff>
      <xdr:row>38</xdr:row>
      <xdr:rowOff>170223</xdr:rowOff>
    </xdr:to>
    <xdr:sp macro="" textlink="">
      <xdr:nvSpPr>
        <xdr:cNvPr id="520" name="フローチャート: 判断 519"/>
        <xdr:cNvSpPr/>
      </xdr:nvSpPr>
      <xdr:spPr>
        <a:xfrm>
          <a:off x="162687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27260</xdr:rowOff>
    </xdr:from>
    <xdr:to>
      <xdr:col>81</xdr:col>
      <xdr:colOff>50800</xdr:colOff>
      <xdr:row>39</xdr:row>
      <xdr:rowOff>34727</xdr:rowOff>
    </xdr:to>
    <xdr:cxnSp macro="">
      <xdr:nvCxnSpPr>
        <xdr:cNvPr id="521" name="直線コネクタ 520"/>
        <xdr:cNvCxnSpPr/>
      </xdr:nvCxnSpPr>
      <xdr:spPr>
        <a:xfrm flipV="1">
          <a:off x="14592300" y="6713810"/>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68913</xdr:rowOff>
    </xdr:from>
    <xdr:to>
      <xdr:col>81</xdr:col>
      <xdr:colOff>101600</xdr:colOff>
      <xdr:row>38</xdr:row>
      <xdr:rowOff>170513</xdr:rowOff>
    </xdr:to>
    <xdr:sp macro="" textlink="">
      <xdr:nvSpPr>
        <xdr:cNvPr id="522" name="フローチャート: 判断 521"/>
        <xdr:cNvSpPr/>
      </xdr:nvSpPr>
      <xdr:spPr>
        <a:xfrm>
          <a:off x="15430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15590</xdr:rowOff>
    </xdr:from>
    <xdr:ext cx="534377" cy="259045"/>
    <xdr:sp macro="" textlink="">
      <xdr:nvSpPr>
        <xdr:cNvPr id="523" name="テキスト ボックス 522"/>
        <xdr:cNvSpPr txBox="1"/>
      </xdr:nvSpPr>
      <xdr:spPr>
        <a:xfrm>
          <a:off x="15214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117541</xdr:rowOff>
    </xdr:from>
    <xdr:to>
      <xdr:col>76</xdr:col>
      <xdr:colOff>114300</xdr:colOff>
      <xdr:row>39</xdr:row>
      <xdr:rowOff>34727</xdr:rowOff>
    </xdr:to>
    <xdr:cxnSp macro="">
      <xdr:nvCxnSpPr>
        <xdr:cNvPr id="524" name="直線コネクタ 523"/>
        <xdr:cNvCxnSpPr/>
      </xdr:nvCxnSpPr>
      <xdr:spPr>
        <a:xfrm>
          <a:off x="13703300" y="5775391"/>
          <a:ext cx="889000" cy="9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82263</xdr:rowOff>
    </xdr:from>
    <xdr:to>
      <xdr:col>76</xdr:col>
      <xdr:colOff>165100</xdr:colOff>
      <xdr:row>39</xdr:row>
      <xdr:rowOff>12413</xdr:rowOff>
    </xdr:to>
    <xdr:sp macro="" textlink="">
      <xdr:nvSpPr>
        <xdr:cNvPr id="525" name="フローチャート: 判断 524"/>
        <xdr:cNvSpPr/>
      </xdr:nvSpPr>
      <xdr:spPr>
        <a:xfrm>
          <a:off x="14541500" y="65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28940</xdr:rowOff>
    </xdr:from>
    <xdr:ext cx="534377" cy="259045"/>
    <xdr:sp macro="" textlink="">
      <xdr:nvSpPr>
        <xdr:cNvPr id="526" name="テキスト ボックス 525"/>
        <xdr:cNvSpPr txBox="1"/>
      </xdr:nvSpPr>
      <xdr:spPr>
        <a:xfrm>
          <a:off x="14325111" y="637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147244</xdr:rowOff>
    </xdr:from>
    <xdr:to>
      <xdr:col>71</xdr:col>
      <xdr:colOff>177800</xdr:colOff>
      <xdr:row>33</xdr:row>
      <xdr:rowOff>117541</xdr:rowOff>
    </xdr:to>
    <xdr:cxnSp macro="">
      <xdr:nvCxnSpPr>
        <xdr:cNvPr id="527" name="直線コネクタ 526"/>
        <xdr:cNvCxnSpPr/>
      </xdr:nvCxnSpPr>
      <xdr:spPr>
        <a:xfrm>
          <a:off x="12814300" y="5462194"/>
          <a:ext cx="889000" cy="3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66901</xdr:rowOff>
    </xdr:from>
    <xdr:to>
      <xdr:col>72</xdr:col>
      <xdr:colOff>38100</xdr:colOff>
      <xdr:row>38</xdr:row>
      <xdr:rowOff>168501</xdr:rowOff>
    </xdr:to>
    <xdr:sp macro="" textlink="">
      <xdr:nvSpPr>
        <xdr:cNvPr id="528" name="フローチャート: 判断 527"/>
        <xdr:cNvSpPr/>
      </xdr:nvSpPr>
      <xdr:spPr>
        <a:xfrm>
          <a:off x="13652500" y="65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159628</xdr:rowOff>
    </xdr:from>
    <xdr:ext cx="534377" cy="259045"/>
    <xdr:sp macro="" textlink="">
      <xdr:nvSpPr>
        <xdr:cNvPr id="529" name="テキスト ボックス 528"/>
        <xdr:cNvSpPr txBox="1"/>
      </xdr:nvSpPr>
      <xdr:spPr>
        <a:xfrm>
          <a:off x="13436111" y="66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91560</xdr:rowOff>
    </xdr:from>
    <xdr:to>
      <xdr:col>67</xdr:col>
      <xdr:colOff>101600</xdr:colOff>
      <xdr:row>39</xdr:row>
      <xdr:rowOff>21710</xdr:rowOff>
    </xdr:to>
    <xdr:sp macro="" textlink="">
      <xdr:nvSpPr>
        <xdr:cNvPr id="530" name="フローチャート: 判断 529"/>
        <xdr:cNvSpPr/>
      </xdr:nvSpPr>
      <xdr:spPr>
        <a:xfrm>
          <a:off x="127635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12837</xdr:rowOff>
    </xdr:from>
    <xdr:ext cx="469744" cy="259045"/>
    <xdr:sp macro="" textlink="">
      <xdr:nvSpPr>
        <xdr:cNvPr id="531" name="テキスト ボックス 530"/>
        <xdr:cNvSpPr txBox="1"/>
      </xdr:nvSpPr>
      <xdr:spPr>
        <a:xfrm>
          <a:off x="12579428" y="66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128912</xdr:rowOff>
    </xdr:from>
    <xdr:to>
      <xdr:col>85</xdr:col>
      <xdr:colOff>177800</xdr:colOff>
      <xdr:row>39</xdr:row>
      <xdr:rowOff>59062</xdr:rowOff>
    </xdr:to>
    <xdr:sp macro="" textlink="">
      <xdr:nvSpPr>
        <xdr:cNvPr id="537" name="楕円 536"/>
        <xdr:cNvSpPr/>
      </xdr:nvSpPr>
      <xdr:spPr>
        <a:xfrm>
          <a:off x="16268700" y="66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47050</xdr:rowOff>
    </xdr:from>
    <xdr:ext cx="469744" cy="259045"/>
    <xdr:sp macro="" textlink="">
      <xdr:nvSpPr>
        <xdr:cNvPr id="538" name="災害復旧事業費該当値テキスト"/>
        <xdr:cNvSpPr txBox="1"/>
      </xdr:nvSpPr>
      <xdr:spPr>
        <a:xfrm>
          <a:off x="16370300" y="656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147910</xdr:rowOff>
    </xdr:from>
    <xdr:to>
      <xdr:col>81</xdr:col>
      <xdr:colOff>101600</xdr:colOff>
      <xdr:row>39</xdr:row>
      <xdr:rowOff>78060</xdr:rowOff>
    </xdr:to>
    <xdr:sp macro="" textlink="">
      <xdr:nvSpPr>
        <xdr:cNvPr id="539" name="楕円 538"/>
        <xdr:cNvSpPr/>
      </xdr:nvSpPr>
      <xdr:spPr>
        <a:xfrm>
          <a:off x="15430500" y="66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69187</xdr:rowOff>
    </xdr:from>
    <xdr:ext cx="469744" cy="259045"/>
    <xdr:sp macro="" textlink="">
      <xdr:nvSpPr>
        <xdr:cNvPr id="540" name="テキスト ボックス 539"/>
        <xdr:cNvSpPr txBox="1"/>
      </xdr:nvSpPr>
      <xdr:spPr>
        <a:xfrm>
          <a:off x="15246428" y="675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155377</xdr:rowOff>
    </xdr:from>
    <xdr:to>
      <xdr:col>76</xdr:col>
      <xdr:colOff>165100</xdr:colOff>
      <xdr:row>39</xdr:row>
      <xdr:rowOff>85527</xdr:rowOff>
    </xdr:to>
    <xdr:sp macro="" textlink="">
      <xdr:nvSpPr>
        <xdr:cNvPr id="541" name="楕円 540"/>
        <xdr:cNvSpPr/>
      </xdr:nvSpPr>
      <xdr:spPr>
        <a:xfrm>
          <a:off x="14541500" y="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76654</xdr:rowOff>
    </xdr:from>
    <xdr:ext cx="469744" cy="259045"/>
    <xdr:sp macro="" textlink="">
      <xdr:nvSpPr>
        <xdr:cNvPr id="542" name="テキスト ボックス 541"/>
        <xdr:cNvSpPr txBox="1"/>
      </xdr:nvSpPr>
      <xdr:spPr>
        <a:xfrm>
          <a:off x="14357428" y="676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66741</xdr:rowOff>
    </xdr:from>
    <xdr:to>
      <xdr:col>72</xdr:col>
      <xdr:colOff>38100</xdr:colOff>
      <xdr:row>33</xdr:row>
      <xdr:rowOff>168341</xdr:rowOff>
    </xdr:to>
    <xdr:sp macro="" textlink="">
      <xdr:nvSpPr>
        <xdr:cNvPr id="543" name="楕円 542"/>
        <xdr:cNvSpPr/>
      </xdr:nvSpPr>
      <xdr:spPr>
        <a:xfrm>
          <a:off x="13652500" y="57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13418</xdr:rowOff>
    </xdr:from>
    <xdr:ext cx="599010" cy="259045"/>
    <xdr:sp macro="" textlink="">
      <xdr:nvSpPr>
        <xdr:cNvPr id="544" name="テキスト ボックス 543"/>
        <xdr:cNvSpPr txBox="1"/>
      </xdr:nvSpPr>
      <xdr:spPr>
        <a:xfrm>
          <a:off x="13403795" y="549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96444</xdr:rowOff>
    </xdr:from>
    <xdr:to>
      <xdr:col>67</xdr:col>
      <xdr:colOff>101600</xdr:colOff>
      <xdr:row>32</xdr:row>
      <xdr:rowOff>26594</xdr:rowOff>
    </xdr:to>
    <xdr:sp macro="" textlink="">
      <xdr:nvSpPr>
        <xdr:cNvPr id="545" name="楕円 544"/>
        <xdr:cNvSpPr/>
      </xdr:nvSpPr>
      <xdr:spPr>
        <a:xfrm>
          <a:off x="12763500" y="54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43121</xdr:rowOff>
    </xdr:from>
    <xdr:ext cx="599010" cy="259045"/>
    <xdr:sp macro="" textlink="">
      <xdr:nvSpPr>
        <xdr:cNvPr id="546" name="テキスト ボックス 545"/>
        <xdr:cNvSpPr txBox="1"/>
      </xdr:nvSpPr>
      <xdr:spPr>
        <a:xfrm>
          <a:off x="12514795" y="518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7" name="直線コネクタ 616"/>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8"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9" name="直線コネクタ 618"/>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20"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21" name="直線コネクタ 620"/>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14839</xdr:rowOff>
    </xdr:from>
    <xdr:to>
      <xdr:col>85</xdr:col>
      <xdr:colOff>127000</xdr:colOff>
      <xdr:row>77</xdr:row>
      <xdr:rowOff>29597</xdr:rowOff>
    </xdr:to>
    <xdr:cxnSp macro="">
      <xdr:nvCxnSpPr>
        <xdr:cNvPr id="622" name="直線コネクタ 621"/>
        <xdr:cNvCxnSpPr/>
      </xdr:nvCxnSpPr>
      <xdr:spPr>
        <a:xfrm flipV="1">
          <a:off x="15481300" y="13216489"/>
          <a:ext cx="8382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3"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4" name="フローチャート: 判断 623"/>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29597</xdr:rowOff>
    </xdr:from>
    <xdr:to>
      <xdr:col>81</xdr:col>
      <xdr:colOff>50800</xdr:colOff>
      <xdr:row>77</xdr:row>
      <xdr:rowOff>53029</xdr:rowOff>
    </xdr:to>
    <xdr:cxnSp macro="">
      <xdr:nvCxnSpPr>
        <xdr:cNvPr id="625" name="直線コネクタ 624"/>
        <xdr:cNvCxnSpPr/>
      </xdr:nvCxnSpPr>
      <xdr:spPr>
        <a:xfrm flipV="1">
          <a:off x="14592300" y="1323124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6" name="フローチャート: 判断 625"/>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7" name="テキスト ボックス 626"/>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25198</xdr:rowOff>
    </xdr:from>
    <xdr:to>
      <xdr:col>76</xdr:col>
      <xdr:colOff>114300</xdr:colOff>
      <xdr:row>77</xdr:row>
      <xdr:rowOff>53029</xdr:rowOff>
    </xdr:to>
    <xdr:cxnSp macro="">
      <xdr:nvCxnSpPr>
        <xdr:cNvPr id="628" name="直線コネクタ 627"/>
        <xdr:cNvCxnSpPr/>
      </xdr:nvCxnSpPr>
      <xdr:spPr>
        <a:xfrm>
          <a:off x="13703300" y="13226848"/>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9" name="フローチャート: 判断 628"/>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30" name="テキスト ボックス 629"/>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4767</xdr:rowOff>
    </xdr:from>
    <xdr:to>
      <xdr:col>71</xdr:col>
      <xdr:colOff>177800</xdr:colOff>
      <xdr:row>77</xdr:row>
      <xdr:rowOff>25198</xdr:rowOff>
    </xdr:to>
    <xdr:cxnSp macro="">
      <xdr:nvCxnSpPr>
        <xdr:cNvPr id="631" name="直線コネクタ 630"/>
        <xdr:cNvCxnSpPr/>
      </xdr:nvCxnSpPr>
      <xdr:spPr>
        <a:xfrm>
          <a:off x="12814300" y="13206417"/>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2" name="フローチャート: 判断 631"/>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3" name="テキスト ボックス 632"/>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4" name="フローチャート: 判断 633"/>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5" name="テキスト ボックス 634"/>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135489</xdr:rowOff>
    </xdr:from>
    <xdr:to>
      <xdr:col>85</xdr:col>
      <xdr:colOff>177800</xdr:colOff>
      <xdr:row>77</xdr:row>
      <xdr:rowOff>65639</xdr:rowOff>
    </xdr:to>
    <xdr:sp macro="" textlink="">
      <xdr:nvSpPr>
        <xdr:cNvPr id="641" name="楕円 640"/>
        <xdr:cNvSpPr/>
      </xdr:nvSpPr>
      <xdr:spPr>
        <a:xfrm>
          <a:off x="16268700" y="131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113916</xdr:rowOff>
    </xdr:from>
    <xdr:ext cx="534377" cy="259045"/>
    <xdr:sp macro="" textlink="">
      <xdr:nvSpPr>
        <xdr:cNvPr id="642" name="公債費該当値テキスト"/>
        <xdr:cNvSpPr txBox="1"/>
      </xdr:nvSpPr>
      <xdr:spPr>
        <a:xfrm>
          <a:off x="16370300" y="1314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150247</xdr:rowOff>
    </xdr:from>
    <xdr:to>
      <xdr:col>81</xdr:col>
      <xdr:colOff>101600</xdr:colOff>
      <xdr:row>77</xdr:row>
      <xdr:rowOff>80397</xdr:rowOff>
    </xdr:to>
    <xdr:sp macro="" textlink="">
      <xdr:nvSpPr>
        <xdr:cNvPr id="643" name="楕円 642"/>
        <xdr:cNvSpPr/>
      </xdr:nvSpPr>
      <xdr:spPr>
        <a:xfrm>
          <a:off x="15430500" y="131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71524</xdr:rowOff>
    </xdr:from>
    <xdr:ext cx="534377" cy="259045"/>
    <xdr:sp macro="" textlink="">
      <xdr:nvSpPr>
        <xdr:cNvPr id="644" name="テキスト ボックス 643"/>
        <xdr:cNvSpPr txBox="1"/>
      </xdr:nvSpPr>
      <xdr:spPr>
        <a:xfrm>
          <a:off x="15214111" y="132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2229</xdr:rowOff>
    </xdr:from>
    <xdr:to>
      <xdr:col>76</xdr:col>
      <xdr:colOff>165100</xdr:colOff>
      <xdr:row>77</xdr:row>
      <xdr:rowOff>103829</xdr:rowOff>
    </xdr:to>
    <xdr:sp macro="" textlink="">
      <xdr:nvSpPr>
        <xdr:cNvPr id="645" name="楕円 644"/>
        <xdr:cNvSpPr/>
      </xdr:nvSpPr>
      <xdr:spPr>
        <a:xfrm>
          <a:off x="14541500" y="132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94956</xdr:rowOff>
    </xdr:from>
    <xdr:ext cx="534377" cy="259045"/>
    <xdr:sp macro="" textlink="">
      <xdr:nvSpPr>
        <xdr:cNvPr id="646" name="テキスト ボックス 645"/>
        <xdr:cNvSpPr txBox="1"/>
      </xdr:nvSpPr>
      <xdr:spPr>
        <a:xfrm>
          <a:off x="14325111" y="132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145848</xdr:rowOff>
    </xdr:from>
    <xdr:to>
      <xdr:col>72</xdr:col>
      <xdr:colOff>38100</xdr:colOff>
      <xdr:row>77</xdr:row>
      <xdr:rowOff>75998</xdr:rowOff>
    </xdr:to>
    <xdr:sp macro="" textlink="">
      <xdr:nvSpPr>
        <xdr:cNvPr id="647" name="楕円 646"/>
        <xdr:cNvSpPr/>
      </xdr:nvSpPr>
      <xdr:spPr>
        <a:xfrm>
          <a:off x="13652500" y="1317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67125</xdr:rowOff>
    </xdr:from>
    <xdr:ext cx="534377" cy="259045"/>
    <xdr:sp macro="" textlink="">
      <xdr:nvSpPr>
        <xdr:cNvPr id="648" name="テキスト ボックス 647"/>
        <xdr:cNvSpPr txBox="1"/>
      </xdr:nvSpPr>
      <xdr:spPr>
        <a:xfrm>
          <a:off x="13436111" y="13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125417</xdr:rowOff>
    </xdr:from>
    <xdr:to>
      <xdr:col>67</xdr:col>
      <xdr:colOff>101600</xdr:colOff>
      <xdr:row>77</xdr:row>
      <xdr:rowOff>55567</xdr:rowOff>
    </xdr:to>
    <xdr:sp macro="" textlink="">
      <xdr:nvSpPr>
        <xdr:cNvPr id="649" name="楕円 648"/>
        <xdr:cNvSpPr/>
      </xdr:nvSpPr>
      <xdr:spPr>
        <a:xfrm>
          <a:off x="12763500" y="131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46694</xdr:rowOff>
    </xdr:from>
    <xdr:ext cx="534377" cy="259045"/>
    <xdr:sp macro="" textlink="">
      <xdr:nvSpPr>
        <xdr:cNvPr id="650" name="テキスト ボックス 649"/>
        <xdr:cNvSpPr txBox="1"/>
      </xdr:nvSpPr>
      <xdr:spPr>
        <a:xfrm>
          <a:off x="12547111" y="1324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2" name="直線コネクタ 671"/>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3"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4" name="直線コネクタ 673"/>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5"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6" name="直線コネクタ 675"/>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57353</xdr:rowOff>
    </xdr:from>
    <xdr:to>
      <xdr:col>85</xdr:col>
      <xdr:colOff>127000</xdr:colOff>
      <xdr:row>98</xdr:row>
      <xdr:rowOff>73566</xdr:rowOff>
    </xdr:to>
    <xdr:cxnSp macro="">
      <xdr:nvCxnSpPr>
        <xdr:cNvPr id="677" name="直線コネクタ 676"/>
        <xdr:cNvCxnSpPr/>
      </xdr:nvCxnSpPr>
      <xdr:spPr>
        <a:xfrm flipV="1">
          <a:off x="15481300" y="16859453"/>
          <a:ext cx="838200" cy="1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8"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9" name="フローチャート: 判断 678"/>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73566</xdr:rowOff>
    </xdr:from>
    <xdr:to>
      <xdr:col>81</xdr:col>
      <xdr:colOff>50800</xdr:colOff>
      <xdr:row>98</xdr:row>
      <xdr:rowOff>85741</xdr:rowOff>
    </xdr:to>
    <xdr:cxnSp macro="">
      <xdr:nvCxnSpPr>
        <xdr:cNvPr id="680" name="直線コネクタ 679"/>
        <xdr:cNvCxnSpPr/>
      </xdr:nvCxnSpPr>
      <xdr:spPr>
        <a:xfrm flipV="1">
          <a:off x="14592300" y="16875666"/>
          <a:ext cx="889000" cy="1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81" name="フローチャート: 判断 680"/>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2" name="テキスト ボックス 681"/>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68831</xdr:rowOff>
    </xdr:from>
    <xdr:to>
      <xdr:col>76</xdr:col>
      <xdr:colOff>114300</xdr:colOff>
      <xdr:row>98</xdr:row>
      <xdr:rowOff>85741</xdr:rowOff>
    </xdr:to>
    <xdr:cxnSp macro="">
      <xdr:nvCxnSpPr>
        <xdr:cNvPr id="683" name="直線コネクタ 682"/>
        <xdr:cNvCxnSpPr/>
      </xdr:nvCxnSpPr>
      <xdr:spPr>
        <a:xfrm>
          <a:off x="13703300" y="16870931"/>
          <a:ext cx="889000" cy="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4" name="フローチャート: 判断 683"/>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5" name="テキスト ボックス 684"/>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68831</xdr:rowOff>
    </xdr:from>
    <xdr:to>
      <xdr:col>71</xdr:col>
      <xdr:colOff>177800</xdr:colOff>
      <xdr:row>98</xdr:row>
      <xdr:rowOff>90923</xdr:rowOff>
    </xdr:to>
    <xdr:cxnSp macro="">
      <xdr:nvCxnSpPr>
        <xdr:cNvPr id="686" name="直線コネクタ 685"/>
        <xdr:cNvCxnSpPr/>
      </xdr:nvCxnSpPr>
      <xdr:spPr>
        <a:xfrm flipV="1">
          <a:off x="12814300" y="16870931"/>
          <a:ext cx="8890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7" name="フローチャート: 判断 686"/>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8" name="テキスト ボックス 687"/>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9" name="フローチャート: 判断 688"/>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90" name="テキスト ボックス 689"/>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6553</xdr:rowOff>
    </xdr:from>
    <xdr:to>
      <xdr:col>85</xdr:col>
      <xdr:colOff>177800</xdr:colOff>
      <xdr:row>98</xdr:row>
      <xdr:rowOff>108153</xdr:rowOff>
    </xdr:to>
    <xdr:sp macro="" textlink="">
      <xdr:nvSpPr>
        <xdr:cNvPr id="696" name="楕円 695"/>
        <xdr:cNvSpPr/>
      </xdr:nvSpPr>
      <xdr:spPr>
        <a:xfrm>
          <a:off x="16268700" y="168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126422</xdr:rowOff>
    </xdr:from>
    <xdr:ext cx="534377" cy="259045"/>
    <xdr:sp macro="" textlink="">
      <xdr:nvSpPr>
        <xdr:cNvPr id="697" name="積立金該当値テキスト"/>
        <xdr:cNvSpPr txBox="1"/>
      </xdr:nvSpPr>
      <xdr:spPr>
        <a:xfrm>
          <a:off x="16370300" y="167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22766</xdr:rowOff>
    </xdr:from>
    <xdr:to>
      <xdr:col>81</xdr:col>
      <xdr:colOff>101600</xdr:colOff>
      <xdr:row>98</xdr:row>
      <xdr:rowOff>124366</xdr:rowOff>
    </xdr:to>
    <xdr:sp macro="" textlink="">
      <xdr:nvSpPr>
        <xdr:cNvPr id="698" name="楕円 697"/>
        <xdr:cNvSpPr/>
      </xdr:nvSpPr>
      <xdr:spPr>
        <a:xfrm>
          <a:off x="15430500" y="168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115493</xdr:rowOff>
    </xdr:from>
    <xdr:ext cx="534377" cy="259045"/>
    <xdr:sp macro="" textlink="">
      <xdr:nvSpPr>
        <xdr:cNvPr id="699" name="テキスト ボックス 698"/>
        <xdr:cNvSpPr txBox="1"/>
      </xdr:nvSpPr>
      <xdr:spPr>
        <a:xfrm>
          <a:off x="15214111" y="1691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34941</xdr:rowOff>
    </xdr:from>
    <xdr:to>
      <xdr:col>76</xdr:col>
      <xdr:colOff>165100</xdr:colOff>
      <xdr:row>98</xdr:row>
      <xdr:rowOff>136541</xdr:rowOff>
    </xdr:to>
    <xdr:sp macro="" textlink="">
      <xdr:nvSpPr>
        <xdr:cNvPr id="700" name="楕円 699"/>
        <xdr:cNvSpPr/>
      </xdr:nvSpPr>
      <xdr:spPr>
        <a:xfrm>
          <a:off x="14541500" y="168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127668</xdr:rowOff>
    </xdr:from>
    <xdr:ext cx="534377" cy="259045"/>
    <xdr:sp macro="" textlink="">
      <xdr:nvSpPr>
        <xdr:cNvPr id="701" name="テキスト ボックス 700"/>
        <xdr:cNvSpPr txBox="1"/>
      </xdr:nvSpPr>
      <xdr:spPr>
        <a:xfrm>
          <a:off x="14325111" y="1692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18031</xdr:rowOff>
    </xdr:from>
    <xdr:to>
      <xdr:col>72</xdr:col>
      <xdr:colOff>38100</xdr:colOff>
      <xdr:row>98</xdr:row>
      <xdr:rowOff>119631</xdr:rowOff>
    </xdr:to>
    <xdr:sp macro="" textlink="">
      <xdr:nvSpPr>
        <xdr:cNvPr id="702" name="楕円 701"/>
        <xdr:cNvSpPr/>
      </xdr:nvSpPr>
      <xdr:spPr>
        <a:xfrm>
          <a:off x="13652500" y="168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110758</xdr:rowOff>
    </xdr:from>
    <xdr:ext cx="534377" cy="259045"/>
    <xdr:sp macro="" textlink="">
      <xdr:nvSpPr>
        <xdr:cNvPr id="703" name="テキスト ボックス 702"/>
        <xdr:cNvSpPr txBox="1"/>
      </xdr:nvSpPr>
      <xdr:spPr>
        <a:xfrm>
          <a:off x="13436111" y="1691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40123</xdr:rowOff>
    </xdr:from>
    <xdr:to>
      <xdr:col>67</xdr:col>
      <xdr:colOff>101600</xdr:colOff>
      <xdr:row>98</xdr:row>
      <xdr:rowOff>141723</xdr:rowOff>
    </xdr:to>
    <xdr:sp macro="" textlink="">
      <xdr:nvSpPr>
        <xdr:cNvPr id="704" name="楕円 703"/>
        <xdr:cNvSpPr/>
      </xdr:nvSpPr>
      <xdr:spPr>
        <a:xfrm>
          <a:off x="12763500" y="168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132850</xdr:rowOff>
    </xdr:from>
    <xdr:ext cx="534377" cy="259045"/>
    <xdr:sp macro="" textlink="">
      <xdr:nvSpPr>
        <xdr:cNvPr id="705" name="テキスト ボックス 704"/>
        <xdr:cNvSpPr txBox="1"/>
      </xdr:nvSpPr>
      <xdr:spPr>
        <a:xfrm>
          <a:off x="12547111" y="1693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7" name="直線コネクタ 726"/>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30"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31" name="直線コネクタ 730"/>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3"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4" name="フローチャート: 判断 733"/>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6" name="フローチャート: 判断 735"/>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7" name="テキスト ボックス 736"/>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9" name="フローチャート: 判断 738"/>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0" name="テキスト ボックス 739"/>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2" name="フローチャート: 判断 741"/>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3" name="テキスト ボックス 742"/>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4" name="フローチャート: 判断 743"/>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5" name="テキスト ボックス 744"/>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6" name="直線コネクタ 785"/>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9"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90" name="直線コネクタ 789"/>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29743</xdr:rowOff>
    </xdr:from>
    <xdr:to>
      <xdr:col>116</xdr:col>
      <xdr:colOff>63500</xdr:colOff>
      <xdr:row>59</xdr:row>
      <xdr:rowOff>30004</xdr:rowOff>
    </xdr:to>
    <xdr:cxnSp macro="">
      <xdr:nvCxnSpPr>
        <xdr:cNvPr id="791" name="直線コネクタ 790"/>
        <xdr:cNvCxnSpPr/>
      </xdr:nvCxnSpPr>
      <xdr:spPr>
        <a:xfrm>
          <a:off x="21323300" y="10145293"/>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2"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3" name="フローチャート: 判断 792"/>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28208</xdr:rowOff>
    </xdr:from>
    <xdr:to>
      <xdr:col>111</xdr:col>
      <xdr:colOff>177800</xdr:colOff>
      <xdr:row>59</xdr:row>
      <xdr:rowOff>29743</xdr:rowOff>
    </xdr:to>
    <xdr:cxnSp macro="">
      <xdr:nvCxnSpPr>
        <xdr:cNvPr id="794" name="直線コネクタ 793"/>
        <xdr:cNvCxnSpPr/>
      </xdr:nvCxnSpPr>
      <xdr:spPr>
        <a:xfrm>
          <a:off x="20434300" y="10143758"/>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5" name="フローチャート: 判断 794"/>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6" name="テキスト ボックス 795"/>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28111</xdr:rowOff>
    </xdr:from>
    <xdr:to>
      <xdr:col>107</xdr:col>
      <xdr:colOff>50800</xdr:colOff>
      <xdr:row>59</xdr:row>
      <xdr:rowOff>28208</xdr:rowOff>
    </xdr:to>
    <xdr:cxnSp macro="">
      <xdr:nvCxnSpPr>
        <xdr:cNvPr id="797" name="直線コネクタ 796"/>
        <xdr:cNvCxnSpPr/>
      </xdr:nvCxnSpPr>
      <xdr:spPr>
        <a:xfrm>
          <a:off x="19545300" y="1014366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8" name="フローチャート: 判断 797"/>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9" name="テキスト ボックス 798"/>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28111</xdr:rowOff>
    </xdr:from>
    <xdr:to>
      <xdr:col>102</xdr:col>
      <xdr:colOff>114300</xdr:colOff>
      <xdr:row>59</xdr:row>
      <xdr:rowOff>28829</xdr:rowOff>
    </xdr:to>
    <xdr:cxnSp macro="">
      <xdr:nvCxnSpPr>
        <xdr:cNvPr id="800" name="直線コネクタ 799"/>
        <xdr:cNvCxnSpPr/>
      </xdr:nvCxnSpPr>
      <xdr:spPr>
        <a:xfrm flipV="1">
          <a:off x="18656300" y="10143661"/>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801" name="フローチャート: 判断 800"/>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2" name="テキスト ボックス 801"/>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3" name="フローチャート: 判断 802"/>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4" name="テキスト ボックス 803"/>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150654</xdr:rowOff>
    </xdr:from>
    <xdr:to>
      <xdr:col>116</xdr:col>
      <xdr:colOff>114300</xdr:colOff>
      <xdr:row>59</xdr:row>
      <xdr:rowOff>80804</xdr:rowOff>
    </xdr:to>
    <xdr:sp macro="" textlink="">
      <xdr:nvSpPr>
        <xdr:cNvPr id="810" name="楕円 809"/>
        <xdr:cNvSpPr/>
      </xdr:nvSpPr>
      <xdr:spPr>
        <a:xfrm>
          <a:off x="22110700" y="100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90415</xdr:rowOff>
    </xdr:from>
    <xdr:ext cx="469744" cy="259045"/>
    <xdr:sp macro="" textlink="">
      <xdr:nvSpPr>
        <xdr:cNvPr id="811" name="貸付金該当値テキスト"/>
        <xdr:cNvSpPr txBox="1"/>
      </xdr:nvSpPr>
      <xdr:spPr>
        <a:xfrm>
          <a:off x="22212300" y="1003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150393</xdr:rowOff>
    </xdr:from>
    <xdr:to>
      <xdr:col>112</xdr:col>
      <xdr:colOff>38100</xdr:colOff>
      <xdr:row>59</xdr:row>
      <xdr:rowOff>80543</xdr:rowOff>
    </xdr:to>
    <xdr:sp macro="" textlink="">
      <xdr:nvSpPr>
        <xdr:cNvPr id="812" name="楕円 811"/>
        <xdr:cNvSpPr/>
      </xdr:nvSpPr>
      <xdr:spPr>
        <a:xfrm>
          <a:off x="21272500" y="1009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71670</xdr:rowOff>
    </xdr:from>
    <xdr:ext cx="469744" cy="259045"/>
    <xdr:sp macro="" textlink="">
      <xdr:nvSpPr>
        <xdr:cNvPr id="813" name="テキスト ボックス 812"/>
        <xdr:cNvSpPr txBox="1"/>
      </xdr:nvSpPr>
      <xdr:spPr>
        <a:xfrm>
          <a:off x="21088428" y="1018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148858</xdr:rowOff>
    </xdr:from>
    <xdr:to>
      <xdr:col>107</xdr:col>
      <xdr:colOff>101600</xdr:colOff>
      <xdr:row>59</xdr:row>
      <xdr:rowOff>79008</xdr:rowOff>
    </xdr:to>
    <xdr:sp macro="" textlink="">
      <xdr:nvSpPr>
        <xdr:cNvPr id="814" name="楕円 813"/>
        <xdr:cNvSpPr/>
      </xdr:nvSpPr>
      <xdr:spPr>
        <a:xfrm>
          <a:off x="20383500" y="100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70135</xdr:rowOff>
    </xdr:from>
    <xdr:ext cx="469744" cy="259045"/>
    <xdr:sp macro="" textlink="">
      <xdr:nvSpPr>
        <xdr:cNvPr id="815" name="テキスト ボックス 814"/>
        <xdr:cNvSpPr txBox="1"/>
      </xdr:nvSpPr>
      <xdr:spPr>
        <a:xfrm>
          <a:off x="20199428" y="1018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148761</xdr:rowOff>
    </xdr:from>
    <xdr:to>
      <xdr:col>102</xdr:col>
      <xdr:colOff>165100</xdr:colOff>
      <xdr:row>59</xdr:row>
      <xdr:rowOff>78911</xdr:rowOff>
    </xdr:to>
    <xdr:sp macro="" textlink="">
      <xdr:nvSpPr>
        <xdr:cNvPr id="816" name="楕円 815"/>
        <xdr:cNvSpPr/>
      </xdr:nvSpPr>
      <xdr:spPr>
        <a:xfrm>
          <a:off x="19494500" y="100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70038</xdr:rowOff>
    </xdr:from>
    <xdr:ext cx="469744" cy="259045"/>
    <xdr:sp macro="" textlink="">
      <xdr:nvSpPr>
        <xdr:cNvPr id="817" name="テキスト ボックス 816"/>
        <xdr:cNvSpPr txBox="1"/>
      </xdr:nvSpPr>
      <xdr:spPr>
        <a:xfrm>
          <a:off x="19310428" y="101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149479</xdr:rowOff>
    </xdr:from>
    <xdr:to>
      <xdr:col>98</xdr:col>
      <xdr:colOff>38100</xdr:colOff>
      <xdr:row>59</xdr:row>
      <xdr:rowOff>79629</xdr:rowOff>
    </xdr:to>
    <xdr:sp macro="" textlink="">
      <xdr:nvSpPr>
        <xdr:cNvPr id="818" name="楕円 817"/>
        <xdr:cNvSpPr/>
      </xdr:nvSpPr>
      <xdr:spPr>
        <a:xfrm>
          <a:off x="18605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70756</xdr:rowOff>
    </xdr:from>
    <xdr:ext cx="469744" cy="259045"/>
    <xdr:sp macro="" textlink="">
      <xdr:nvSpPr>
        <xdr:cNvPr id="819" name="テキスト ボックス 818"/>
        <xdr:cNvSpPr txBox="1"/>
      </xdr:nvSpPr>
      <xdr:spPr>
        <a:xfrm>
          <a:off x="18421428"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8" name="テキスト ボックス 837"/>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6" name="直線コネクタ 845"/>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7"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8" name="直線コネクタ 847"/>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9"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50" name="直線コネクタ 849"/>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124775</xdr:rowOff>
    </xdr:from>
    <xdr:to>
      <xdr:col>116</xdr:col>
      <xdr:colOff>63500</xdr:colOff>
      <xdr:row>79</xdr:row>
      <xdr:rowOff>6677</xdr:rowOff>
    </xdr:to>
    <xdr:cxnSp macro="">
      <xdr:nvCxnSpPr>
        <xdr:cNvPr id="851" name="直線コネクタ 850"/>
        <xdr:cNvCxnSpPr/>
      </xdr:nvCxnSpPr>
      <xdr:spPr>
        <a:xfrm>
          <a:off x="21323300" y="13154975"/>
          <a:ext cx="838200" cy="39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2"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3" name="フローチャート: 判断 852"/>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124775</xdr:rowOff>
    </xdr:from>
    <xdr:to>
      <xdr:col>111</xdr:col>
      <xdr:colOff>177800</xdr:colOff>
      <xdr:row>76</xdr:row>
      <xdr:rowOff>134790</xdr:rowOff>
    </xdr:to>
    <xdr:cxnSp macro="">
      <xdr:nvCxnSpPr>
        <xdr:cNvPr id="854" name="直線コネクタ 853"/>
        <xdr:cNvCxnSpPr/>
      </xdr:nvCxnSpPr>
      <xdr:spPr>
        <a:xfrm flipV="1">
          <a:off x="20434300" y="13154975"/>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5" name="フローチャート: 判断 854"/>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6" name="テキスト ボックス 855"/>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134790</xdr:rowOff>
    </xdr:from>
    <xdr:to>
      <xdr:col>107</xdr:col>
      <xdr:colOff>50800</xdr:colOff>
      <xdr:row>76</xdr:row>
      <xdr:rowOff>143836</xdr:rowOff>
    </xdr:to>
    <xdr:cxnSp macro="">
      <xdr:nvCxnSpPr>
        <xdr:cNvPr id="857" name="直線コネクタ 856"/>
        <xdr:cNvCxnSpPr/>
      </xdr:nvCxnSpPr>
      <xdr:spPr>
        <a:xfrm flipV="1">
          <a:off x="19545300" y="13164990"/>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8" name="フローチャート: 判断 857"/>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9" name="テキスト ボックス 858"/>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125799</xdr:rowOff>
    </xdr:from>
    <xdr:to>
      <xdr:col>102</xdr:col>
      <xdr:colOff>114300</xdr:colOff>
      <xdr:row>76</xdr:row>
      <xdr:rowOff>143836</xdr:rowOff>
    </xdr:to>
    <xdr:cxnSp macro="">
      <xdr:nvCxnSpPr>
        <xdr:cNvPr id="860" name="直線コネクタ 859"/>
        <xdr:cNvCxnSpPr/>
      </xdr:nvCxnSpPr>
      <xdr:spPr>
        <a:xfrm>
          <a:off x="18656300" y="13155999"/>
          <a:ext cx="8890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61" name="フローチャート: 判断 860"/>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2" name="テキスト ボックス 861"/>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3" name="フローチャート: 判断 862"/>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7411</xdr:rowOff>
    </xdr:from>
    <xdr:ext cx="534377" cy="259045"/>
    <xdr:sp macro="" textlink="">
      <xdr:nvSpPr>
        <xdr:cNvPr id="864" name="テキスト ボックス 863"/>
        <xdr:cNvSpPr txBox="1"/>
      </xdr:nvSpPr>
      <xdr:spPr>
        <a:xfrm>
          <a:off x="18389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127327</xdr:rowOff>
    </xdr:from>
    <xdr:to>
      <xdr:col>116</xdr:col>
      <xdr:colOff>114300</xdr:colOff>
      <xdr:row>79</xdr:row>
      <xdr:rowOff>57477</xdr:rowOff>
    </xdr:to>
    <xdr:sp macro="" textlink="">
      <xdr:nvSpPr>
        <xdr:cNvPr id="870" name="楕円 869"/>
        <xdr:cNvSpPr/>
      </xdr:nvSpPr>
      <xdr:spPr>
        <a:xfrm>
          <a:off x="22110700" y="135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42254</xdr:rowOff>
    </xdr:from>
    <xdr:ext cx="534377" cy="259045"/>
    <xdr:sp macro="" textlink="">
      <xdr:nvSpPr>
        <xdr:cNvPr id="871" name="繰出金該当値テキスト"/>
        <xdr:cNvSpPr txBox="1"/>
      </xdr:nvSpPr>
      <xdr:spPr>
        <a:xfrm>
          <a:off x="22212300" y="134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73975</xdr:rowOff>
    </xdr:from>
    <xdr:to>
      <xdr:col>112</xdr:col>
      <xdr:colOff>38100</xdr:colOff>
      <xdr:row>77</xdr:row>
      <xdr:rowOff>4125</xdr:rowOff>
    </xdr:to>
    <xdr:sp macro="" textlink="">
      <xdr:nvSpPr>
        <xdr:cNvPr id="872" name="楕円 871"/>
        <xdr:cNvSpPr/>
      </xdr:nvSpPr>
      <xdr:spPr>
        <a:xfrm>
          <a:off x="21272500" y="1310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20652</xdr:rowOff>
    </xdr:from>
    <xdr:ext cx="534377" cy="259045"/>
    <xdr:sp macro="" textlink="">
      <xdr:nvSpPr>
        <xdr:cNvPr id="873" name="テキスト ボックス 872"/>
        <xdr:cNvSpPr txBox="1"/>
      </xdr:nvSpPr>
      <xdr:spPr>
        <a:xfrm>
          <a:off x="21056111" y="1287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83990</xdr:rowOff>
    </xdr:from>
    <xdr:to>
      <xdr:col>107</xdr:col>
      <xdr:colOff>101600</xdr:colOff>
      <xdr:row>77</xdr:row>
      <xdr:rowOff>14140</xdr:rowOff>
    </xdr:to>
    <xdr:sp macro="" textlink="">
      <xdr:nvSpPr>
        <xdr:cNvPr id="874" name="楕円 873"/>
        <xdr:cNvSpPr/>
      </xdr:nvSpPr>
      <xdr:spPr>
        <a:xfrm>
          <a:off x="20383500" y="1311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30667</xdr:rowOff>
    </xdr:from>
    <xdr:ext cx="534377" cy="259045"/>
    <xdr:sp macro="" textlink="">
      <xdr:nvSpPr>
        <xdr:cNvPr id="875" name="テキスト ボックス 874"/>
        <xdr:cNvSpPr txBox="1"/>
      </xdr:nvSpPr>
      <xdr:spPr>
        <a:xfrm>
          <a:off x="20167111" y="1288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93036</xdr:rowOff>
    </xdr:from>
    <xdr:to>
      <xdr:col>102</xdr:col>
      <xdr:colOff>165100</xdr:colOff>
      <xdr:row>77</xdr:row>
      <xdr:rowOff>23186</xdr:rowOff>
    </xdr:to>
    <xdr:sp macro="" textlink="">
      <xdr:nvSpPr>
        <xdr:cNvPr id="876" name="楕円 875"/>
        <xdr:cNvSpPr/>
      </xdr:nvSpPr>
      <xdr:spPr>
        <a:xfrm>
          <a:off x="19494500" y="131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14313</xdr:rowOff>
    </xdr:from>
    <xdr:ext cx="534377" cy="259045"/>
    <xdr:sp macro="" textlink="">
      <xdr:nvSpPr>
        <xdr:cNvPr id="877" name="テキスト ボックス 876"/>
        <xdr:cNvSpPr txBox="1"/>
      </xdr:nvSpPr>
      <xdr:spPr>
        <a:xfrm>
          <a:off x="19278111" y="1321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74999</xdr:rowOff>
    </xdr:from>
    <xdr:to>
      <xdr:col>98</xdr:col>
      <xdr:colOff>38100</xdr:colOff>
      <xdr:row>77</xdr:row>
      <xdr:rowOff>5149</xdr:rowOff>
    </xdr:to>
    <xdr:sp macro="" textlink="">
      <xdr:nvSpPr>
        <xdr:cNvPr id="878" name="楕円 877"/>
        <xdr:cNvSpPr/>
      </xdr:nvSpPr>
      <xdr:spPr>
        <a:xfrm>
          <a:off x="18605500" y="1310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21676</xdr:rowOff>
    </xdr:from>
    <xdr:ext cx="534377" cy="259045"/>
    <xdr:sp macro="" textlink="">
      <xdr:nvSpPr>
        <xdr:cNvPr id="879" name="テキスト ボックス 878"/>
        <xdr:cNvSpPr txBox="1"/>
      </xdr:nvSpPr>
      <xdr:spPr>
        <a:xfrm>
          <a:off x="18389111" y="128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維持補修費、補助費等が高い数値を示している。維持補修費では、降雪地であるがゆえの除雪経費と寒冷地における村道等の損傷が激しく、その補修経費が大きくなっており、類似団体より高いものとなっている。補助費等は、地方創生推進交付金事業の補助金・交付金</a:t>
          </a:r>
          <a:r>
            <a:rPr kumimoji="1" lang="ja-JP" altLang="en-US" sz="1100">
              <a:solidFill>
                <a:schemeClr val="dk1"/>
              </a:solidFill>
              <a:effectLst/>
              <a:latin typeface="+mn-lt"/>
              <a:ea typeface="+mn-ea"/>
              <a:cs typeface="+mn-cs"/>
            </a:rPr>
            <a:t>と下水道事業会計への補助費</a:t>
          </a:r>
          <a:r>
            <a:rPr kumimoji="1" lang="ja-JP" altLang="ja-JP" sz="1100">
              <a:solidFill>
                <a:schemeClr val="dk1"/>
              </a:solidFill>
              <a:effectLst/>
              <a:latin typeface="+mn-lt"/>
              <a:ea typeface="+mn-ea"/>
              <a:cs typeface="+mn-cs"/>
            </a:rPr>
            <a:t>により、類似団体より高い数値となっている。それ以外については、全体的にはほぼ類似団体以下の水準である。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長野県白馬村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9,484
8,371
189.36
6,465,332
6,308,459
128,712
3,512,885
7,144,649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137287</xdr:rowOff>
    </xdr:from>
    <xdr:to>
      <xdr:col>24</xdr:col>
      <xdr:colOff>63500</xdr:colOff>
      <xdr:row>37</xdr:row>
      <xdr:rowOff>157734</xdr:rowOff>
    </xdr:to>
    <xdr:cxnSp macro="">
      <xdr:nvCxnSpPr>
        <xdr:cNvPr id="61" name="直線コネクタ 60"/>
        <xdr:cNvCxnSpPr/>
      </xdr:nvCxnSpPr>
      <xdr:spPr>
        <a:xfrm flipV="1">
          <a:off x="3797300" y="6480937"/>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115316</xdr:rowOff>
    </xdr:from>
    <xdr:to>
      <xdr:col>19</xdr:col>
      <xdr:colOff>177800</xdr:colOff>
      <xdr:row>37</xdr:row>
      <xdr:rowOff>157734</xdr:rowOff>
    </xdr:to>
    <xdr:cxnSp macro="">
      <xdr:nvCxnSpPr>
        <xdr:cNvPr id="64" name="直線コネクタ 63"/>
        <xdr:cNvCxnSpPr/>
      </xdr:nvCxnSpPr>
      <xdr:spPr>
        <a:xfrm>
          <a:off x="2908300" y="6458966"/>
          <a:ext cx="889000" cy="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110490</xdr:rowOff>
    </xdr:from>
    <xdr:to>
      <xdr:col>15</xdr:col>
      <xdr:colOff>50800</xdr:colOff>
      <xdr:row>37</xdr:row>
      <xdr:rowOff>115316</xdr:rowOff>
    </xdr:to>
    <xdr:cxnSp macro="">
      <xdr:nvCxnSpPr>
        <xdr:cNvPr id="67" name="直線コネクタ 66"/>
        <xdr:cNvCxnSpPr/>
      </xdr:nvCxnSpPr>
      <xdr:spPr>
        <a:xfrm>
          <a:off x="2019300" y="64541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5969</xdr:rowOff>
    </xdr:from>
    <xdr:to>
      <xdr:col>10</xdr:col>
      <xdr:colOff>114300</xdr:colOff>
      <xdr:row>37</xdr:row>
      <xdr:rowOff>110490</xdr:rowOff>
    </xdr:to>
    <xdr:cxnSp macro="">
      <xdr:nvCxnSpPr>
        <xdr:cNvPr id="70" name="直線コネクタ 69"/>
        <xdr:cNvCxnSpPr/>
      </xdr:nvCxnSpPr>
      <xdr:spPr>
        <a:xfrm>
          <a:off x="1130300" y="6349619"/>
          <a:ext cx="8890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86487</xdr:rowOff>
    </xdr:from>
    <xdr:to>
      <xdr:col>24</xdr:col>
      <xdr:colOff>114300</xdr:colOff>
      <xdr:row>38</xdr:row>
      <xdr:rowOff>16637</xdr:rowOff>
    </xdr:to>
    <xdr:sp macro="" textlink="">
      <xdr:nvSpPr>
        <xdr:cNvPr id="80" name="楕円 79"/>
        <xdr:cNvSpPr/>
      </xdr:nvSpPr>
      <xdr:spPr>
        <a:xfrm>
          <a:off x="4584700" y="64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64914</xdr:rowOff>
    </xdr:from>
    <xdr:ext cx="469744" cy="259045"/>
    <xdr:sp macro="" textlink="">
      <xdr:nvSpPr>
        <xdr:cNvPr id="81" name="議会費該当値テキスト"/>
        <xdr:cNvSpPr txBox="1"/>
      </xdr:nvSpPr>
      <xdr:spPr>
        <a:xfrm>
          <a:off x="4686300" y="64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106934</xdr:rowOff>
    </xdr:from>
    <xdr:to>
      <xdr:col>20</xdr:col>
      <xdr:colOff>38100</xdr:colOff>
      <xdr:row>38</xdr:row>
      <xdr:rowOff>37085</xdr:rowOff>
    </xdr:to>
    <xdr:sp macro="" textlink="">
      <xdr:nvSpPr>
        <xdr:cNvPr id="82" name="楕円 81"/>
        <xdr:cNvSpPr/>
      </xdr:nvSpPr>
      <xdr:spPr>
        <a:xfrm>
          <a:off x="3746500" y="64505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28211</xdr:rowOff>
    </xdr:from>
    <xdr:ext cx="469744" cy="259045"/>
    <xdr:sp macro="" textlink="">
      <xdr:nvSpPr>
        <xdr:cNvPr id="83" name="テキスト ボックス 82"/>
        <xdr:cNvSpPr txBox="1"/>
      </xdr:nvSpPr>
      <xdr:spPr>
        <a:xfrm>
          <a:off x="3562428" y="654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64516</xdr:rowOff>
    </xdr:from>
    <xdr:to>
      <xdr:col>15</xdr:col>
      <xdr:colOff>101600</xdr:colOff>
      <xdr:row>37</xdr:row>
      <xdr:rowOff>166115</xdr:rowOff>
    </xdr:to>
    <xdr:sp macro="" textlink="">
      <xdr:nvSpPr>
        <xdr:cNvPr id="84" name="楕円 83"/>
        <xdr:cNvSpPr/>
      </xdr:nvSpPr>
      <xdr:spPr>
        <a:xfrm>
          <a:off x="28575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157243</xdr:rowOff>
    </xdr:from>
    <xdr:ext cx="469744" cy="259045"/>
    <xdr:sp macro="" textlink="">
      <xdr:nvSpPr>
        <xdr:cNvPr id="85" name="テキスト ボックス 84"/>
        <xdr:cNvSpPr txBox="1"/>
      </xdr:nvSpPr>
      <xdr:spPr>
        <a:xfrm>
          <a:off x="2673428" y="650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59690</xdr:rowOff>
    </xdr:from>
    <xdr:to>
      <xdr:col>10</xdr:col>
      <xdr:colOff>165100</xdr:colOff>
      <xdr:row>37</xdr:row>
      <xdr:rowOff>161290</xdr:rowOff>
    </xdr:to>
    <xdr:sp macro="" textlink="">
      <xdr:nvSpPr>
        <xdr:cNvPr id="86" name="楕円 85"/>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152417</xdr:rowOff>
    </xdr:from>
    <xdr:ext cx="469744" cy="259045"/>
    <xdr:sp macro="" textlink="">
      <xdr:nvSpPr>
        <xdr:cNvPr id="87" name="テキスト ボックス 86"/>
        <xdr:cNvSpPr txBox="1"/>
      </xdr:nvSpPr>
      <xdr:spPr>
        <a:xfrm>
          <a:off x="1784428"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126619</xdr:rowOff>
    </xdr:from>
    <xdr:to>
      <xdr:col>6</xdr:col>
      <xdr:colOff>38100</xdr:colOff>
      <xdr:row>37</xdr:row>
      <xdr:rowOff>56769</xdr:rowOff>
    </xdr:to>
    <xdr:sp macro="" textlink="">
      <xdr:nvSpPr>
        <xdr:cNvPr id="88" name="楕円 87"/>
        <xdr:cNvSpPr/>
      </xdr:nvSpPr>
      <xdr:spPr>
        <a:xfrm>
          <a:off x="1079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47896</xdr:rowOff>
    </xdr:from>
    <xdr:ext cx="469744" cy="259045"/>
    <xdr:sp macro="" textlink="">
      <xdr:nvSpPr>
        <xdr:cNvPr id="89" name="テキスト ボックス 88"/>
        <xdr:cNvSpPr txBox="1"/>
      </xdr:nvSpPr>
      <xdr:spPr>
        <a:xfrm>
          <a:off x="895428"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27139</xdr:rowOff>
    </xdr:from>
    <xdr:to>
      <xdr:col>24</xdr:col>
      <xdr:colOff>63500</xdr:colOff>
      <xdr:row>58</xdr:row>
      <xdr:rowOff>35780</xdr:rowOff>
    </xdr:to>
    <xdr:cxnSp macro="">
      <xdr:nvCxnSpPr>
        <xdr:cNvPr id="120" name="直線コネクタ 119"/>
        <xdr:cNvCxnSpPr/>
      </xdr:nvCxnSpPr>
      <xdr:spPr>
        <a:xfrm flipV="1">
          <a:off x="3797300" y="9971239"/>
          <a:ext cx="8382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35780</xdr:rowOff>
    </xdr:from>
    <xdr:to>
      <xdr:col>19</xdr:col>
      <xdr:colOff>177800</xdr:colOff>
      <xdr:row>58</xdr:row>
      <xdr:rowOff>55479</xdr:rowOff>
    </xdr:to>
    <xdr:cxnSp macro="">
      <xdr:nvCxnSpPr>
        <xdr:cNvPr id="123" name="直線コネクタ 122"/>
        <xdr:cNvCxnSpPr/>
      </xdr:nvCxnSpPr>
      <xdr:spPr>
        <a:xfrm flipV="1">
          <a:off x="2908300" y="9979880"/>
          <a:ext cx="889000" cy="1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120488</xdr:rowOff>
    </xdr:from>
    <xdr:to>
      <xdr:col>15</xdr:col>
      <xdr:colOff>50800</xdr:colOff>
      <xdr:row>58</xdr:row>
      <xdr:rowOff>55479</xdr:rowOff>
    </xdr:to>
    <xdr:cxnSp macro="">
      <xdr:nvCxnSpPr>
        <xdr:cNvPr id="126" name="直線コネクタ 125"/>
        <xdr:cNvCxnSpPr/>
      </xdr:nvCxnSpPr>
      <xdr:spPr>
        <a:xfrm>
          <a:off x="2019300" y="9893138"/>
          <a:ext cx="889000" cy="1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120488</xdr:rowOff>
    </xdr:from>
    <xdr:to>
      <xdr:col>10</xdr:col>
      <xdr:colOff>114300</xdr:colOff>
      <xdr:row>58</xdr:row>
      <xdr:rowOff>63647</xdr:rowOff>
    </xdr:to>
    <xdr:cxnSp macro="">
      <xdr:nvCxnSpPr>
        <xdr:cNvPr id="129" name="直線コネクタ 128"/>
        <xdr:cNvCxnSpPr/>
      </xdr:nvCxnSpPr>
      <xdr:spPr>
        <a:xfrm flipV="1">
          <a:off x="1130300" y="9893138"/>
          <a:ext cx="889000" cy="1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147789</xdr:rowOff>
    </xdr:from>
    <xdr:to>
      <xdr:col>24</xdr:col>
      <xdr:colOff>114300</xdr:colOff>
      <xdr:row>58</xdr:row>
      <xdr:rowOff>77939</xdr:rowOff>
    </xdr:to>
    <xdr:sp macro="" textlink="">
      <xdr:nvSpPr>
        <xdr:cNvPr id="139" name="楕円 138"/>
        <xdr:cNvSpPr/>
      </xdr:nvSpPr>
      <xdr:spPr>
        <a:xfrm>
          <a:off x="4584700" y="992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126216</xdr:rowOff>
    </xdr:from>
    <xdr:ext cx="599010" cy="259045"/>
    <xdr:sp macro="" textlink="">
      <xdr:nvSpPr>
        <xdr:cNvPr id="140" name="総務費該当値テキスト"/>
        <xdr:cNvSpPr txBox="1"/>
      </xdr:nvSpPr>
      <xdr:spPr>
        <a:xfrm>
          <a:off x="4686300" y="989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156430</xdr:rowOff>
    </xdr:from>
    <xdr:to>
      <xdr:col>20</xdr:col>
      <xdr:colOff>38100</xdr:colOff>
      <xdr:row>58</xdr:row>
      <xdr:rowOff>86580</xdr:rowOff>
    </xdr:to>
    <xdr:sp macro="" textlink="">
      <xdr:nvSpPr>
        <xdr:cNvPr id="141" name="楕円 140"/>
        <xdr:cNvSpPr/>
      </xdr:nvSpPr>
      <xdr:spPr>
        <a:xfrm>
          <a:off x="3746500" y="99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77707</xdr:rowOff>
    </xdr:from>
    <xdr:ext cx="599010" cy="259045"/>
    <xdr:sp macro="" textlink="">
      <xdr:nvSpPr>
        <xdr:cNvPr id="142" name="テキスト ボックス 141"/>
        <xdr:cNvSpPr txBox="1"/>
      </xdr:nvSpPr>
      <xdr:spPr>
        <a:xfrm>
          <a:off x="3497795" y="1002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4679</xdr:rowOff>
    </xdr:from>
    <xdr:to>
      <xdr:col>15</xdr:col>
      <xdr:colOff>101600</xdr:colOff>
      <xdr:row>58</xdr:row>
      <xdr:rowOff>106279</xdr:rowOff>
    </xdr:to>
    <xdr:sp macro="" textlink="">
      <xdr:nvSpPr>
        <xdr:cNvPr id="143" name="楕円 142"/>
        <xdr:cNvSpPr/>
      </xdr:nvSpPr>
      <xdr:spPr>
        <a:xfrm>
          <a:off x="2857500" y="99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97406</xdr:rowOff>
    </xdr:from>
    <xdr:ext cx="599010" cy="259045"/>
    <xdr:sp macro="" textlink="">
      <xdr:nvSpPr>
        <xdr:cNvPr id="144" name="テキスト ボックス 143"/>
        <xdr:cNvSpPr txBox="1"/>
      </xdr:nvSpPr>
      <xdr:spPr>
        <a:xfrm>
          <a:off x="2608795" y="1004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69688</xdr:rowOff>
    </xdr:from>
    <xdr:to>
      <xdr:col>10</xdr:col>
      <xdr:colOff>165100</xdr:colOff>
      <xdr:row>57</xdr:row>
      <xdr:rowOff>171288</xdr:rowOff>
    </xdr:to>
    <xdr:sp macro="" textlink="">
      <xdr:nvSpPr>
        <xdr:cNvPr id="145" name="楕円 144"/>
        <xdr:cNvSpPr/>
      </xdr:nvSpPr>
      <xdr:spPr>
        <a:xfrm>
          <a:off x="1968500" y="98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16365</xdr:rowOff>
    </xdr:from>
    <xdr:ext cx="599010" cy="259045"/>
    <xdr:sp macro="" textlink="">
      <xdr:nvSpPr>
        <xdr:cNvPr id="146" name="テキスト ボックス 145"/>
        <xdr:cNvSpPr txBox="1"/>
      </xdr:nvSpPr>
      <xdr:spPr>
        <a:xfrm>
          <a:off x="1719795" y="961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12847</xdr:rowOff>
    </xdr:from>
    <xdr:to>
      <xdr:col>6</xdr:col>
      <xdr:colOff>38100</xdr:colOff>
      <xdr:row>58</xdr:row>
      <xdr:rowOff>114447</xdr:rowOff>
    </xdr:to>
    <xdr:sp macro="" textlink="">
      <xdr:nvSpPr>
        <xdr:cNvPr id="147" name="楕円 146"/>
        <xdr:cNvSpPr/>
      </xdr:nvSpPr>
      <xdr:spPr>
        <a:xfrm>
          <a:off x="1079500" y="99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105574</xdr:rowOff>
    </xdr:from>
    <xdr:ext cx="599010" cy="259045"/>
    <xdr:sp macro="" textlink="">
      <xdr:nvSpPr>
        <xdr:cNvPr id="148" name="テキスト ボックス 147"/>
        <xdr:cNvSpPr txBox="1"/>
      </xdr:nvSpPr>
      <xdr:spPr>
        <a:xfrm>
          <a:off x="830795" y="1004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101958</xdr:rowOff>
    </xdr:from>
    <xdr:to>
      <xdr:col>24</xdr:col>
      <xdr:colOff>63500</xdr:colOff>
      <xdr:row>78</xdr:row>
      <xdr:rowOff>134906</xdr:rowOff>
    </xdr:to>
    <xdr:cxnSp macro="">
      <xdr:nvCxnSpPr>
        <xdr:cNvPr id="178" name="直線コネクタ 177"/>
        <xdr:cNvCxnSpPr/>
      </xdr:nvCxnSpPr>
      <xdr:spPr>
        <a:xfrm flipV="1">
          <a:off x="3797300" y="13475058"/>
          <a:ext cx="838200" cy="3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61305</xdr:rowOff>
    </xdr:from>
    <xdr:to>
      <xdr:col>19</xdr:col>
      <xdr:colOff>177800</xdr:colOff>
      <xdr:row>78</xdr:row>
      <xdr:rowOff>134906</xdr:rowOff>
    </xdr:to>
    <xdr:cxnSp macro="">
      <xdr:nvCxnSpPr>
        <xdr:cNvPr id="181" name="直線コネクタ 180"/>
        <xdr:cNvCxnSpPr/>
      </xdr:nvCxnSpPr>
      <xdr:spPr>
        <a:xfrm>
          <a:off x="2908300" y="13434405"/>
          <a:ext cx="889000" cy="7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61305</xdr:rowOff>
    </xdr:from>
    <xdr:to>
      <xdr:col>15</xdr:col>
      <xdr:colOff>50800</xdr:colOff>
      <xdr:row>78</xdr:row>
      <xdr:rowOff>83130</xdr:rowOff>
    </xdr:to>
    <xdr:cxnSp macro="">
      <xdr:nvCxnSpPr>
        <xdr:cNvPr id="184" name="直線コネクタ 183"/>
        <xdr:cNvCxnSpPr/>
      </xdr:nvCxnSpPr>
      <xdr:spPr>
        <a:xfrm flipV="1">
          <a:off x="2019300" y="13434405"/>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83130</xdr:rowOff>
    </xdr:from>
    <xdr:to>
      <xdr:col>10</xdr:col>
      <xdr:colOff>114300</xdr:colOff>
      <xdr:row>78</xdr:row>
      <xdr:rowOff>85072</xdr:rowOff>
    </xdr:to>
    <xdr:cxnSp macro="">
      <xdr:nvCxnSpPr>
        <xdr:cNvPr id="187" name="直線コネクタ 186"/>
        <xdr:cNvCxnSpPr/>
      </xdr:nvCxnSpPr>
      <xdr:spPr>
        <a:xfrm flipV="1">
          <a:off x="1130300" y="13456230"/>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51158</xdr:rowOff>
    </xdr:from>
    <xdr:to>
      <xdr:col>24</xdr:col>
      <xdr:colOff>114300</xdr:colOff>
      <xdr:row>78</xdr:row>
      <xdr:rowOff>152758</xdr:rowOff>
    </xdr:to>
    <xdr:sp macro="" textlink="">
      <xdr:nvSpPr>
        <xdr:cNvPr id="197" name="楕円 196"/>
        <xdr:cNvSpPr/>
      </xdr:nvSpPr>
      <xdr:spPr>
        <a:xfrm>
          <a:off x="4584700" y="1342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137535</xdr:rowOff>
    </xdr:from>
    <xdr:ext cx="599010" cy="259045"/>
    <xdr:sp macro="" textlink="">
      <xdr:nvSpPr>
        <xdr:cNvPr id="198" name="民生費該当値テキスト"/>
        <xdr:cNvSpPr txBox="1"/>
      </xdr:nvSpPr>
      <xdr:spPr>
        <a:xfrm>
          <a:off x="4686300" y="1333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84106</xdr:rowOff>
    </xdr:from>
    <xdr:to>
      <xdr:col>20</xdr:col>
      <xdr:colOff>38100</xdr:colOff>
      <xdr:row>79</xdr:row>
      <xdr:rowOff>14256</xdr:rowOff>
    </xdr:to>
    <xdr:sp macro="" textlink="">
      <xdr:nvSpPr>
        <xdr:cNvPr id="199" name="楕円 198"/>
        <xdr:cNvSpPr/>
      </xdr:nvSpPr>
      <xdr:spPr>
        <a:xfrm>
          <a:off x="3746500" y="13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5383</xdr:rowOff>
    </xdr:from>
    <xdr:ext cx="599010" cy="259045"/>
    <xdr:sp macro="" textlink="">
      <xdr:nvSpPr>
        <xdr:cNvPr id="200" name="テキスト ボックス 199"/>
        <xdr:cNvSpPr txBox="1"/>
      </xdr:nvSpPr>
      <xdr:spPr>
        <a:xfrm>
          <a:off x="3497795" y="1354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10505</xdr:rowOff>
    </xdr:from>
    <xdr:to>
      <xdr:col>15</xdr:col>
      <xdr:colOff>101600</xdr:colOff>
      <xdr:row>78</xdr:row>
      <xdr:rowOff>112105</xdr:rowOff>
    </xdr:to>
    <xdr:sp macro="" textlink="">
      <xdr:nvSpPr>
        <xdr:cNvPr id="201" name="楕円 200"/>
        <xdr:cNvSpPr/>
      </xdr:nvSpPr>
      <xdr:spPr>
        <a:xfrm>
          <a:off x="2857500" y="133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103232</xdr:rowOff>
    </xdr:from>
    <xdr:ext cx="599010" cy="259045"/>
    <xdr:sp macro="" textlink="">
      <xdr:nvSpPr>
        <xdr:cNvPr id="202" name="テキスト ボックス 201"/>
        <xdr:cNvSpPr txBox="1"/>
      </xdr:nvSpPr>
      <xdr:spPr>
        <a:xfrm>
          <a:off x="2608795" y="1347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32330</xdr:rowOff>
    </xdr:from>
    <xdr:to>
      <xdr:col>10</xdr:col>
      <xdr:colOff>165100</xdr:colOff>
      <xdr:row>78</xdr:row>
      <xdr:rowOff>133930</xdr:rowOff>
    </xdr:to>
    <xdr:sp macro="" textlink="">
      <xdr:nvSpPr>
        <xdr:cNvPr id="203" name="楕円 202"/>
        <xdr:cNvSpPr/>
      </xdr:nvSpPr>
      <xdr:spPr>
        <a:xfrm>
          <a:off x="1968500" y="134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125057</xdr:rowOff>
    </xdr:from>
    <xdr:ext cx="599010" cy="259045"/>
    <xdr:sp macro="" textlink="">
      <xdr:nvSpPr>
        <xdr:cNvPr id="204" name="テキスト ボックス 203"/>
        <xdr:cNvSpPr txBox="1"/>
      </xdr:nvSpPr>
      <xdr:spPr>
        <a:xfrm>
          <a:off x="1719795" y="1349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34272</xdr:rowOff>
    </xdr:from>
    <xdr:to>
      <xdr:col>6</xdr:col>
      <xdr:colOff>38100</xdr:colOff>
      <xdr:row>78</xdr:row>
      <xdr:rowOff>135872</xdr:rowOff>
    </xdr:to>
    <xdr:sp macro="" textlink="">
      <xdr:nvSpPr>
        <xdr:cNvPr id="205" name="楕円 204"/>
        <xdr:cNvSpPr/>
      </xdr:nvSpPr>
      <xdr:spPr>
        <a:xfrm>
          <a:off x="1079500" y="134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126999</xdr:rowOff>
    </xdr:from>
    <xdr:ext cx="599010" cy="259045"/>
    <xdr:sp macro="" textlink="">
      <xdr:nvSpPr>
        <xdr:cNvPr id="206" name="テキスト ボックス 205"/>
        <xdr:cNvSpPr txBox="1"/>
      </xdr:nvSpPr>
      <xdr:spPr>
        <a:xfrm>
          <a:off x="830795" y="1350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143588</xdr:rowOff>
    </xdr:from>
    <xdr:to>
      <xdr:col>24</xdr:col>
      <xdr:colOff>63500</xdr:colOff>
      <xdr:row>99</xdr:row>
      <xdr:rowOff>2546</xdr:rowOff>
    </xdr:to>
    <xdr:cxnSp macro="">
      <xdr:nvCxnSpPr>
        <xdr:cNvPr id="235" name="直線コネクタ 234"/>
        <xdr:cNvCxnSpPr/>
      </xdr:nvCxnSpPr>
      <xdr:spPr>
        <a:xfrm>
          <a:off x="3797300" y="16945688"/>
          <a:ext cx="838200" cy="3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80344</xdr:rowOff>
    </xdr:from>
    <xdr:to>
      <xdr:col>19</xdr:col>
      <xdr:colOff>177800</xdr:colOff>
      <xdr:row>98</xdr:row>
      <xdr:rowOff>143588</xdr:rowOff>
    </xdr:to>
    <xdr:cxnSp macro="">
      <xdr:nvCxnSpPr>
        <xdr:cNvPr id="238" name="直線コネクタ 237"/>
        <xdr:cNvCxnSpPr/>
      </xdr:nvCxnSpPr>
      <xdr:spPr>
        <a:xfrm>
          <a:off x="2908300" y="16882444"/>
          <a:ext cx="889000" cy="6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80344</xdr:rowOff>
    </xdr:from>
    <xdr:to>
      <xdr:col>15</xdr:col>
      <xdr:colOff>50800</xdr:colOff>
      <xdr:row>98</xdr:row>
      <xdr:rowOff>155902</xdr:rowOff>
    </xdr:to>
    <xdr:cxnSp macro="">
      <xdr:nvCxnSpPr>
        <xdr:cNvPr id="241" name="直線コネクタ 240"/>
        <xdr:cNvCxnSpPr/>
      </xdr:nvCxnSpPr>
      <xdr:spPr>
        <a:xfrm flipV="1">
          <a:off x="2019300" y="16882444"/>
          <a:ext cx="889000" cy="7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160759</xdr:rowOff>
    </xdr:from>
    <xdr:ext cx="534377" cy="259045"/>
    <xdr:sp macro="" textlink="">
      <xdr:nvSpPr>
        <xdr:cNvPr id="243" name="テキスト ボックス 242"/>
        <xdr:cNvSpPr txBox="1"/>
      </xdr:nvSpPr>
      <xdr:spPr>
        <a:xfrm>
          <a:off x="2641111" y="169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82524</xdr:rowOff>
    </xdr:from>
    <xdr:to>
      <xdr:col>10</xdr:col>
      <xdr:colOff>114300</xdr:colOff>
      <xdr:row>98</xdr:row>
      <xdr:rowOff>155902</xdr:rowOff>
    </xdr:to>
    <xdr:cxnSp macro="">
      <xdr:nvCxnSpPr>
        <xdr:cNvPr id="244" name="直線コネクタ 243"/>
        <xdr:cNvCxnSpPr/>
      </xdr:nvCxnSpPr>
      <xdr:spPr>
        <a:xfrm>
          <a:off x="1130300" y="16884624"/>
          <a:ext cx="889000" cy="7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123196</xdr:rowOff>
    </xdr:from>
    <xdr:to>
      <xdr:col>24</xdr:col>
      <xdr:colOff>114300</xdr:colOff>
      <xdr:row>99</xdr:row>
      <xdr:rowOff>53346</xdr:rowOff>
    </xdr:to>
    <xdr:sp macro="" textlink="">
      <xdr:nvSpPr>
        <xdr:cNvPr id="254" name="楕円 253"/>
        <xdr:cNvSpPr/>
      </xdr:nvSpPr>
      <xdr:spPr>
        <a:xfrm>
          <a:off x="4584700" y="169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92788</xdr:rowOff>
    </xdr:from>
    <xdr:to>
      <xdr:col>20</xdr:col>
      <xdr:colOff>38100</xdr:colOff>
      <xdr:row>99</xdr:row>
      <xdr:rowOff>22938</xdr:rowOff>
    </xdr:to>
    <xdr:sp macro="" textlink="">
      <xdr:nvSpPr>
        <xdr:cNvPr id="256" name="楕円 255"/>
        <xdr:cNvSpPr/>
      </xdr:nvSpPr>
      <xdr:spPr>
        <a:xfrm>
          <a:off x="3746500" y="168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14065</xdr:rowOff>
    </xdr:from>
    <xdr:ext cx="534377" cy="259045"/>
    <xdr:sp macro="" textlink="">
      <xdr:nvSpPr>
        <xdr:cNvPr id="257" name="テキスト ボックス 256"/>
        <xdr:cNvSpPr txBox="1"/>
      </xdr:nvSpPr>
      <xdr:spPr>
        <a:xfrm>
          <a:off x="3530111" y="169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29544</xdr:rowOff>
    </xdr:from>
    <xdr:to>
      <xdr:col>15</xdr:col>
      <xdr:colOff>101600</xdr:colOff>
      <xdr:row>98</xdr:row>
      <xdr:rowOff>131144</xdr:rowOff>
    </xdr:to>
    <xdr:sp macro="" textlink="">
      <xdr:nvSpPr>
        <xdr:cNvPr id="258" name="楕円 257"/>
        <xdr:cNvSpPr/>
      </xdr:nvSpPr>
      <xdr:spPr>
        <a:xfrm>
          <a:off x="2857500" y="168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147671</xdr:rowOff>
    </xdr:from>
    <xdr:ext cx="599010" cy="259045"/>
    <xdr:sp macro="" textlink="">
      <xdr:nvSpPr>
        <xdr:cNvPr id="259" name="テキスト ボックス 258"/>
        <xdr:cNvSpPr txBox="1"/>
      </xdr:nvSpPr>
      <xdr:spPr>
        <a:xfrm>
          <a:off x="2608795" y="166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105102</xdr:rowOff>
    </xdr:from>
    <xdr:to>
      <xdr:col>10</xdr:col>
      <xdr:colOff>165100</xdr:colOff>
      <xdr:row>99</xdr:row>
      <xdr:rowOff>35252</xdr:rowOff>
    </xdr:to>
    <xdr:sp macro="" textlink="">
      <xdr:nvSpPr>
        <xdr:cNvPr id="260" name="楕円 259"/>
        <xdr:cNvSpPr/>
      </xdr:nvSpPr>
      <xdr:spPr>
        <a:xfrm>
          <a:off x="1968500" y="1690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26379</xdr:rowOff>
    </xdr:from>
    <xdr:ext cx="534377" cy="259045"/>
    <xdr:sp macro="" textlink="">
      <xdr:nvSpPr>
        <xdr:cNvPr id="261" name="テキスト ボックス 260"/>
        <xdr:cNvSpPr txBox="1"/>
      </xdr:nvSpPr>
      <xdr:spPr>
        <a:xfrm>
          <a:off x="1752111" y="1699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31724</xdr:rowOff>
    </xdr:from>
    <xdr:to>
      <xdr:col>6</xdr:col>
      <xdr:colOff>38100</xdr:colOff>
      <xdr:row>98</xdr:row>
      <xdr:rowOff>133324</xdr:rowOff>
    </xdr:to>
    <xdr:sp macro="" textlink="">
      <xdr:nvSpPr>
        <xdr:cNvPr id="262" name="楕円 261"/>
        <xdr:cNvSpPr/>
      </xdr:nvSpPr>
      <xdr:spPr>
        <a:xfrm>
          <a:off x="1079500" y="168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149851</xdr:rowOff>
    </xdr:from>
    <xdr:ext cx="599010" cy="259045"/>
    <xdr:sp macro="" textlink="">
      <xdr:nvSpPr>
        <xdr:cNvPr id="263" name="テキスト ボックス 262"/>
        <xdr:cNvSpPr txBox="1"/>
      </xdr:nvSpPr>
      <xdr:spPr>
        <a:xfrm>
          <a:off x="830795" y="1660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91500</xdr:rowOff>
    </xdr:from>
    <xdr:to>
      <xdr:col>55</xdr:col>
      <xdr:colOff>0</xdr:colOff>
      <xdr:row>57</xdr:row>
      <xdr:rowOff>93071</xdr:rowOff>
    </xdr:to>
    <xdr:cxnSp macro="">
      <xdr:nvCxnSpPr>
        <xdr:cNvPr id="345" name="直線コネクタ 344"/>
        <xdr:cNvCxnSpPr/>
      </xdr:nvCxnSpPr>
      <xdr:spPr>
        <a:xfrm flipV="1">
          <a:off x="9639300" y="9864150"/>
          <a:ext cx="8382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79618</xdr:rowOff>
    </xdr:from>
    <xdr:to>
      <xdr:col>50</xdr:col>
      <xdr:colOff>114300</xdr:colOff>
      <xdr:row>57</xdr:row>
      <xdr:rowOff>93071</xdr:rowOff>
    </xdr:to>
    <xdr:cxnSp macro="">
      <xdr:nvCxnSpPr>
        <xdr:cNvPr id="348" name="直線コネクタ 347"/>
        <xdr:cNvCxnSpPr/>
      </xdr:nvCxnSpPr>
      <xdr:spPr>
        <a:xfrm>
          <a:off x="8750300" y="9852268"/>
          <a:ext cx="889000" cy="1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79618</xdr:rowOff>
    </xdr:from>
    <xdr:to>
      <xdr:col>45</xdr:col>
      <xdr:colOff>177800</xdr:colOff>
      <xdr:row>57</xdr:row>
      <xdr:rowOff>91739</xdr:rowOff>
    </xdr:to>
    <xdr:cxnSp macro="">
      <xdr:nvCxnSpPr>
        <xdr:cNvPr id="351" name="直線コネクタ 350"/>
        <xdr:cNvCxnSpPr/>
      </xdr:nvCxnSpPr>
      <xdr:spPr>
        <a:xfrm flipV="1">
          <a:off x="7861300" y="9852268"/>
          <a:ext cx="889000" cy="1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59473</xdr:rowOff>
    </xdr:from>
    <xdr:to>
      <xdr:col>41</xdr:col>
      <xdr:colOff>50800</xdr:colOff>
      <xdr:row>57</xdr:row>
      <xdr:rowOff>91739</xdr:rowOff>
    </xdr:to>
    <xdr:cxnSp macro="">
      <xdr:nvCxnSpPr>
        <xdr:cNvPr id="354" name="直線コネクタ 353"/>
        <xdr:cNvCxnSpPr/>
      </xdr:nvCxnSpPr>
      <xdr:spPr>
        <a:xfrm>
          <a:off x="6972300" y="9832123"/>
          <a:ext cx="8890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40700</xdr:rowOff>
    </xdr:from>
    <xdr:to>
      <xdr:col>55</xdr:col>
      <xdr:colOff>50800</xdr:colOff>
      <xdr:row>57</xdr:row>
      <xdr:rowOff>142300</xdr:rowOff>
    </xdr:to>
    <xdr:sp macro="" textlink="">
      <xdr:nvSpPr>
        <xdr:cNvPr id="364" name="楕円 363"/>
        <xdr:cNvSpPr/>
      </xdr:nvSpPr>
      <xdr:spPr>
        <a:xfrm>
          <a:off x="10426700" y="98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127077</xdr:rowOff>
    </xdr:from>
    <xdr:ext cx="534377" cy="259045"/>
    <xdr:sp macro="" textlink="">
      <xdr:nvSpPr>
        <xdr:cNvPr id="365" name="農林水産業費該当値テキスト"/>
        <xdr:cNvSpPr txBox="1"/>
      </xdr:nvSpPr>
      <xdr:spPr>
        <a:xfrm>
          <a:off x="10528300" y="972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42271</xdr:rowOff>
    </xdr:from>
    <xdr:to>
      <xdr:col>50</xdr:col>
      <xdr:colOff>165100</xdr:colOff>
      <xdr:row>57</xdr:row>
      <xdr:rowOff>143871</xdr:rowOff>
    </xdr:to>
    <xdr:sp macro="" textlink="">
      <xdr:nvSpPr>
        <xdr:cNvPr id="366" name="楕円 365"/>
        <xdr:cNvSpPr/>
      </xdr:nvSpPr>
      <xdr:spPr>
        <a:xfrm>
          <a:off x="9588500" y="981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134998</xdr:rowOff>
    </xdr:from>
    <xdr:ext cx="534377" cy="259045"/>
    <xdr:sp macro="" textlink="">
      <xdr:nvSpPr>
        <xdr:cNvPr id="367" name="テキスト ボックス 366"/>
        <xdr:cNvSpPr txBox="1"/>
      </xdr:nvSpPr>
      <xdr:spPr>
        <a:xfrm>
          <a:off x="9372111" y="99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28818</xdr:rowOff>
    </xdr:from>
    <xdr:to>
      <xdr:col>46</xdr:col>
      <xdr:colOff>38100</xdr:colOff>
      <xdr:row>57</xdr:row>
      <xdr:rowOff>130418</xdr:rowOff>
    </xdr:to>
    <xdr:sp macro="" textlink="">
      <xdr:nvSpPr>
        <xdr:cNvPr id="368" name="楕円 367"/>
        <xdr:cNvSpPr/>
      </xdr:nvSpPr>
      <xdr:spPr>
        <a:xfrm>
          <a:off x="8699500" y="980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121545</xdr:rowOff>
    </xdr:from>
    <xdr:ext cx="534377" cy="259045"/>
    <xdr:sp macro="" textlink="">
      <xdr:nvSpPr>
        <xdr:cNvPr id="369" name="テキスト ボックス 368"/>
        <xdr:cNvSpPr txBox="1"/>
      </xdr:nvSpPr>
      <xdr:spPr>
        <a:xfrm>
          <a:off x="8483111" y="98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40939</xdr:rowOff>
    </xdr:from>
    <xdr:to>
      <xdr:col>41</xdr:col>
      <xdr:colOff>101600</xdr:colOff>
      <xdr:row>57</xdr:row>
      <xdr:rowOff>142539</xdr:rowOff>
    </xdr:to>
    <xdr:sp macro="" textlink="">
      <xdr:nvSpPr>
        <xdr:cNvPr id="370" name="楕円 369"/>
        <xdr:cNvSpPr/>
      </xdr:nvSpPr>
      <xdr:spPr>
        <a:xfrm>
          <a:off x="7810500" y="98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133666</xdr:rowOff>
    </xdr:from>
    <xdr:ext cx="534377" cy="259045"/>
    <xdr:sp macro="" textlink="">
      <xdr:nvSpPr>
        <xdr:cNvPr id="371" name="テキスト ボックス 370"/>
        <xdr:cNvSpPr txBox="1"/>
      </xdr:nvSpPr>
      <xdr:spPr>
        <a:xfrm>
          <a:off x="7594111" y="99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8673</xdr:rowOff>
    </xdr:from>
    <xdr:to>
      <xdr:col>36</xdr:col>
      <xdr:colOff>165100</xdr:colOff>
      <xdr:row>57</xdr:row>
      <xdr:rowOff>110273</xdr:rowOff>
    </xdr:to>
    <xdr:sp macro="" textlink="">
      <xdr:nvSpPr>
        <xdr:cNvPr id="372" name="楕円 371"/>
        <xdr:cNvSpPr/>
      </xdr:nvSpPr>
      <xdr:spPr>
        <a:xfrm>
          <a:off x="6921500" y="97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101400</xdr:rowOff>
    </xdr:from>
    <xdr:ext cx="534377" cy="259045"/>
    <xdr:sp macro="" textlink="">
      <xdr:nvSpPr>
        <xdr:cNvPr id="373" name="テキスト ボックス 372"/>
        <xdr:cNvSpPr txBox="1"/>
      </xdr:nvSpPr>
      <xdr:spPr>
        <a:xfrm>
          <a:off x="6705111" y="98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72010</xdr:rowOff>
    </xdr:from>
    <xdr:to>
      <xdr:col>55</xdr:col>
      <xdr:colOff>0</xdr:colOff>
      <xdr:row>78</xdr:row>
      <xdr:rowOff>101352</xdr:rowOff>
    </xdr:to>
    <xdr:cxnSp macro="">
      <xdr:nvCxnSpPr>
        <xdr:cNvPr id="402" name="直線コネクタ 401"/>
        <xdr:cNvCxnSpPr/>
      </xdr:nvCxnSpPr>
      <xdr:spPr>
        <a:xfrm flipV="1">
          <a:off x="9639300" y="13445110"/>
          <a:ext cx="838200" cy="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101352</xdr:rowOff>
    </xdr:from>
    <xdr:to>
      <xdr:col>50</xdr:col>
      <xdr:colOff>114300</xdr:colOff>
      <xdr:row>78</xdr:row>
      <xdr:rowOff>131724</xdr:rowOff>
    </xdr:to>
    <xdr:cxnSp macro="">
      <xdr:nvCxnSpPr>
        <xdr:cNvPr id="405" name="直線コネクタ 404"/>
        <xdr:cNvCxnSpPr/>
      </xdr:nvCxnSpPr>
      <xdr:spPr>
        <a:xfrm flipV="1">
          <a:off x="8750300" y="13474452"/>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131724</xdr:rowOff>
    </xdr:from>
    <xdr:to>
      <xdr:col>45</xdr:col>
      <xdr:colOff>177800</xdr:colOff>
      <xdr:row>78</xdr:row>
      <xdr:rowOff>166905</xdr:rowOff>
    </xdr:to>
    <xdr:cxnSp macro="">
      <xdr:nvCxnSpPr>
        <xdr:cNvPr id="408" name="直線コネクタ 407"/>
        <xdr:cNvCxnSpPr/>
      </xdr:nvCxnSpPr>
      <xdr:spPr>
        <a:xfrm flipV="1">
          <a:off x="7861300" y="13504824"/>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32697</xdr:rowOff>
    </xdr:from>
    <xdr:ext cx="534377" cy="259045"/>
    <xdr:sp macro="" textlink="">
      <xdr:nvSpPr>
        <xdr:cNvPr id="410" name="テキスト ボックス 409"/>
        <xdr:cNvSpPr txBox="1"/>
      </xdr:nvSpPr>
      <xdr:spPr>
        <a:xfrm>
          <a:off x="8483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157767</xdr:rowOff>
    </xdr:from>
    <xdr:to>
      <xdr:col>41</xdr:col>
      <xdr:colOff>50800</xdr:colOff>
      <xdr:row>78</xdr:row>
      <xdr:rowOff>166905</xdr:rowOff>
    </xdr:to>
    <xdr:cxnSp macro="">
      <xdr:nvCxnSpPr>
        <xdr:cNvPr id="411" name="直線コネクタ 410"/>
        <xdr:cNvCxnSpPr/>
      </xdr:nvCxnSpPr>
      <xdr:spPr>
        <a:xfrm>
          <a:off x="6972300" y="13530867"/>
          <a:ext cx="889000" cy="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21210</xdr:rowOff>
    </xdr:from>
    <xdr:to>
      <xdr:col>55</xdr:col>
      <xdr:colOff>50800</xdr:colOff>
      <xdr:row>78</xdr:row>
      <xdr:rowOff>122810</xdr:rowOff>
    </xdr:to>
    <xdr:sp macro="" textlink="">
      <xdr:nvSpPr>
        <xdr:cNvPr id="421" name="楕円 420"/>
        <xdr:cNvSpPr/>
      </xdr:nvSpPr>
      <xdr:spPr>
        <a:xfrm>
          <a:off x="10426700" y="13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44087</xdr:rowOff>
    </xdr:from>
    <xdr:ext cx="534377" cy="259045"/>
    <xdr:sp macro="" textlink="">
      <xdr:nvSpPr>
        <xdr:cNvPr id="422" name="商工費該当値テキスト"/>
        <xdr:cNvSpPr txBox="1"/>
      </xdr:nvSpPr>
      <xdr:spPr>
        <a:xfrm>
          <a:off x="10528300" y="13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50552</xdr:rowOff>
    </xdr:from>
    <xdr:to>
      <xdr:col>50</xdr:col>
      <xdr:colOff>165100</xdr:colOff>
      <xdr:row>78</xdr:row>
      <xdr:rowOff>152152</xdr:rowOff>
    </xdr:to>
    <xdr:sp macro="" textlink="">
      <xdr:nvSpPr>
        <xdr:cNvPr id="423" name="楕円 422"/>
        <xdr:cNvSpPr/>
      </xdr:nvSpPr>
      <xdr:spPr>
        <a:xfrm>
          <a:off x="9588500" y="13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168679</xdr:rowOff>
    </xdr:from>
    <xdr:ext cx="534377" cy="259045"/>
    <xdr:sp macro="" textlink="">
      <xdr:nvSpPr>
        <xdr:cNvPr id="424" name="テキスト ボックス 423"/>
        <xdr:cNvSpPr txBox="1"/>
      </xdr:nvSpPr>
      <xdr:spPr>
        <a:xfrm>
          <a:off x="9372111" y="1319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80924</xdr:rowOff>
    </xdr:from>
    <xdr:to>
      <xdr:col>46</xdr:col>
      <xdr:colOff>38100</xdr:colOff>
      <xdr:row>79</xdr:row>
      <xdr:rowOff>11074</xdr:rowOff>
    </xdr:to>
    <xdr:sp macro="" textlink="">
      <xdr:nvSpPr>
        <xdr:cNvPr id="425" name="楕円 424"/>
        <xdr:cNvSpPr/>
      </xdr:nvSpPr>
      <xdr:spPr>
        <a:xfrm>
          <a:off x="8699500" y="134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27601</xdr:rowOff>
    </xdr:from>
    <xdr:ext cx="534377" cy="259045"/>
    <xdr:sp macro="" textlink="">
      <xdr:nvSpPr>
        <xdr:cNvPr id="426" name="テキスト ボックス 425"/>
        <xdr:cNvSpPr txBox="1"/>
      </xdr:nvSpPr>
      <xdr:spPr>
        <a:xfrm>
          <a:off x="8483111" y="132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116105</xdr:rowOff>
    </xdr:from>
    <xdr:to>
      <xdr:col>41</xdr:col>
      <xdr:colOff>101600</xdr:colOff>
      <xdr:row>79</xdr:row>
      <xdr:rowOff>46255</xdr:rowOff>
    </xdr:to>
    <xdr:sp macro="" textlink="">
      <xdr:nvSpPr>
        <xdr:cNvPr id="427" name="楕円 426"/>
        <xdr:cNvSpPr/>
      </xdr:nvSpPr>
      <xdr:spPr>
        <a:xfrm>
          <a:off x="7810500" y="134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62782</xdr:rowOff>
    </xdr:from>
    <xdr:ext cx="534377" cy="259045"/>
    <xdr:sp macro="" textlink="">
      <xdr:nvSpPr>
        <xdr:cNvPr id="428" name="テキスト ボックス 427"/>
        <xdr:cNvSpPr txBox="1"/>
      </xdr:nvSpPr>
      <xdr:spPr>
        <a:xfrm>
          <a:off x="7594111" y="132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106967</xdr:rowOff>
    </xdr:from>
    <xdr:to>
      <xdr:col>36</xdr:col>
      <xdr:colOff>165100</xdr:colOff>
      <xdr:row>79</xdr:row>
      <xdr:rowOff>37117</xdr:rowOff>
    </xdr:to>
    <xdr:sp macro="" textlink="">
      <xdr:nvSpPr>
        <xdr:cNvPr id="429" name="楕円 428"/>
        <xdr:cNvSpPr/>
      </xdr:nvSpPr>
      <xdr:spPr>
        <a:xfrm>
          <a:off x="6921500" y="134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53644</xdr:rowOff>
    </xdr:from>
    <xdr:ext cx="534377" cy="259045"/>
    <xdr:sp macro="" textlink="">
      <xdr:nvSpPr>
        <xdr:cNvPr id="430" name="テキスト ボックス 429"/>
        <xdr:cNvSpPr txBox="1"/>
      </xdr:nvSpPr>
      <xdr:spPr>
        <a:xfrm>
          <a:off x="6705111" y="1325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81972</xdr:rowOff>
    </xdr:from>
    <xdr:to>
      <xdr:col>55</xdr:col>
      <xdr:colOff>0</xdr:colOff>
      <xdr:row>97</xdr:row>
      <xdr:rowOff>130034</xdr:rowOff>
    </xdr:to>
    <xdr:cxnSp macro="">
      <xdr:nvCxnSpPr>
        <xdr:cNvPr id="461" name="直線コネクタ 460"/>
        <xdr:cNvCxnSpPr/>
      </xdr:nvCxnSpPr>
      <xdr:spPr>
        <a:xfrm>
          <a:off x="9639300" y="16712622"/>
          <a:ext cx="838200" cy="4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80401</xdr:rowOff>
    </xdr:from>
    <xdr:to>
      <xdr:col>50</xdr:col>
      <xdr:colOff>114300</xdr:colOff>
      <xdr:row>97</xdr:row>
      <xdr:rowOff>81972</xdr:rowOff>
    </xdr:to>
    <xdr:cxnSp macro="">
      <xdr:nvCxnSpPr>
        <xdr:cNvPr id="464" name="直線コネクタ 463"/>
        <xdr:cNvCxnSpPr/>
      </xdr:nvCxnSpPr>
      <xdr:spPr>
        <a:xfrm>
          <a:off x="8750300" y="16711051"/>
          <a:ext cx="8890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161688</xdr:rowOff>
    </xdr:from>
    <xdr:to>
      <xdr:col>45</xdr:col>
      <xdr:colOff>177800</xdr:colOff>
      <xdr:row>97</xdr:row>
      <xdr:rowOff>80401</xdr:rowOff>
    </xdr:to>
    <xdr:cxnSp macro="">
      <xdr:nvCxnSpPr>
        <xdr:cNvPr id="467" name="直線コネクタ 466"/>
        <xdr:cNvCxnSpPr/>
      </xdr:nvCxnSpPr>
      <xdr:spPr>
        <a:xfrm>
          <a:off x="7861300" y="16620888"/>
          <a:ext cx="889000" cy="9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63298</xdr:rowOff>
    </xdr:from>
    <xdr:ext cx="534377" cy="259045"/>
    <xdr:sp macro="" textlink="">
      <xdr:nvSpPr>
        <xdr:cNvPr id="469" name="テキスト ボックス 468"/>
        <xdr:cNvSpPr txBox="1"/>
      </xdr:nvSpPr>
      <xdr:spPr>
        <a:xfrm>
          <a:off x="8483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161688</xdr:rowOff>
    </xdr:from>
    <xdr:to>
      <xdr:col>41</xdr:col>
      <xdr:colOff>50800</xdr:colOff>
      <xdr:row>98</xdr:row>
      <xdr:rowOff>51496</xdr:rowOff>
    </xdr:to>
    <xdr:cxnSp macro="">
      <xdr:nvCxnSpPr>
        <xdr:cNvPr id="470" name="直線コネクタ 469"/>
        <xdr:cNvCxnSpPr/>
      </xdr:nvCxnSpPr>
      <xdr:spPr>
        <a:xfrm flipV="1">
          <a:off x="6972300" y="16620888"/>
          <a:ext cx="889000" cy="2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79234</xdr:rowOff>
    </xdr:from>
    <xdr:to>
      <xdr:col>55</xdr:col>
      <xdr:colOff>50800</xdr:colOff>
      <xdr:row>98</xdr:row>
      <xdr:rowOff>9384</xdr:rowOff>
    </xdr:to>
    <xdr:sp macro="" textlink="">
      <xdr:nvSpPr>
        <xdr:cNvPr id="480" name="楕円 479"/>
        <xdr:cNvSpPr/>
      </xdr:nvSpPr>
      <xdr:spPr>
        <a:xfrm>
          <a:off x="10426700" y="167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102111</xdr:rowOff>
    </xdr:from>
    <xdr:ext cx="534377" cy="259045"/>
    <xdr:sp macro="" textlink="">
      <xdr:nvSpPr>
        <xdr:cNvPr id="481" name="土木費該当値テキスト"/>
        <xdr:cNvSpPr txBox="1"/>
      </xdr:nvSpPr>
      <xdr:spPr>
        <a:xfrm>
          <a:off x="10528300"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31172</xdr:rowOff>
    </xdr:from>
    <xdr:to>
      <xdr:col>50</xdr:col>
      <xdr:colOff>165100</xdr:colOff>
      <xdr:row>97</xdr:row>
      <xdr:rowOff>132772</xdr:rowOff>
    </xdr:to>
    <xdr:sp macro="" textlink="">
      <xdr:nvSpPr>
        <xdr:cNvPr id="482" name="楕円 481"/>
        <xdr:cNvSpPr/>
      </xdr:nvSpPr>
      <xdr:spPr>
        <a:xfrm>
          <a:off x="9588500" y="1666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149299</xdr:rowOff>
    </xdr:from>
    <xdr:ext cx="599010" cy="259045"/>
    <xdr:sp macro="" textlink="">
      <xdr:nvSpPr>
        <xdr:cNvPr id="483" name="テキスト ボックス 482"/>
        <xdr:cNvSpPr txBox="1"/>
      </xdr:nvSpPr>
      <xdr:spPr>
        <a:xfrm>
          <a:off x="9339795" y="1643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29601</xdr:rowOff>
    </xdr:from>
    <xdr:to>
      <xdr:col>46</xdr:col>
      <xdr:colOff>38100</xdr:colOff>
      <xdr:row>97</xdr:row>
      <xdr:rowOff>131201</xdr:rowOff>
    </xdr:to>
    <xdr:sp macro="" textlink="">
      <xdr:nvSpPr>
        <xdr:cNvPr id="484" name="楕円 483"/>
        <xdr:cNvSpPr/>
      </xdr:nvSpPr>
      <xdr:spPr>
        <a:xfrm>
          <a:off x="8699500" y="166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147728</xdr:rowOff>
    </xdr:from>
    <xdr:ext cx="599010" cy="259045"/>
    <xdr:sp macro="" textlink="">
      <xdr:nvSpPr>
        <xdr:cNvPr id="485" name="テキスト ボックス 484"/>
        <xdr:cNvSpPr txBox="1"/>
      </xdr:nvSpPr>
      <xdr:spPr>
        <a:xfrm>
          <a:off x="8450795" y="1643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110888</xdr:rowOff>
    </xdr:from>
    <xdr:to>
      <xdr:col>41</xdr:col>
      <xdr:colOff>101600</xdr:colOff>
      <xdr:row>97</xdr:row>
      <xdr:rowOff>41038</xdr:rowOff>
    </xdr:to>
    <xdr:sp macro="" textlink="">
      <xdr:nvSpPr>
        <xdr:cNvPr id="486" name="楕円 485"/>
        <xdr:cNvSpPr/>
      </xdr:nvSpPr>
      <xdr:spPr>
        <a:xfrm>
          <a:off x="7810500" y="165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57565</xdr:rowOff>
    </xdr:from>
    <xdr:ext cx="599010" cy="259045"/>
    <xdr:sp macro="" textlink="">
      <xdr:nvSpPr>
        <xdr:cNvPr id="487" name="テキスト ボックス 486"/>
        <xdr:cNvSpPr txBox="1"/>
      </xdr:nvSpPr>
      <xdr:spPr>
        <a:xfrm>
          <a:off x="7561795" y="1634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696</xdr:rowOff>
    </xdr:from>
    <xdr:to>
      <xdr:col>36</xdr:col>
      <xdr:colOff>165100</xdr:colOff>
      <xdr:row>98</xdr:row>
      <xdr:rowOff>102296</xdr:rowOff>
    </xdr:to>
    <xdr:sp macro="" textlink="">
      <xdr:nvSpPr>
        <xdr:cNvPr id="488" name="楕円 487"/>
        <xdr:cNvSpPr/>
      </xdr:nvSpPr>
      <xdr:spPr>
        <a:xfrm>
          <a:off x="6921500" y="1680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93423</xdr:rowOff>
    </xdr:from>
    <xdr:ext cx="534377" cy="259045"/>
    <xdr:sp macro="" textlink="">
      <xdr:nvSpPr>
        <xdr:cNvPr id="489" name="テキスト ボックス 488"/>
        <xdr:cNvSpPr txBox="1"/>
      </xdr:nvSpPr>
      <xdr:spPr>
        <a:xfrm>
          <a:off x="6705111" y="1689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149034</xdr:rowOff>
    </xdr:from>
    <xdr:to>
      <xdr:col>85</xdr:col>
      <xdr:colOff>127000</xdr:colOff>
      <xdr:row>39</xdr:row>
      <xdr:rowOff>4178</xdr:rowOff>
    </xdr:to>
    <xdr:cxnSp macro="">
      <xdr:nvCxnSpPr>
        <xdr:cNvPr id="519" name="直線コネクタ 518"/>
        <xdr:cNvCxnSpPr/>
      </xdr:nvCxnSpPr>
      <xdr:spPr>
        <a:xfrm flipV="1">
          <a:off x="15481300" y="6492684"/>
          <a:ext cx="838200" cy="19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117087</xdr:rowOff>
    </xdr:from>
    <xdr:to>
      <xdr:col>81</xdr:col>
      <xdr:colOff>50800</xdr:colOff>
      <xdr:row>39</xdr:row>
      <xdr:rowOff>4178</xdr:rowOff>
    </xdr:to>
    <xdr:cxnSp macro="">
      <xdr:nvCxnSpPr>
        <xdr:cNvPr id="522" name="直線コネクタ 521"/>
        <xdr:cNvCxnSpPr/>
      </xdr:nvCxnSpPr>
      <xdr:spPr>
        <a:xfrm>
          <a:off x="14592300" y="6632187"/>
          <a:ext cx="889000" cy="5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117087</xdr:rowOff>
    </xdr:from>
    <xdr:to>
      <xdr:col>76</xdr:col>
      <xdr:colOff>114300</xdr:colOff>
      <xdr:row>38</xdr:row>
      <xdr:rowOff>128765</xdr:rowOff>
    </xdr:to>
    <xdr:cxnSp macro="">
      <xdr:nvCxnSpPr>
        <xdr:cNvPr id="525" name="直線コネクタ 524"/>
        <xdr:cNvCxnSpPr/>
      </xdr:nvCxnSpPr>
      <xdr:spPr>
        <a:xfrm flipV="1">
          <a:off x="13703300" y="6632187"/>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108096</xdr:rowOff>
    </xdr:from>
    <xdr:to>
      <xdr:col>71</xdr:col>
      <xdr:colOff>177800</xdr:colOff>
      <xdr:row>38</xdr:row>
      <xdr:rowOff>128765</xdr:rowOff>
    </xdr:to>
    <xdr:cxnSp macro="">
      <xdr:nvCxnSpPr>
        <xdr:cNvPr id="528" name="直線コネクタ 527"/>
        <xdr:cNvCxnSpPr/>
      </xdr:nvCxnSpPr>
      <xdr:spPr>
        <a:xfrm>
          <a:off x="12814300" y="6623196"/>
          <a:ext cx="8890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98234</xdr:rowOff>
    </xdr:from>
    <xdr:to>
      <xdr:col>85</xdr:col>
      <xdr:colOff>177800</xdr:colOff>
      <xdr:row>38</xdr:row>
      <xdr:rowOff>28384</xdr:rowOff>
    </xdr:to>
    <xdr:sp macro="" textlink="">
      <xdr:nvSpPr>
        <xdr:cNvPr id="538" name="楕円 537"/>
        <xdr:cNvSpPr/>
      </xdr:nvSpPr>
      <xdr:spPr>
        <a:xfrm>
          <a:off x="16268700" y="64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76661</xdr:rowOff>
    </xdr:from>
    <xdr:ext cx="534377" cy="259045"/>
    <xdr:sp macro="" textlink="">
      <xdr:nvSpPr>
        <xdr:cNvPr id="539" name="消防費該当値テキスト"/>
        <xdr:cNvSpPr txBox="1"/>
      </xdr:nvSpPr>
      <xdr:spPr>
        <a:xfrm>
          <a:off x="16370300" y="6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124828</xdr:rowOff>
    </xdr:from>
    <xdr:to>
      <xdr:col>81</xdr:col>
      <xdr:colOff>101600</xdr:colOff>
      <xdr:row>39</xdr:row>
      <xdr:rowOff>54978</xdr:rowOff>
    </xdr:to>
    <xdr:sp macro="" textlink="">
      <xdr:nvSpPr>
        <xdr:cNvPr id="540" name="楕円 539"/>
        <xdr:cNvSpPr/>
      </xdr:nvSpPr>
      <xdr:spPr>
        <a:xfrm>
          <a:off x="15430500" y="663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46105</xdr:rowOff>
    </xdr:from>
    <xdr:ext cx="534377" cy="259045"/>
    <xdr:sp macro="" textlink="">
      <xdr:nvSpPr>
        <xdr:cNvPr id="541" name="テキスト ボックス 540"/>
        <xdr:cNvSpPr txBox="1"/>
      </xdr:nvSpPr>
      <xdr:spPr>
        <a:xfrm>
          <a:off x="15214111" y="673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66287</xdr:rowOff>
    </xdr:from>
    <xdr:to>
      <xdr:col>76</xdr:col>
      <xdr:colOff>165100</xdr:colOff>
      <xdr:row>38</xdr:row>
      <xdr:rowOff>167887</xdr:rowOff>
    </xdr:to>
    <xdr:sp macro="" textlink="">
      <xdr:nvSpPr>
        <xdr:cNvPr id="542" name="楕円 541"/>
        <xdr:cNvSpPr/>
      </xdr:nvSpPr>
      <xdr:spPr>
        <a:xfrm>
          <a:off x="14541500" y="65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159014</xdr:rowOff>
    </xdr:from>
    <xdr:ext cx="534377" cy="259045"/>
    <xdr:sp macro="" textlink="">
      <xdr:nvSpPr>
        <xdr:cNvPr id="543" name="テキスト ボックス 542"/>
        <xdr:cNvSpPr txBox="1"/>
      </xdr:nvSpPr>
      <xdr:spPr>
        <a:xfrm>
          <a:off x="14325111" y="667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77965</xdr:rowOff>
    </xdr:from>
    <xdr:to>
      <xdr:col>72</xdr:col>
      <xdr:colOff>38100</xdr:colOff>
      <xdr:row>39</xdr:row>
      <xdr:rowOff>8115</xdr:rowOff>
    </xdr:to>
    <xdr:sp macro="" textlink="">
      <xdr:nvSpPr>
        <xdr:cNvPr id="544" name="楕円 543"/>
        <xdr:cNvSpPr/>
      </xdr:nvSpPr>
      <xdr:spPr>
        <a:xfrm>
          <a:off x="13652500" y="65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170692</xdr:rowOff>
    </xdr:from>
    <xdr:ext cx="534377" cy="259045"/>
    <xdr:sp macro="" textlink="">
      <xdr:nvSpPr>
        <xdr:cNvPr id="545" name="テキスト ボックス 544"/>
        <xdr:cNvSpPr txBox="1"/>
      </xdr:nvSpPr>
      <xdr:spPr>
        <a:xfrm>
          <a:off x="13436111" y="66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57296</xdr:rowOff>
    </xdr:from>
    <xdr:to>
      <xdr:col>67</xdr:col>
      <xdr:colOff>101600</xdr:colOff>
      <xdr:row>38</xdr:row>
      <xdr:rowOff>158896</xdr:rowOff>
    </xdr:to>
    <xdr:sp macro="" textlink="">
      <xdr:nvSpPr>
        <xdr:cNvPr id="546" name="楕円 545"/>
        <xdr:cNvSpPr/>
      </xdr:nvSpPr>
      <xdr:spPr>
        <a:xfrm>
          <a:off x="12763500" y="65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150023</xdr:rowOff>
    </xdr:from>
    <xdr:ext cx="534377" cy="259045"/>
    <xdr:sp macro="" textlink="">
      <xdr:nvSpPr>
        <xdr:cNvPr id="547" name="テキスト ボックス 546"/>
        <xdr:cNvSpPr txBox="1"/>
      </xdr:nvSpPr>
      <xdr:spPr>
        <a:xfrm>
          <a:off x="12547111" y="66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5664</xdr:rowOff>
    </xdr:from>
    <xdr:to>
      <xdr:col>85</xdr:col>
      <xdr:colOff>127000</xdr:colOff>
      <xdr:row>57</xdr:row>
      <xdr:rowOff>125142</xdr:rowOff>
    </xdr:to>
    <xdr:cxnSp macro="">
      <xdr:nvCxnSpPr>
        <xdr:cNvPr id="576" name="直線コネクタ 575"/>
        <xdr:cNvCxnSpPr/>
      </xdr:nvCxnSpPr>
      <xdr:spPr>
        <a:xfrm>
          <a:off x="15481300" y="9606864"/>
          <a:ext cx="838200" cy="29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5664</xdr:rowOff>
    </xdr:from>
    <xdr:to>
      <xdr:col>81</xdr:col>
      <xdr:colOff>50800</xdr:colOff>
      <xdr:row>58</xdr:row>
      <xdr:rowOff>35512</xdr:rowOff>
    </xdr:to>
    <xdr:cxnSp macro="">
      <xdr:nvCxnSpPr>
        <xdr:cNvPr id="579" name="直線コネクタ 578"/>
        <xdr:cNvCxnSpPr/>
      </xdr:nvCxnSpPr>
      <xdr:spPr>
        <a:xfrm flipV="1">
          <a:off x="14592300" y="9606864"/>
          <a:ext cx="889000" cy="37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35512</xdr:rowOff>
    </xdr:from>
    <xdr:to>
      <xdr:col>76</xdr:col>
      <xdr:colOff>114300</xdr:colOff>
      <xdr:row>58</xdr:row>
      <xdr:rowOff>52710</xdr:rowOff>
    </xdr:to>
    <xdr:cxnSp macro="">
      <xdr:nvCxnSpPr>
        <xdr:cNvPr id="582" name="直線コネクタ 581"/>
        <xdr:cNvCxnSpPr/>
      </xdr:nvCxnSpPr>
      <xdr:spPr>
        <a:xfrm flipV="1">
          <a:off x="13703300" y="9979612"/>
          <a:ext cx="8890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52710</xdr:rowOff>
    </xdr:from>
    <xdr:to>
      <xdr:col>71</xdr:col>
      <xdr:colOff>177800</xdr:colOff>
      <xdr:row>58</xdr:row>
      <xdr:rowOff>94570</xdr:rowOff>
    </xdr:to>
    <xdr:cxnSp macro="">
      <xdr:nvCxnSpPr>
        <xdr:cNvPr id="585" name="直線コネクタ 584"/>
        <xdr:cNvCxnSpPr/>
      </xdr:nvCxnSpPr>
      <xdr:spPr>
        <a:xfrm flipV="1">
          <a:off x="12814300" y="9996810"/>
          <a:ext cx="889000" cy="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74342</xdr:rowOff>
    </xdr:from>
    <xdr:to>
      <xdr:col>85</xdr:col>
      <xdr:colOff>177800</xdr:colOff>
      <xdr:row>58</xdr:row>
      <xdr:rowOff>4492</xdr:rowOff>
    </xdr:to>
    <xdr:sp macro="" textlink="">
      <xdr:nvSpPr>
        <xdr:cNvPr id="595" name="楕円 594"/>
        <xdr:cNvSpPr/>
      </xdr:nvSpPr>
      <xdr:spPr>
        <a:xfrm>
          <a:off x="16268700" y="9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52769</xdr:rowOff>
    </xdr:from>
    <xdr:ext cx="534377" cy="259045"/>
    <xdr:sp macro="" textlink="">
      <xdr:nvSpPr>
        <xdr:cNvPr id="596" name="教育費該当値テキスト"/>
        <xdr:cNvSpPr txBox="1"/>
      </xdr:nvSpPr>
      <xdr:spPr>
        <a:xfrm>
          <a:off x="16370300" y="982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126314</xdr:rowOff>
    </xdr:from>
    <xdr:to>
      <xdr:col>81</xdr:col>
      <xdr:colOff>101600</xdr:colOff>
      <xdr:row>56</xdr:row>
      <xdr:rowOff>56464</xdr:rowOff>
    </xdr:to>
    <xdr:sp macro="" textlink="">
      <xdr:nvSpPr>
        <xdr:cNvPr id="597" name="楕円 596"/>
        <xdr:cNvSpPr/>
      </xdr:nvSpPr>
      <xdr:spPr>
        <a:xfrm>
          <a:off x="15430500" y="95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72991</xdr:rowOff>
    </xdr:from>
    <xdr:ext cx="599010" cy="259045"/>
    <xdr:sp macro="" textlink="">
      <xdr:nvSpPr>
        <xdr:cNvPr id="598" name="テキスト ボックス 597"/>
        <xdr:cNvSpPr txBox="1"/>
      </xdr:nvSpPr>
      <xdr:spPr>
        <a:xfrm>
          <a:off x="15181795" y="933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156162</xdr:rowOff>
    </xdr:from>
    <xdr:to>
      <xdr:col>76</xdr:col>
      <xdr:colOff>165100</xdr:colOff>
      <xdr:row>58</xdr:row>
      <xdr:rowOff>86312</xdr:rowOff>
    </xdr:to>
    <xdr:sp macro="" textlink="">
      <xdr:nvSpPr>
        <xdr:cNvPr id="599" name="楕円 598"/>
        <xdr:cNvSpPr/>
      </xdr:nvSpPr>
      <xdr:spPr>
        <a:xfrm>
          <a:off x="14541500" y="992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77439</xdr:rowOff>
    </xdr:from>
    <xdr:ext cx="534377" cy="259045"/>
    <xdr:sp macro="" textlink="">
      <xdr:nvSpPr>
        <xdr:cNvPr id="600" name="テキスト ボックス 599"/>
        <xdr:cNvSpPr txBox="1"/>
      </xdr:nvSpPr>
      <xdr:spPr>
        <a:xfrm>
          <a:off x="14325111" y="1002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1910</xdr:rowOff>
    </xdr:from>
    <xdr:to>
      <xdr:col>72</xdr:col>
      <xdr:colOff>38100</xdr:colOff>
      <xdr:row>58</xdr:row>
      <xdr:rowOff>103510</xdr:rowOff>
    </xdr:to>
    <xdr:sp macro="" textlink="">
      <xdr:nvSpPr>
        <xdr:cNvPr id="601" name="楕円 600"/>
        <xdr:cNvSpPr/>
      </xdr:nvSpPr>
      <xdr:spPr>
        <a:xfrm>
          <a:off x="13652500" y="99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94637</xdr:rowOff>
    </xdr:from>
    <xdr:ext cx="534377" cy="259045"/>
    <xdr:sp macro="" textlink="">
      <xdr:nvSpPr>
        <xdr:cNvPr id="602" name="テキスト ボックス 601"/>
        <xdr:cNvSpPr txBox="1"/>
      </xdr:nvSpPr>
      <xdr:spPr>
        <a:xfrm>
          <a:off x="13436111" y="100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43770</xdr:rowOff>
    </xdr:from>
    <xdr:to>
      <xdr:col>67</xdr:col>
      <xdr:colOff>101600</xdr:colOff>
      <xdr:row>58</xdr:row>
      <xdr:rowOff>145370</xdr:rowOff>
    </xdr:to>
    <xdr:sp macro="" textlink="">
      <xdr:nvSpPr>
        <xdr:cNvPr id="603" name="楕円 602"/>
        <xdr:cNvSpPr/>
      </xdr:nvSpPr>
      <xdr:spPr>
        <a:xfrm>
          <a:off x="12763500" y="99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136497</xdr:rowOff>
    </xdr:from>
    <xdr:ext cx="534377" cy="259045"/>
    <xdr:sp macro="" textlink="">
      <xdr:nvSpPr>
        <xdr:cNvPr id="604" name="テキスト ボックス 603"/>
        <xdr:cNvSpPr txBox="1"/>
      </xdr:nvSpPr>
      <xdr:spPr>
        <a:xfrm>
          <a:off x="12547111" y="1008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14291</xdr:rowOff>
    </xdr:from>
    <xdr:to>
      <xdr:col>85</xdr:col>
      <xdr:colOff>126364</xdr:colOff>
      <xdr:row>79</xdr:row>
      <xdr:rowOff>44450</xdr:rowOff>
    </xdr:to>
    <xdr:cxnSp macro="">
      <xdr:nvCxnSpPr>
        <xdr:cNvPr id="628" name="直線コネクタ 627"/>
        <xdr:cNvCxnSpPr/>
      </xdr:nvCxnSpPr>
      <xdr:spPr>
        <a:xfrm flipV="1">
          <a:off x="16317595" y="13044491"/>
          <a:ext cx="1269" cy="5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132417</xdr:rowOff>
    </xdr:from>
    <xdr:ext cx="534377" cy="259045"/>
    <xdr:sp macro="" textlink="">
      <xdr:nvSpPr>
        <xdr:cNvPr id="631" name="災害復旧費最大値テキスト"/>
        <xdr:cNvSpPr txBox="1"/>
      </xdr:nvSpPr>
      <xdr:spPr>
        <a:xfrm>
          <a:off x="16370300" y="1281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14291</xdr:rowOff>
    </xdr:from>
    <xdr:to>
      <xdr:col>86</xdr:col>
      <xdr:colOff>25400</xdr:colOff>
      <xdr:row>76</xdr:row>
      <xdr:rowOff>14291</xdr:rowOff>
    </xdr:to>
    <xdr:cxnSp macro="">
      <xdr:nvCxnSpPr>
        <xdr:cNvPr id="632" name="直線コネクタ 631"/>
        <xdr:cNvCxnSpPr/>
      </xdr:nvCxnSpPr>
      <xdr:spPr>
        <a:xfrm>
          <a:off x="16230600" y="1304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8263</xdr:rowOff>
    </xdr:from>
    <xdr:to>
      <xdr:col>85</xdr:col>
      <xdr:colOff>127000</xdr:colOff>
      <xdr:row>79</xdr:row>
      <xdr:rowOff>27259</xdr:rowOff>
    </xdr:to>
    <xdr:cxnSp macro="">
      <xdr:nvCxnSpPr>
        <xdr:cNvPr id="633" name="直線コネクタ 632"/>
        <xdr:cNvCxnSpPr/>
      </xdr:nvCxnSpPr>
      <xdr:spPr>
        <a:xfrm flipV="1">
          <a:off x="15481300" y="13552813"/>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91501</xdr:rowOff>
    </xdr:from>
    <xdr:ext cx="534377" cy="259045"/>
    <xdr:sp macro="" textlink="">
      <xdr:nvSpPr>
        <xdr:cNvPr id="634" name="災害復旧費平均値テキスト"/>
        <xdr:cNvSpPr txBox="1"/>
      </xdr:nvSpPr>
      <xdr:spPr>
        <a:xfrm>
          <a:off x="16370300" y="13293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68624</xdr:rowOff>
    </xdr:from>
    <xdr:to>
      <xdr:col>85</xdr:col>
      <xdr:colOff>177800</xdr:colOff>
      <xdr:row>78</xdr:row>
      <xdr:rowOff>170224</xdr:rowOff>
    </xdr:to>
    <xdr:sp macro="" textlink="">
      <xdr:nvSpPr>
        <xdr:cNvPr id="635" name="フローチャート: 判断 634"/>
        <xdr:cNvSpPr/>
      </xdr:nvSpPr>
      <xdr:spPr>
        <a:xfrm>
          <a:off x="162687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27259</xdr:rowOff>
    </xdr:from>
    <xdr:to>
      <xdr:col>81</xdr:col>
      <xdr:colOff>50800</xdr:colOff>
      <xdr:row>79</xdr:row>
      <xdr:rowOff>34727</xdr:rowOff>
    </xdr:to>
    <xdr:cxnSp macro="">
      <xdr:nvCxnSpPr>
        <xdr:cNvPr id="636" name="直線コネクタ 635"/>
        <xdr:cNvCxnSpPr/>
      </xdr:nvCxnSpPr>
      <xdr:spPr>
        <a:xfrm flipV="1">
          <a:off x="14592300" y="13571809"/>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68852</xdr:rowOff>
    </xdr:from>
    <xdr:to>
      <xdr:col>81</xdr:col>
      <xdr:colOff>101600</xdr:colOff>
      <xdr:row>78</xdr:row>
      <xdr:rowOff>170452</xdr:rowOff>
    </xdr:to>
    <xdr:sp macro="" textlink="">
      <xdr:nvSpPr>
        <xdr:cNvPr id="637" name="フローチャート: 判断 636"/>
        <xdr:cNvSpPr/>
      </xdr:nvSpPr>
      <xdr:spPr>
        <a:xfrm>
          <a:off x="15430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15529</xdr:rowOff>
    </xdr:from>
    <xdr:ext cx="534377" cy="259045"/>
    <xdr:sp macro="" textlink="">
      <xdr:nvSpPr>
        <xdr:cNvPr id="638" name="テキスト ボックス 637"/>
        <xdr:cNvSpPr txBox="1"/>
      </xdr:nvSpPr>
      <xdr:spPr>
        <a:xfrm>
          <a:off x="15214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117541</xdr:rowOff>
    </xdr:from>
    <xdr:to>
      <xdr:col>76</xdr:col>
      <xdr:colOff>114300</xdr:colOff>
      <xdr:row>79</xdr:row>
      <xdr:rowOff>34727</xdr:rowOff>
    </xdr:to>
    <xdr:cxnSp macro="">
      <xdr:nvCxnSpPr>
        <xdr:cNvPr id="639" name="直線コネクタ 638"/>
        <xdr:cNvCxnSpPr/>
      </xdr:nvCxnSpPr>
      <xdr:spPr>
        <a:xfrm>
          <a:off x="13703300" y="12633391"/>
          <a:ext cx="889000" cy="94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82263</xdr:rowOff>
    </xdr:from>
    <xdr:to>
      <xdr:col>76</xdr:col>
      <xdr:colOff>165100</xdr:colOff>
      <xdr:row>79</xdr:row>
      <xdr:rowOff>12413</xdr:rowOff>
    </xdr:to>
    <xdr:sp macro="" textlink="">
      <xdr:nvSpPr>
        <xdr:cNvPr id="640" name="フローチャート: 判断 639"/>
        <xdr:cNvSpPr/>
      </xdr:nvSpPr>
      <xdr:spPr>
        <a:xfrm>
          <a:off x="14541500" y="134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28940</xdr:rowOff>
    </xdr:from>
    <xdr:ext cx="534377" cy="259045"/>
    <xdr:sp macro="" textlink="">
      <xdr:nvSpPr>
        <xdr:cNvPr id="641" name="テキスト ボックス 640"/>
        <xdr:cNvSpPr txBox="1"/>
      </xdr:nvSpPr>
      <xdr:spPr>
        <a:xfrm>
          <a:off x="14325111" y="1323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147244</xdr:rowOff>
    </xdr:from>
    <xdr:to>
      <xdr:col>71</xdr:col>
      <xdr:colOff>177800</xdr:colOff>
      <xdr:row>73</xdr:row>
      <xdr:rowOff>117541</xdr:rowOff>
    </xdr:to>
    <xdr:cxnSp macro="">
      <xdr:nvCxnSpPr>
        <xdr:cNvPr id="642" name="直線コネクタ 641"/>
        <xdr:cNvCxnSpPr/>
      </xdr:nvCxnSpPr>
      <xdr:spPr>
        <a:xfrm>
          <a:off x="12814300" y="12320194"/>
          <a:ext cx="889000" cy="3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66901</xdr:rowOff>
    </xdr:from>
    <xdr:to>
      <xdr:col>72</xdr:col>
      <xdr:colOff>38100</xdr:colOff>
      <xdr:row>78</xdr:row>
      <xdr:rowOff>168501</xdr:rowOff>
    </xdr:to>
    <xdr:sp macro="" textlink="">
      <xdr:nvSpPr>
        <xdr:cNvPr id="643" name="フローチャート: 判断 642"/>
        <xdr:cNvSpPr/>
      </xdr:nvSpPr>
      <xdr:spPr>
        <a:xfrm>
          <a:off x="13652500" y="134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159628</xdr:rowOff>
    </xdr:from>
    <xdr:ext cx="534377" cy="259045"/>
    <xdr:sp macro="" textlink="">
      <xdr:nvSpPr>
        <xdr:cNvPr id="644" name="テキスト ボックス 643"/>
        <xdr:cNvSpPr txBox="1"/>
      </xdr:nvSpPr>
      <xdr:spPr>
        <a:xfrm>
          <a:off x="13436111" y="135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91551</xdr:rowOff>
    </xdr:from>
    <xdr:to>
      <xdr:col>67</xdr:col>
      <xdr:colOff>101600</xdr:colOff>
      <xdr:row>79</xdr:row>
      <xdr:rowOff>21701</xdr:rowOff>
    </xdr:to>
    <xdr:sp macro="" textlink="">
      <xdr:nvSpPr>
        <xdr:cNvPr id="645" name="フローチャート: 判断 644"/>
        <xdr:cNvSpPr/>
      </xdr:nvSpPr>
      <xdr:spPr>
        <a:xfrm>
          <a:off x="127635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12828</xdr:rowOff>
    </xdr:from>
    <xdr:ext cx="469744" cy="259045"/>
    <xdr:sp macro="" textlink="">
      <xdr:nvSpPr>
        <xdr:cNvPr id="646" name="テキスト ボックス 645"/>
        <xdr:cNvSpPr txBox="1"/>
      </xdr:nvSpPr>
      <xdr:spPr>
        <a:xfrm>
          <a:off x="12579428" y="135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128913</xdr:rowOff>
    </xdr:from>
    <xdr:to>
      <xdr:col>85</xdr:col>
      <xdr:colOff>177800</xdr:colOff>
      <xdr:row>79</xdr:row>
      <xdr:rowOff>59063</xdr:rowOff>
    </xdr:to>
    <xdr:sp macro="" textlink="">
      <xdr:nvSpPr>
        <xdr:cNvPr id="652" name="楕円 651"/>
        <xdr:cNvSpPr/>
      </xdr:nvSpPr>
      <xdr:spPr>
        <a:xfrm>
          <a:off x="16268700" y="135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47051</xdr:rowOff>
    </xdr:from>
    <xdr:ext cx="469744" cy="259045"/>
    <xdr:sp macro="" textlink="">
      <xdr:nvSpPr>
        <xdr:cNvPr id="653" name="災害復旧費該当値テキスト"/>
        <xdr:cNvSpPr txBox="1"/>
      </xdr:nvSpPr>
      <xdr:spPr>
        <a:xfrm>
          <a:off x="16370300" y="134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147909</xdr:rowOff>
    </xdr:from>
    <xdr:to>
      <xdr:col>81</xdr:col>
      <xdr:colOff>101600</xdr:colOff>
      <xdr:row>79</xdr:row>
      <xdr:rowOff>78059</xdr:rowOff>
    </xdr:to>
    <xdr:sp macro="" textlink="">
      <xdr:nvSpPr>
        <xdr:cNvPr id="654" name="楕円 653"/>
        <xdr:cNvSpPr/>
      </xdr:nvSpPr>
      <xdr:spPr>
        <a:xfrm>
          <a:off x="15430500" y="13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69186</xdr:rowOff>
    </xdr:from>
    <xdr:ext cx="469744" cy="259045"/>
    <xdr:sp macro="" textlink="">
      <xdr:nvSpPr>
        <xdr:cNvPr id="655" name="テキスト ボックス 654"/>
        <xdr:cNvSpPr txBox="1"/>
      </xdr:nvSpPr>
      <xdr:spPr>
        <a:xfrm>
          <a:off x="15246428" y="136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155377</xdr:rowOff>
    </xdr:from>
    <xdr:to>
      <xdr:col>76</xdr:col>
      <xdr:colOff>165100</xdr:colOff>
      <xdr:row>79</xdr:row>
      <xdr:rowOff>85527</xdr:rowOff>
    </xdr:to>
    <xdr:sp macro="" textlink="">
      <xdr:nvSpPr>
        <xdr:cNvPr id="656" name="楕円 655"/>
        <xdr:cNvSpPr/>
      </xdr:nvSpPr>
      <xdr:spPr>
        <a:xfrm>
          <a:off x="14541500" y="135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76654</xdr:rowOff>
    </xdr:from>
    <xdr:ext cx="469744" cy="259045"/>
    <xdr:sp macro="" textlink="">
      <xdr:nvSpPr>
        <xdr:cNvPr id="657" name="テキスト ボックス 656"/>
        <xdr:cNvSpPr txBox="1"/>
      </xdr:nvSpPr>
      <xdr:spPr>
        <a:xfrm>
          <a:off x="14357428" y="1362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66741</xdr:rowOff>
    </xdr:from>
    <xdr:to>
      <xdr:col>72</xdr:col>
      <xdr:colOff>38100</xdr:colOff>
      <xdr:row>73</xdr:row>
      <xdr:rowOff>168341</xdr:rowOff>
    </xdr:to>
    <xdr:sp macro="" textlink="">
      <xdr:nvSpPr>
        <xdr:cNvPr id="658" name="楕円 657"/>
        <xdr:cNvSpPr/>
      </xdr:nvSpPr>
      <xdr:spPr>
        <a:xfrm>
          <a:off x="13652500" y="12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13418</xdr:rowOff>
    </xdr:from>
    <xdr:ext cx="599010" cy="259045"/>
    <xdr:sp macro="" textlink="">
      <xdr:nvSpPr>
        <xdr:cNvPr id="659" name="テキスト ボックス 658"/>
        <xdr:cNvSpPr txBox="1"/>
      </xdr:nvSpPr>
      <xdr:spPr>
        <a:xfrm>
          <a:off x="13403795" y="1235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96444</xdr:rowOff>
    </xdr:from>
    <xdr:to>
      <xdr:col>67</xdr:col>
      <xdr:colOff>101600</xdr:colOff>
      <xdr:row>72</xdr:row>
      <xdr:rowOff>26594</xdr:rowOff>
    </xdr:to>
    <xdr:sp macro="" textlink="">
      <xdr:nvSpPr>
        <xdr:cNvPr id="660" name="楕円 659"/>
        <xdr:cNvSpPr/>
      </xdr:nvSpPr>
      <xdr:spPr>
        <a:xfrm>
          <a:off x="12763500" y="122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43121</xdr:rowOff>
    </xdr:from>
    <xdr:ext cx="599010" cy="259045"/>
    <xdr:sp macro="" textlink="">
      <xdr:nvSpPr>
        <xdr:cNvPr id="661" name="テキスト ボックス 660"/>
        <xdr:cNvSpPr txBox="1"/>
      </xdr:nvSpPr>
      <xdr:spPr>
        <a:xfrm>
          <a:off x="12514795" y="1204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14839</xdr:rowOff>
    </xdr:from>
    <xdr:to>
      <xdr:col>85</xdr:col>
      <xdr:colOff>127000</xdr:colOff>
      <xdr:row>97</xdr:row>
      <xdr:rowOff>29597</xdr:rowOff>
    </xdr:to>
    <xdr:cxnSp macro="">
      <xdr:nvCxnSpPr>
        <xdr:cNvPr id="688" name="直線コネクタ 687"/>
        <xdr:cNvCxnSpPr/>
      </xdr:nvCxnSpPr>
      <xdr:spPr>
        <a:xfrm flipV="1">
          <a:off x="15481300" y="16645489"/>
          <a:ext cx="8382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29597</xdr:rowOff>
    </xdr:from>
    <xdr:to>
      <xdr:col>81</xdr:col>
      <xdr:colOff>50800</xdr:colOff>
      <xdr:row>97</xdr:row>
      <xdr:rowOff>53029</xdr:rowOff>
    </xdr:to>
    <xdr:cxnSp macro="">
      <xdr:nvCxnSpPr>
        <xdr:cNvPr id="691" name="直線コネクタ 690"/>
        <xdr:cNvCxnSpPr/>
      </xdr:nvCxnSpPr>
      <xdr:spPr>
        <a:xfrm flipV="1">
          <a:off x="14592300" y="1666024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25198</xdr:rowOff>
    </xdr:from>
    <xdr:to>
      <xdr:col>76</xdr:col>
      <xdr:colOff>114300</xdr:colOff>
      <xdr:row>97</xdr:row>
      <xdr:rowOff>53029</xdr:rowOff>
    </xdr:to>
    <xdr:cxnSp macro="">
      <xdr:nvCxnSpPr>
        <xdr:cNvPr id="694" name="直線コネクタ 693"/>
        <xdr:cNvCxnSpPr/>
      </xdr:nvCxnSpPr>
      <xdr:spPr>
        <a:xfrm>
          <a:off x="13703300" y="16655848"/>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4767</xdr:rowOff>
    </xdr:from>
    <xdr:to>
      <xdr:col>71</xdr:col>
      <xdr:colOff>177800</xdr:colOff>
      <xdr:row>97</xdr:row>
      <xdr:rowOff>25198</xdr:rowOff>
    </xdr:to>
    <xdr:cxnSp macro="">
      <xdr:nvCxnSpPr>
        <xdr:cNvPr id="697" name="直線コネクタ 696"/>
        <xdr:cNvCxnSpPr/>
      </xdr:nvCxnSpPr>
      <xdr:spPr>
        <a:xfrm>
          <a:off x="12814300" y="16635417"/>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135489</xdr:rowOff>
    </xdr:from>
    <xdr:to>
      <xdr:col>85</xdr:col>
      <xdr:colOff>177800</xdr:colOff>
      <xdr:row>97</xdr:row>
      <xdr:rowOff>65639</xdr:rowOff>
    </xdr:to>
    <xdr:sp macro="" textlink="">
      <xdr:nvSpPr>
        <xdr:cNvPr id="707" name="楕円 706"/>
        <xdr:cNvSpPr/>
      </xdr:nvSpPr>
      <xdr:spPr>
        <a:xfrm>
          <a:off x="16268700" y="165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113916</xdr:rowOff>
    </xdr:from>
    <xdr:ext cx="534377" cy="259045"/>
    <xdr:sp macro="" textlink="">
      <xdr:nvSpPr>
        <xdr:cNvPr id="708" name="公債費該当値テキスト"/>
        <xdr:cNvSpPr txBox="1"/>
      </xdr:nvSpPr>
      <xdr:spPr>
        <a:xfrm>
          <a:off x="16370300" y="1657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150247</xdr:rowOff>
    </xdr:from>
    <xdr:to>
      <xdr:col>81</xdr:col>
      <xdr:colOff>101600</xdr:colOff>
      <xdr:row>97</xdr:row>
      <xdr:rowOff>80397</xdr:rowOff>
    </xdr:to>
    <xdr:sp macro="" textlink="">
      <xdr:nvSpPr>
        <xdr:cNvPr id="709" name="楕円 708"/>
        <xdr:cNvSpPr/>
      </xdr:nvSpPr>
      <xdr:spPr>
        <a:xfrm>
          <a:off x="15430500" y="1660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71524</xdr:rowOff>
    </xdr:from>
    <xdr:ext cx="534377" cy="259045"/>
    <xdr:sp macro="" textlink="">
      <xdr:nvSpPr>
        <xdr:cNvPr id="710" name="テキスト ボックス 709"/>
        <xdr:cNvSpPr txBox="1"/>
      </xdr:nvSpPr>
      <xdr:spPr>
        <a:xfrm>
          <a:off x="15214111" y="167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2229</xdr:rowOff>
    </xdr:from>
    <xdr:to>
      <xdr:col>76</xdr:col>
      <xdr:colOff>165100</xdr:colOff>
      <xdr:row>97</xdr:row>
      <xdr:rowOff>103829</xdr:rowOff>
    </xdr:to>
    <xdr:sp macro="" textlink="">
      <xdr:nvSpPr>
        <xdr:cNvPr id="711" name="楕円 710"/>
        <xdr:cNvSpPr/>
      </xdr:nvSpPr>
      <xdr:spPr>
        <a:xfrm>
          <a:off x="14541500" y="166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94956</xdr:rowOff>
    </xdr:from>
    <xdr:ext cx="534377" cy="259045"/>
    <xdr:sp macro="" textlink="">
      <xdr:nvSpPr>
        <xdr:cNvPr id="712" name="テキスト ボックス 711"/>
        <xdr:cNvSpPr txBox="1"/>
      </xdr:nvSpPr>
      <xdr:spPr>
        <a:xfrm>
          <a:off x="14325111" y="167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145848</xdr:rowOff>
    </xdr:from>
    <xdr:to>
      <xdr:col>72</xdr:col>
      <xdr:colOff>38100</xdr:colOff>
      <xdr:row>97</xdr:row>
      <xdr:rowOff>75998</xdr:rowOff>
    </xdr:to>
    <xdr:sp macro="" textlink="">
      <xdr:nvSpPr>
        <xdr:cNvPr id="713" name="楕円 712"/>
        <xdr:cNvSpPr/>
      </xdr:nvSpPr>
      <xdr:spPr>
        <a:xfrm>
          <a:off x="13652500" y="166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67125</xdr:rowOff>
    </xdr:from>
    <xdr:ext cx="534377" cy="259045"/>
    <xdr:sp macro="" textlink="">
      <xdr:nvSpPr>
        <xdr:cNvPr id="714" name="テキスト ボックス 713"/>
        <xdr:cNvSpPr txBox="1"/>
      </xdr:nvSpPr>
      <xdr:spPr>
        <a:xfrm>
          <a:off x="13436111" y="166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125417</xdr:rowOff>
    </xdr:from>
    <xdr:to>
      <xdr:col>67</xdr:col>
      <xdr:colOff>101600</xdr:colOff>
      <xdr:row>97</xdr:row>
      <xdr:rowOff>55567</xdr:rowOff>
    </xdr:to>
    <xdr:sp macro="" textlink="">
      <xdr:nvSpPr>
        <xdr:cNvPr id="715" name="楕円 714"/>
        <xdr:cNvSpPr/>
      </xdr:nvSpPr>
      <xdr:spPr>
        <a:xfrm>
          <a:off x="12763500" y="165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46694</xdr:rowOff>
    </xdr:from>
    <xdr:ext cx="534377" cy="259045"/>
    <xdr:sp macro="" textlink="">
      <xdr:nvSpPr>
        <xdr:cNvPr id="716" name="テキスト ボックス 715"/>
        <xdr:cNvSpPr txBox="1"/>
      </xdr:nvSpPr>
      <xdr:spPr>
        <a:xfrm>
          <a:off x="12547111" y="1667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商工費、土木費が類似団体の平均を上回っている。商工費では当村は観光立村として観光事業に力を入れているため。また土木費では、雪国であることから除雪費、冬期間での道路施設の破損などによる維持管理費、道路改良等に多額の費用が掛かっている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それ以外については、全体的にはほぼ類似団体以下の水準である。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近年稀に見る寡雪から除雪経費の多額の減により財政調整基金の取り崩しもなく余剰金積立により残高が増え、３年ぶりに実質単年度収支が黒字となった。今後も健全財政を堅持していきたい。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連結対象会計で赤字を計上している会計はない。ただ、水道事業会計以外で大きな黒字も出ていない状況である。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6465332</v>
      </c>
      <c r="BO4" s="431"/>
      <c r="BP4" s="431"/>
      <c r="BQ4" s="431"/>
      <c r="BR4" s="431"/>
      <c r="BS4" s="431"/>
      <c r="BT4" s="431"/>
      <c r="BU4" s="432"/>
      <c r="BV4" s="430">
        <v>7052352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3.7</v>
      </c>
      <c r="CU4" s="437"/>
      <c r="CV4" s="437"/>
      <c r="CW4" s="437"/>
      <c r="CX4" s="437"/>
      <c r="CY4" s="437"/>
      <c r="CZ4" s="437"/>
      <c r="DA4" s="438"/>
      <c r="DB4" s="436">
        <v>1.9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6308459</v>
      </c>
      <c r="BO5" s="468"/>
      <c r="BP5" s="468"/>
      <c r="BQ5" s="468"/>
      <c r="BR5" s="468"/>
      <c r="BS5" s="468"/>
      <c r="BT5" s="468"/>
      <c r="BU5" s="469"/>
      <c r="BV5" s="467">
        <v>6977699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84.8</v>
      </c>
      <c r="CU5" s="465"/>
      <c r="CV5" s="465"/>
      <c r="CW5" s="465"/>
      <c r="CX5" s="465"/>
      <c r="CY5" s="465"/>
      <c r="CZ5" s="465"/>
      <c r="DA5" s="466"/>
      <c r="DB5" s="464">
        <v>81.2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156873</v>
      </c>
      <c r="BO6" s="468"/>
      <c r="BP6" s="468"/>
      <c r="BQ6" s="468"/>
      <c r="BR6" s="468"/>
      <c r="BS6" s="468"/>
      <c r="BT6" s="468"/>
      <c r="BU6" s="469"/>
      <c r="BV6" s="467">
        <v>74653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88.5</v>
      </c>
      <c r="CU6" s="505"/>
      <c r="CV6" s="505"/>
      <c r="CW6" s="505"/>
      <c r="CX6" s="505"/>
      <c r="CY6" s="505"/>
      <c r="CZ6" s="505"/>
      <c r="DA6" s="506"/>
      <c r="DB6" s="504">
        <v>85.6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28161</v>
      </c>
      <c r="BO7" s="468"/>
      <c r="BP7" s="468"/>
      <c r="BQ7" s="468"/>
      <c r="BR7" s="468"/>
      <c r="BS7" s="468"/>
      <c r="BT7" s="468"/>
      <c r="BU7" s="469"/>
      <c r="BV7" s="467">
        <v>10331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3512885</v>
      </c>
      <c r="CU7" s="468"/>
      <c r="CV7" s="468"/>
      <c r="CW7" s="468"/>
      <c r="CX7" s="468"/>
      <c r="CY7" s="468"/>
      <c r="CZ7" s="468"/>
      <c r="DA7" s="469"/>
      <c r="DB7" s="467">
        <v>3472011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128712</v>
      </c>
      <c r="BO8" s="468"/>
      <c r="BP8" s="468"/>
      <c r="BQ8" s="468"/>
      <c r="BR8" s="468"/>
      <c r="BS8" s="468"/>
      <c r="BT8" s="468"/>
      <c r="BU8" s="469"/>
      <c r="BV8" s="467">
        <v>64322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0.45</v>
      </c>
      <c r="CU8" s="508"/>
      <c r="CV8" s="508"/>
      <c r="CW8" s="508"/>
      <c r="CX8" s="508"/>
      <c r="CY8" s="508"/>
      <c r="CZ8" s="508"/>
      <c r="DA8" s="509"/>
      <c r="DB8" s="507">
        <v>0.45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8929</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64390</v>
      </c>
      <c r="BO9" s="468"/>
      <c r="BP9" s="468"/>
      <c r="BQ9" s="468"/>
      <c r="BR9" s="468"/>
      <c r="BS9" s="468"/>
      <c r="BT9" s="468"/>
      <c r="BU9" s="469"/>
      <c r="BV9" s="467">
        <v>-48960</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15</v>
      </c>
      <c r="CU9" s="465"/>
      <c r="CV9" s="465"/>
      <c r="CW9" s="465"/>
      <c r="CX9" s="465"/>
      <c r="CY9" s="465"/>
      <c r="CZ9" s="465"/>
      <c r="DA9" s="466"/>
      <c r="DB9" s="464">
        <v>13.4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9205</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815</v>
      </c>
      <c r="BO10" s="468"/>
      <c r="BP10" s="468"/>
      <c r="BQ10" s="468"/>
      <c r="BR10" s="468"/>
      <c r="BS10" s="468"/>
      <c r="BT10" s="468"/>
      <c r="BU10" s="469"/>
      <c r="BV10" s="467">
        <v>732</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9484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185000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8371</v>
      </c>
      <c r="S13" s="552"/>
      <c r="T13" s="552"/>
      <c r="U13" s="552"/>
      <c r="V13" s="553"/>
      <c r="W13" s="483" t="s">
        <v>140</v>
      </c>
      <c r="X13" s="484"/>
      <c r="Y13" s="484"/>
      <c r="Z13" s="484"/>
      <c r="AA13" s="484"/>
      <c r="AB13" s="474"/>
      <c r="AC13" s="518">
        <v>281</v>
      </c>
      <c r="AD13" s="519"/>
      <c r="AE13" s="519"/>
      <c r="AF13" s="519"/>
      <c r="AG13" s="561"/>
      <c r="AH13" s="518">
        <v>311</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65205</v>
      </c>
      <c r="BO13" s="468"/>
      <c r="BP13" s="468"/>
      <c r="BQ13" s="468"/>
      <c r="BR13" s="468"/>
      <c r="BS13" s="468"/>
      <c r="BT13" s="468"/>
      <c r="BU13" s="469"/>
      <c r="BV13" s="467">
        <v>-233228</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10.9</v>
      </c>
      <c r="CU13" s="465"/>
      <c r="CV13" s="465"/>
      <c r="CW13" s="465"/>
      <c r="CX13" s="465"/>
      <c r="CY13" s="465"/>
      <c r="CZ13" s="465"/>
      <c r="DA13" s="466"/>
      <c r="DB13" s="464">
        <v>9.9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9447</v>
      </c>
      <c r="S14" s="552"/>
      <c r="T14" s="552"/>
      <c r="U14" s="552"/>
      <c r="V14" s="553"/>
      <c r="W14" s="457"/>
      <c r="X14" s="458"/>
      <c r="Y14" s="458"/>
      <c r="Z14" s="458"/>
      <c r="AA14" s="458"/>
      <c r="AB14" s="447"/>
      <c r="AC14" s="554">
        <v>5.9</v>
      </c>
      <c r="AD14" s="555"/>
      <c r="AE14" s="555"/>
      <c r="AF14" s="555"/>
      <c r="AG14" s="556"/>
      <c r="AH14" s="554">
        <v>6.4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70.7</v>
      </c>
      <c r="CU14" s="566"/>
      <c r="CV14" s="566"/>
      <c r="CW14" s="566"/>
      <c r="CX14" s="566"/>
      <c r="CY14" s="566"/>
      <c r="CZ14" s="566"/>
      <c r="DA14" s="567"/>
      <c r="DB14" s="565">
        <v>65.400000000000006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8476</v>
      </c>
      <c r="S15" s="552"/>
      <c r="T15" s="552"/>
      <c r="U15" s="552"/>
      <c r="V15" s="553"/>
      <c r="W15" s="483" t="s">
        <v>147</v>
      </c>
      <c r="X15" s="484"/>
      <c r="Y15" s="484"/>
      <c r="Z15" s="484"/>
      <c r="AA15" s="484"/>
      <c r="AB15" s="474"/>
      <c r="AC15" s="518">
        <v>686</v>
      </c>
      <c r="AD15" s="519"/>
      <c r="AE15" s="519"/>
      <c r="AF15" s="519"/>
      <c r="AG15" s="561"/>
      <c r="AH15" s="518">
        <v>724</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1343522</v>
      </c>
      <c r="BO15" s="431"/>
      <c r="BP15" s="431"/>
      <c r="BQ15" s="431"/>
      <c r="BR15" s="431"/>
      <c r="BS15" s="431"/>
      <c r="BT15" s="431"/>
      <c r="BU15" s="432"/>
      <c r="BV15" s="430">
        <v>1320675</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14.4</v>
      </c>
      <c r="AD16" s="555"/>
      <c r="AE16" s="555"/>
      <c r="AF16" s="555"/>
      <c r="AG16" s="556"/>
      <c r="AH16" s="554">
        <v>14.9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2992851</v>
      </c>
      <c r="BO16" s="468"/>
      <c r="BP16" s="468"/>
      <c r="BQ16" s="468"/>
      <c r="BR16" s="468"/>
      <c r="BS16" s="468"/>
      <c r="BT16" s="468"/>
      <c r="BU16" s="469"/>
      <c r="BV16" s="467">
        <v>2915771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3798</v>
      </c>
      <c r="AD17" s="519"/>
      <c r="AE17" s="519"/>
      <c r="AF17" s="519"/>
      <c r="AG17" s="561"/>
      <c r="AH17" s="518">
        <v>3810</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1715423</v>
      </c>
      <c r="BO17" s="468"/>
      <c r="BP17" s="468"/>
      <c r="BQ17" s="468"/>
      <c r="BR17" s="468"/>
      <c r="BS17" s="468"/>
      <c r="BT17" s="468"/>
      <c r="BU17" s="469"/>
      <c r="BV17" s="467">
        <v>1690395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189.36</v>
      </c>
      <c r="M18" s="583"/>
      <c r="N18" s="583"/>
      <c r="O18" s="583"/>
      <c r="P18" s="583"/>
      <c r="Q18" s="583"/>
      <c r="R18" s="584"/>
      <c r="S18" s="584"/>
      <c r="T18" s="584"/>
      <c r="U18" s="584"/>
      <c r="V18" s="585"/>
      <c r="W18" s="485"/>
      <c r="X18" s="486"/>
      <c r="Y18" s="486"/>
      <c r="Z18" s="486"/>
      <c r="AA18" s="486"/>
      <c r="AB18" s="477"/>
      <c r="AC18" s="586">
        <v>79.7</v>
      </c>
      <c r="AD18" s="587"/>
      <c r="AE18" s="587"/>
      <c r="AF18" s="587"/>
      <c r="AG18" s="588"/>
      <c r="AH18" s="586">
        <v>78.599999999999994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3067376</v>
      </c>
      <c r="BO18" s="468"/>
      <c r="BP18" s="468"/>
      <c r="BQ18" s="468"/>
      <c r="BR18" s="468"/>
      <c r="BS18" s="468"/>
      <c r="BT18" s="468"/>
      <c r="BU18" s="469"/>
      <c r="BV18" s="467">
        <v>2886048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47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4088034</v>
      </c>
      <c r="BO19" s="468"/>
      <c r="BP19" s="468"/>
      <c r="BQ19" s="468"/>
      <c r="BR19" s="468"/>
      <c r="BS19" s="468"/>
      <c r="BT19" s="468"/>
      <c r="BU19" s="469"/>
      <c r="BV19" s="467">
        <v>4332102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3477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7144649</v>
      </c>
      <c r="BO23" s="468"/>
      <c r="BP23" s="468"/>
      <c r="BQ23" s="468"/>
      <c r="BR23" s="468"/>
      <c r="BS23" s="468"/>
      <c r="BT23" s="468"/>
      <c r="BU23" s="469"/>
      <c r="BV23" s="467">
        <v>7000038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6960</v>
      </c>
      <c r="R24" s="519"/>
      <c r="S24" s="519"/>
      <c r="T24" s="519"/>
      <c r="U24" s="519"/>
      <c r="V24" s="561"/>
      <c r="W24" s="620"/>
      <c r="X24" s="608"/>
      <c r="Y24" s="609"/>
      <c r="Z24" s="517" t="s">
        <v>171</v>
      </c>
      <c r="AA24" s="497"/>
      <c r="AB24" s="497"/>
      <c r="AC24" s="497"/>
      <c r="AD24" s="497"/>
      <c r="AE24" s="497"/>
      <c r="AF24" s="497"/>
      <c r="AG24" s="498"/>
      <c r="AH24" s="518">
        <v>93</v>
      </c>
      <c r="AI24" s="519"/>
      <c r="AJ24" s="519"/>
      <c r="AK24" s="519"/>
      <c r="AL24" s="561"/>
      <c r="AM24" s="518">
        <v>264771</v>
      </c>
      <c r="AN24" s="519"/>
      <c r="AO24" s="519"/>
      <c r="AP24" s="519"/>
      <c r="AQ24" s="519"/>
      <c r="AR24" s="561"/>
      <c r="AS24" s="518">
        <v>2847</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4297069</v>
      </c>
      <c r="BO24" s="468"/>
      <c r="BP24" s="468"/>
      <c r="BQ24" s="468"/>
      <c r="BR24" s="468"/>
      <c r="BS24" s="468"/>
      <c r="BT24" s="468"/>
      <c r="BU24" s="469"/>
      <c r="BV24" s="467">
        <v>4433565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5910</v>
      </c>
      <c r="R25" s="519"/>
      <c r="S25" s="519"/>
      <c r="T25" s="519"/>
      <c r="U25" s="519"/>
      <c r="V25" s="561"/>
      <c r="W25" s="620"/>
      <c r="X25" s="608"/>
      <c r="Y25" s="609"/>
      <c r="Z25" s="517" t="s">
        <v>174</v>
      </c>
      <c r="AA25" s="497"/>
      <c r="AB25" s="497"/>
      <c r="AC25" s="497"/>
      <c r="AD25" s="497"/>
      <c r="AE25" s="497"/>
      <c r="AF25" s="497"/>
      <c r="AG25" s="498"/>
      <c r="AH25" s="518" t="s">
        <v>138</v>
      </c>
      <c r="AI25" s="519"/>
      <c r="AJ25" s="519"/>
      <c r="AK25" s="519"/>
      <c r="AL25" s="561"/>
      <c r="AM25" s="518" t="s">
        <v>138</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213237</v>
      </c>
      <c r="BO25" s="431"/>
      <c r="BP25" s="431"/>
      <c r="BQ25" s="431"/>
      <c r="BR25" s="431"/>
      <c r="BS25" s="431"/>
      <c r="BT25" s="431"/>
      <c r="BU25" s="432"/>
      <c r="BV25" s="430">
        <v>60329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5190</v>
      </c>
      <c r="R26" s="519"/>
      <c r="S26" s="519"/>
      <c r="T26" s="519"/>
      <c r="U26" s="519"/>
      <c r="V26" s="561"/>
      <c r="W26" s="620"/>
      <c r="X26" s="608"/>
      <c r="Y26" s="609"/>
      <c r="Z26" s="517" t="s">
        <v>178</v>
      </c>
      <c r="AA26" s="630"/>
      <c r="AB26" s="630"/>
      <c r="AC26" s="630"/>
      <c r="AD26" s="630"/>
      <c r="AE26" s="630"/>
      <c r="AF26" s="630"/>
      <c r="AG26" s="631"/>
      <c r="AH26" s="518" t="s">
        <v>175</v>
      </c>
      <c r="AI26" s="519"/>
      <c r="AJ26" s="519"/>
      <c r="AK26" s="519"/>
      <c r="AL26" s="561"/>
      <c r="AM26" s="518" t="s">
        <v>175</v>
      </c>
      <c r="AN26" s="519"/>
      <c r="AO26" s="519"/>
      <c r="AP26" s="519"/>
      <c r="AQ26" s="519"/>
      <c r="AR26" s="561"/>
      <c r="AS26" s="518" t="s">
        <v>175</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3040</v>
      </c>
      <c r="R27" s="519"/>
      <c r="S27" s="519"/>
      <c r="T27" s="519"/>
      <c r="U27" s="519"/>
      <c r="V27" s="561"/>
      <c r="W27" s="620"/>
      <c r="X27" s="608"/>
      <c r="Y27" s="609"/>
      <c r="Z27" s="517" t="s">
        <v>181</v>
      </c>
      <c r="AA27" s="497"/>
      <c r="AB27" s="497"/>
      <c r="AC27" s="497"/>
      <c r="AD27" s="497"/>
      <c r="AE27" s="497"/>
      <c r="AF27" s="497"/>
      <c r="AG27" s="498"/>
      <c r="AH27" s="518" t="s">
        <v>175</v>
      </c>
      <c r="AI27" s="519"/>
      <c r="AJ27" s="519"/>
      <c r="AK27" s="519"/>
      <c r="AL27" s="561"/>
      <c r="AM27" s="518" t="s">
        <v>175</v>
      </c>
      <c r="AN27" s="519"/>
      <c r="AO27" s="519"/>
      <c r="AP27" s="519"/>
      <c r="AQ27" s="519"/>
      <c r="AR27" s="561"/>
      <c r="AS27" s="518" t="s">
        <v>175</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44211</v>
      </c>
      <c r="BO27" s="644"/>
      <c r="BP27" s="644"/>
      <c r="BQ27" s="644"/>
      <c r="BR27" s="644"/>
      <c r="BS27" s="644"/>
      <c r="BT27" s="644"/>
      <c r="BU27" s="645"/>
      <c r="BV27" s="643">
        <v>44172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2400</v>
      </c>
      <c r="R28" s="519"/>
      <c r="S28" s="519"/>
      <c r="T28" s="519"/>
      <c r="U28" s="519"/>
      <c r="V28" s="561"/>
      <c r="W28" s="620"/>
      <c r="X28" s="608"/>
      <c r="Y28" s="609"/>
      <c r="Z28" s="517" t="s">
        <v>184</v>
      </c>
      <c r="AA28" s="497"/>
      <c r="AB28" s="497"/>
      <c r="AC28" s="497"/>
      <c r="AD28" s="497"/>
      <c r="AE28" s="497"/>
      <c r="AF28" s="497"/>
      <c r="AG28" s="498"/>
      <c r="AH28" s="518">
        <v>2</v>
      </c>
      <c r="AI28" s="519"/>
      <c r="AJ28" s="519"/>
      <c r="AK28" s="519"/>
      <c r="AL28" s="561"/>
      <c r="AM28" s="518" t="s">
        <v>185</v>
      </c>
      <c r="AN28" s="519"/>
      <c r="AO28" s="519"/>
      <c r="AP28" s="519"/>
      <c r="AQ28" s="519"/>
      <c r="AR28" s="561"/>
      <c r="AS28" s="518" t="s">
        <v>185</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681545</v>
      </c>
      <c r="BO28" s="431"/>
      <c r="BP28" s="431"/>
      <c r="BQ28" s="431"/>
      <c r="BR28" s="431"/>
      <c r="BS28" s="431"/>
      <c r="BT28" s="431"/>
      <c r="BU28" s="432"/>
      <c r="BV28" s="430">
        <v>647730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10</v>
      </c>
      <c r="M29" s="519"/>
      <c r="N29" s="519"/>
      <c r="O29" s="519"/>
      <c r="P29" s="561"/>
      <c r="Q29" s="518">
        <v>2160</v>
      </c>
      <c r="R29" s="519"/>
      <c r="S29" s="519"/>
      <c r="T29" s="519"/>
      <c r="U29" s="519"/>
      <c r="V29" s="561"/>
      <c r="W29" s="621"/>
      <c r="X29" s="622"/>
      <c r="Y29" s="623"/>
      <c r="Z29" s="517" t="s">
        <v>188</v>
      </c>
      <c r="AA29" s="497"/>
      <c r="AB29" s="497"/>
      <c r="AC29" s="497"/>
      <c r="AD29" s="497"/>
      <c r="AE29" s="497"/>
      <c r="AF29" s="497"/>
      <c r="AG29" s="498"/>
      <c r="AH29" s="518">
        <v>95</v>
      </c>
      <c r="AI29" s="519"/>
      <c r="AJ29" s="519"/>
      <c r="AK29" s="519"/>
      <c r="AL29" s="561"/>
      <c r="AM29" s="518">
        <v>270935</v>
      </c>
      <c r="AN29" s="519"/>
      <c r="AO29" s="519"/>
      <c r="AP29" s="519"/>
      <c r="AQ29" s="519"/>
      <c r="AR29" s="561"/>
      <c r="AS29" s="518">
        <v>2852</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217213</v>
      </c>
      <c r="BO29" s="468"/>
      <c r="BP29" s="468"/>
      <c r="BQ29" s="468"/>
      <c r="BR29" s="468"/>
      <c r="BS29" s="468"/>
      <c r="BT29" s="468"/>
      <c r="BU29" s="469"/>
      <c r="BV29" s="467">
        <v>216996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95.9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712986</v>
      </c>
      <c r="BO30" s="644"/>
      <c r="BP30" s="644"/>
      <c r="BQ30" s="644"/>
      <c r="BR30" s="644"/>
      <c r="BS30" s="644"/>
      <c r="BT30" s="644"/>
      <c r="BU30" s="645"/>
      <c r="BV30" s="643">
        <v>632452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国民健康保険事業勘定特別会計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北アルプス広域連合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白馬村土地開発公社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5</v>
      </c>
      <c r="AN35" s="656"/>
      <c r="AO35" s="657" t="str">
        <f>IF('各会計、関係団体の財政状況及び健全化判断比率'!B31="","",'各会計、関係団体の財政状況及び健全化判断比率'!B31)</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（一般会計）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白馬村振興公社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（介護保険事業特別会計）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岩岳リゾート</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長野県後期高齢者医療広域連合</v>
      </c>
      <c r="BZ37" s="657"/>
      <c r="CA37" s="657"/>
      <c r="CB37" s="657"/>
      <c r="CC37" s="657"/>
      <c r="CD37" s="657"/>
      <c r="CE37" s="657"/>
      <c r="CF37" s="657"/>
      <c r="CG37" s="657"/>
      <c r="CH37" s="657"/>
      <c r="CI37" s="657"/>
      <c r="CJ37" s="657"/>
      <c r="CK37" s="657"/>
      <c r="CL37" s="657"/>
      <c r="CM37" s="657"/>
      <c r="CN37" s="214"/>
      <c r="CO37" s="656">
        <f t="shared" si="3"/>
        <v>20</v>
      </c>
      <c r="CP37" s="656"/>
      <c r="CQ37" s="657" t="str">
        <f>IF('各会計、関係団体の財政状況及び健全化判断比率'!BS10="","",'各会計、関係団体の財政状況及び健全化判断比率'!BS10)</f>
        <v>白馬村観光局</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（後期高齢者医療事業会計）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長野県市町村総合事務組合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（非常勤職員公務災害補償特別会計）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中信地域町村交通災害共済事務組合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4oJU7dNDo1IY/ZBvuVB4nyuFt9FoQMKCJBLLnwAqOw2Is1dUwg0XQOSd3i3G7XyWB0T4YEkpMEgeBK8tBikMNg==" saltValue="OdCOgx0WiO/4X1l2BrT1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554</v>
      </c>
      <c r="D34" s="1248"/>
      <c r="E34" s="1249"/>
      <c r="F34" s="32">
        <v>10.89</v>
      </c>
      <c r="G34" s="33">
        <v>12.42</v>
      </c>
      <c r="H34" s="33">
        <v>13.89</v>
      </c>
      <c r="I34" s="33">
        <v>16.12</v>
      </c>
      <c r="J34" s="34">
        <v>18.5</v>
      </c>
      <c r="K34" s="22"/>
      <c r="L34" s="22"/>
      <c r="M34" s="22"/>
      <c r="N34" s="22"/>
      <c r="O34" s="22"/>
      <c r="P34" s="22"/>
    </row>
    <row r="35" spans="1:16" ht="39" customHeight="1" x14ac:dyDescent="0.15">
      <c r="A35" s="22"/>
      <c r="B35" s="35"/>
      <c r="C35" s="1242" t="s">
        <v>555</v>
      </c>
      <c r="D35" s="1243"/>
      <c r="E35" s="1244"/>
      <c r="F35" s="36">
        <v>4.6399999999999997</v>
      </c>
      <c r="G35" s="37">
        <v>9.33</v>
      </c>
      <c r="H35" s="37">
        <v>3.24</v>
      </c>
      <c r="I35" s="37">
        <v>1.85</v>
      </c>
      <c r="J35" s="38">
        <v>3.66</v>
      </c>
      <c r="K35" s="22"/>
      <c r="L35" s="22"/>
      <c r="M35" s="22"/>
      <c r="N35" s="22"/>
      <c r="O35" s="22"/>
      <c r="P35" s="22"/>
    </row>
    <row r="36" spans="1:16" ht="39" customHeight="1" x14ac:dyDescent="0.15">
      <c r="A36" s="22"/>
      <c r="B36" s="35"/>
      <c r="C36" s="1242" t="s">
        <v>556</v>
      </c>
      <c r="D36" s="1243"/>
      <c r="E36" s="1244"/>
      <c r="F36" s="36" t="s">
        <v>504</v>
      </c>
      <c r="G36" s="37" t="s">
        <v>504</v>
      </c>
      <c r="H36" s="37" t="s">
        <v>504</v>
      </c>
      <c r="I36" s="37" t="s">
        <v>504</v>
      </c>
      <c r="J36" s="38">
        <v>1.45</v>
      </c>
      <c r="K36" s="22"/>
      <c r="L36" s="22"/>
      <c r="M36" s="22"/>
      <c r="N36" s="22"/>
      <c r="O36" s="22"/>
      <c r="P36" s="22"/>
    </row>
    <row r="37" spans="1:16" ht="39" customHeight="1" x14ac:dyDescent="0.15">
      <c r="A37" s="22"/>
      <c r="B37" s="35"/>
      <c r="C37" s="1242" t="s">
        <v>557</v>
      </c>
      <c r="D37" s="1243"/>
      <c r="E37" s="1244"/>
      <c r="F37" s="36">
        <v>1.74</v>
      </c>
      <c r="G37" s="37">
        <v>1.77</v>
      </c>
      <c r="H37" s="37">
        <v>1.23</v>
      </c>
      <c r="I37" s="37">
        <v>1.1399999999999999</v>
      </c>
      <c r="J37" s="38">
        <v>0.52</v>
      </c>
      <c r="K37" s="22"/>
      <c r="L37" s="22"/>
      <c r="M37" s="22"/>
      <c r="N37" s="22"/>
      <c r="O37" s="22"/>
      <c r="P37" s="22"/>
    </row>
    <row r="38" spans="1:16" ht="39" customHeight="1" x14ac:dyDescent="0.15">
      <c r="A38" s="22"/>
      <c r="B38" s="35"/>
      <c r="C38" s="1242" t="s">
        <v>558</v>
      </c>
      <c r="D38" s="1243"/>
      <c r="E38" s="1244"/>
      <c r="F38" s="36">
        <v>0</v>
      </c>
      <c r="G38" s="37">
        <v>0</v>
      </c>
      <c r="H38" s="37">
        <v>0</v>
      </c>
      <c r="I38" s="37">
        <v>0</v>
      </c>
      <c r="J38" s="38">
        <v>0.01</v>
      </c>
      <c r="K38" s="22"/>
      <c r="L38" s="22"/>
      <c r="M38" s="22"/>
      <c r="N38" s="22"/>
      <c r="O38" s="22"/>
      <c r="P38" s="22"/>
    </row>
    <row r="39" spans="1:16" ht="39" customHeight="1" x14ac:dyDescent="0.15">
      <c r="A39" s="22"/>
      <c r="B39" s="35"/>
      <c r="C39" s="1242" t="s">
        <v>559</v>
      </c>
      <c r="D39" s="1243"/>
      <c r="E39" s="1244"/>
      <c r="F39" s="36">
        <v>0.06</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560</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561</v>
      </c>
      <c r="D43" s="1246"/>
      <c r="E43" s="1247"/>
      <c r="F43" s="41">
        <v>0.18</v>
      </c>
      <c r="G43" s="42">
        <v>0.11</v>
      </c>
      <c r="H43" s="42">
        <v>0.1</v>
      </c>
      <c r="I43" s="42">
        <v>0.37</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zii00LASLC0+jZuQ4kQvXVMbli7q8A23hvqXa25wjM71+1k+54dxGOdBWdelCRiximifcsWIdA6lgZrXJm0Qw==" saltValue="bylUvmWEA0nYms90fDuJ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546</v>
      </c>
      <c r="L45" s="60">
        <v>534</v>
      </c>
      <c r="M45" s="60">
        <v>521</v>
      </c>
      <c r="N45" s="60">
        <v>581</v>
      </c>
      <c r="O45" s="61">
        <v>615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504</v>
      </c>
      <c r="L46" s="64" t="s">
        <v>504</v>
      </c>
      <c r="M46" s="64" t="s">
        <v>504</v>
      </c>
      <c r="N46" s="64" t="s">
        <v>504</v>
      </c>
      <c r="O46" s="65" t="s">
        <v>504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504</v>
      </c>
      <c r="L47" s="64" t="s">
        <v>504</v>
      </c>
      <c r="M47" s="64" t="s">
        <v>504</v>
      </c>
      <c r="N47" s="64" t="s">
        <v>504</v>
      </c>
      <c r="O47" s="65" t="s">
        <v>504</v>
      </c>
      <c r="P47" s="48"/>
      <c r="Q47" s="48"/>
      <c r="R47" s="48"/>
      <c r="S47" s="48"/>
      <c r="T47" s="48"/>
      <c r="U47" s="48"/>
    </row>
    <row r="48" spans="1:21" ht="30.75" customHeight="1" x14ac:dyDescent="0.15">
      <c r="A48" s="48"/>
      <c r="B48" s="1252"/>
      <c r="C48" s="1253"/>
      <c r="D48" s="62"/>
      <c r="E48" s="1258" t="s">
        <v>15</v>
      </c>
      <c r="F48" s="1258"/>
      <c r="G48" s="1258"/>
      <c r="H48" s="1258"/>
      <c r="I48" s="1258"/>
      <c r="J48" s="1259"/>
      <c r="K48" s="63">
        <v>332</v>
      </c>
      <c r="L48" s="64">
        <v>331</v>
      </c>
      <c r="M48" s="64">
        <v>321</v>
      </c>
      <c r="N48" s="64">
        <v>361</v>
      </c>
      <c r="O48" s="65">
        <v>391</v>
      </c>
      <c r="P48" s="48"/>
      <c r="Q48" s="48"/>
      <c r="R48" s="48"/>
      <c r="S48" s="48"/>
      <c r="T48" s="48"/>
      <c r="U48" s="48"/>
    </row>
    <row r="49" spans="1:21" ht="30.75" customHeight="1" x14ac:dyDescent="0.15">
      <c r="A49" s="48"/>
      <c r="B49" s="1252"/>
      <c r="C49" s="1253"/>
      <c r="D49" s="62"/>
      <c r="E49" s="1258" t="s">
        <v>16</v>
      </c>
      <c r="F49" s="1258"/>
      <c r="G49" s="1258"/>
      <c r="H49" s="1258"/>
      <c r="I49" s="1258"/>
      <c r="J49" s="1259"/>
      <c r="K49" s="63">
        <v>22</v>
      </c>
      <c r="L49" s="64">
        <v>20</v>
      </c>
      <c r="M49" s="64">
        <v>18</v>
      </c>
      <c r="N49" s="64">
        <v>20</v>
      </c>
      <c r="O49" s="65">
        <v>22</v>
      </c>
      <c r="P49" s="48"/>
      <c r="Q49" s="48"/>
      <c r="R49" s="48"/>
      <c r="S49" s="48"/>
      <c r="T49" s="48"/>
      <c r="U49" s="48"/>
    </row>
    <row r="50" spans="1:21" ht="30.75" customHeight="1" x14ac:dyDescent="0.15">
      <c r="A50" s="48"/>
      <c r="B50" s="1252"/>
      <c r="C50" s="1253"/>
      <c r="D50" s="62"/>
      <c r="E50" s="1258" t="s">
        <v>17</v>
      </c>
      <c r="F50" s="1258"/>
      <c r="G50" s="1258"/>
      <c r="H50" s="1258"/>
      <c r="I50" s="1258"/>
      <c r="J50" s="1259"/>
      <c r="K50" s="63">
        <v>14</v>
      </c>
      <c r="L50" s="64">
        <v>14</v>
      </c>
      <c r="M50" s="64">
        <v>13</v>
      </c>
      <c r="N50" s="64">
        <v>13</v>
      </c>
      <c r="O50" s="65">
        <v>13</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1</v>
      </c>
      <c r="M51" s="64">
        <v>1</v>
      </c>
      <c r="N51" s="64">
        <v>1</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628</v>
      </c>
      <c r="L52" s="64">
        <v>627</v>
      </c>
      <c r="M52" s="64">
        <v>623</v>
      </c>
      <c r="N52" s="64">
        <v>657</v>
      </c>
      <c r="O52" s="65">
        <v>676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287</v>
      </c>
      <c r="L53" s="69">
        <v>273</v>
      </c>
      <c r="M53" s="69">
        <v>251</v>
      </c>
      <c r="N53" s="69">
        <v>319</v>
      </c>
      <c r="O53" s="70">
        <v>365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597</v>
      </c>
      <c r="L57" s="84" t="s">
        <v>597</v>
      </c>
      <c r="M57" s="84" t="s">
        <v>597</v>
      </c>
      <c r="N57" s="84" t="s">
        <v>597</v>
      </c>
      <c r="O57" s="85" t="s">
        <v>597</v>
      </c>
    </row>
    <row r="58" spans="1:21" ht="31.5" customHeight="1" thickBot="1" x14ac:dyDescent="0.2">
      <c r="B58" s="1268"/>
      <c r="C58" s="1269"/>
      <c r="D58" s="1273" t="s">
        <v>27</v>
      </c>
      <c r="E58" s="1274"/>
      <c r="F58" s="1274"/>
      <c r="G58" s="1274"/>
      <c r="H58" s="1274"/>
      <c r="I58" s="1274"/>
      <c r="J58" s="1275"/>
      <c r="K58" s="86" t="s">
        <v>597</v>
      </c>
      <c r="L58" s="87" t="s">
        <v>597</v>
      </c>
      <c r="M58" s="87" t="s">
        <v>597</v>
      </c>
      <c r="N58" s="87" t="s">
        <v>597</v>
      </c>
      <c r="O58" s="88" t="s">
        <v>597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zZiDW7wPY7GVE+HRNI0WDtJ5obUmz2VRKIanuvFEqiAyKjZCjORwfCfovgRcvKev2jcwt86NfkE6Ybze5LKuQ==" saltValue="UUFOCMHpKkIde0KM5Evm7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76" t="s">
        <v>30</v>
      </c>
      <c r="C41" s="1277"/>
      <c r="D41" s="102"/>
      <c r="E41" s="1282" t="s">
        <v>31</v>
      </c>
      <c r="F41" s="1282"/>
      <c r="G41" s="1282"/>
      <c r="H41" s="1283"/>
      <c r="I41" s="103">
        <v>5409</v>
      </c>
      <c r="J41" s="104">
        <v>5771</v>
      </c>
      <c r="K41" s="104">
        <v>6294</v>
      </c>
      <c r="L41" s="104">
        <v>7000</v>
      </c>
      <c r="M41" s="105">
        <v>7145</v>
      </c>
    </row>
    <row r="42" spans="2:13" ht="27.75" customHeight="1" x14ac:dyDescent="0.15">
      <c r="B42" s="1278"/>
      <c r="C42" s="1279"/>
      <c r="D42" s="106"/>
      <c r="E42" s="1284" t="s">
        <v>32</v>
      </c>
      <c r="F42" s="1284"/>
      <c r="G42" s="1284"/>
      <c r="H42" s="1285"/>
      <c r="I42" s="107">
        <v>92</v>
      </c>
      <c r="J42" s="108">
        <v>78</v>
      </c>
      <c r="K42" s="108">
        <v>63</v>
      </c>
      <c r="L42" s="108">
        <v>60</v>
      </c>
      <c r="M42" s="109">
        <v>41</v>
      </c>
    </row>
    <row r="43" spans="2:13" ht="27.75" customHeight="1" x14ac:dyDescent="0.15">
      <c r="B43" s="1278"/>
      <c r="C43" s="1279"/>
      <c r="D43" s="106"/>
      <c r="E43" s="1284" t="s">
        <v>33</v>
      </c>
      <c r="F43" s="1284"/>
      <c r="G43" s="1284"/>
      <c r="H43" s="1285"/>
      <c r="I43" s="107">
        <v>3171</v>
      </c>
      <c r="J43" s="108">
        <v>3140</v>
      </c>
      <c r="K43" s="108">
        <v>2951</v>
      </c>
      <c r="L43" s="108">
        <v>2802</v>
      </c>
      <c r="M43" s="109">
        <v>2715</v>
      </c>
    </row>
    <row r="44" spans="2:13" ht="27.75" customHeight="1" x14ac:dyDescent="0.15">
      <c r="B44" s="1278"/>
      <c r="C44" s="1279"/>
      <c r="D44" s="106"/>
      <c r="E44" s="1284" t="s">
        <v>34</v>
      </c>
      <c r="F44" s="1284"/>
      <c r="G44" s="1284"/>
      <c r="H44" s="1285"/>
      <c r="I44" s="107">
        <v>131</v>
      </c>
      <c r="J44" s="108">
        <v>118</v>
      </c>
      <c r="K44" s="108">
        <v>103</v>
      </c>
      <c r="L44" s="108">
        <v>86</v>
      </c>
      <c r="M44" s="109">
        <v>65</v>
      </c>
    </row>
    <row r="45" spans="2:13" ht="27.75" customHeight="1" x14ac:dyDescent="0.15">
      <c r="B45" s="1278"/>
      <c r="C45" s="1279"/>
      <c r="D45" s="106"/>
      <c r="E45" s="1284" t="s">
        <v>35</v>
      </c>
      <c r="F45" s="1284"/>
      <c r="G45" s="1284"/>
      <c r="H45" s="1285"/>
      <c r="I45" s="107">
        <v>351</v>
      </c>
      <c r="J45" s="108">
        <v>287</v>
      </c>
      <c r="K45" s="108">
        <v>294</v>
      </c>
      <c r="L45" s="108">
        <v>327</v>
      </c>
      <c r="M45" s="109">
        <v>344</v>
      </c>
    </row>
    <row r="46" spans="2:13" ht="27.75" customHeight="1" x14ac:dyDescent="0.15">
      <c r="B46" s="1278"/>
      <c r="C46" s="1279"/>
      <c r="D46" s="110"/>
      <c r="E46" s="1284" t="s">
        <v>36</v>
      </c>
      <c r="F46" s="1284"/>
      <c r="G46" s="1284"/>
      <c r="H46" s="1285"/>
      <c r="I46" s="107" t="s">
        <v>504</v>
      </c>
      <c r="J46" s="108" t="s">
        <v>504</v>
      </c>
      <c r="K46" s="108" t="s">
        <v>504</v>
      </c>
      <c r="L46" s="108" t="s">
        <v>504</v>
      </c>
      <c r="M46" s="109" t="s">
        <v>504</v>
      </c>
    </row>
    <row r="47" spans="2:13" ht="27.75" customHeight="1" x14ac:dyDescent="0.15">
      <c r="B47" s="1278"/>
      <c r="C47" s="1279"/>
      <c r="D47" s="111"/>
      <c r="E47" s="1286" t="s">
        <v>37</v>
      </c>
      <c r="F47" s="1287"/>
      <c r="G47" s="1287"/>
      <c r="H47" s="1288"/>
      <c r="I47" s="107" t="s">
        <v>504</v>
      </c>
      <c r="J47" s="108" t="s">
        <v>504</v>
      </c>
      <c r="K47" s="108" t="s">
        <v>504</v>
      </c>
      <c r="L47" s="108" t="s">
        <v>504</v>
      </c>
      <c r="M47" s="109" t="s">
        <v>504</v>
      </c>
    </row>
    <row r="48" spans="2:13" ht="27.75" customHeight="1" x14ac:dyDescent="0.15">
      <c r="B48" s="1278"/>
      <c r="C48" s="1279"/>
      <c r="D48" s="106"/>
      <c r="E48" s="1284" t="s">
        <v>38</v>
      </c>
      <c r="F48" s="1284"/>
      <c r="G48" s="1284"/>
      <c r="H48" s="1285"/>
      <c r="I48" s="107" t="s">
        <v>504</v>
      </c>
      <c r="J48" s="108" t="s">
        <v>504</v>
      </c>
      <c r="K48" s="108" t="s">
        <v>504</v>
      </c>
      <c r="L48" s="108" t="s">
        <v>504</v>
      </c>
      <c r="M48" s="109" t="s">
        <v>504</v>
      </c>
    </row>
    <row r="49" spans="2:13" ht="27.75" customHeight="1" x14ac:dyDescent="0.15">
      <c r="B49" s="1280"/>
      <c r="C49" s="1281"/>
      <c r="D49" s="106"/>
      <c r="E49" s="1284" t="s">
        <v>39</v>
      </c>
      <c r="F49" s="1284"/>
      <c r="G49" s="1284"/>
      <c r="H49" s="1285"/>
      <c r="I49" s="107" t="s">
        <v>504</v>
      </c>
      <c r="J49" s="108" t="s">
        <v>504</v>
      </c>
      <c r="K49" s="108" t="s">
        <v>504</v>
      </c>
      <c r="L49" s="108" t="s">
        <v>504</v>
      </c>
      <c r="M49" s="109" t="s">
        <v>504</v>
      </c>
    </row>
    <row r="50" spans="2:13" ht="27.75" customHeight="1" x14ac:dyDescent="0.15">
      <c r="B50" s="1289" t="s">
        <v>40</v>
      </c>
      <c r="C50" s="1290"/>
      <c r="D50" s="112"/>
      <c r="E50" s="1284" t="s">
        <v>41</v>
      </c>
      <c r="F50" s="1284"/>
      <c r="G50" s="1284"/>
      <c r="H50" s="1285"/>
      <c r="I50" s="107">
        <v>1371</v>
      </c>
      <c r="J50" s="108">
        <v>1635</v>
      </c>
      <c r="K50" s="108">
        <v>1799</v>
      </c>
      <c r="L50" s="108">
        <v>1704</v>
      </c>
      <c r="M50" s="109">
        <v>1838</v>
      </c>
    </row>
    <row r="51" spans="2:13" ht="27.75" customHeight="1" x14ac:dyDescent="0.15">
      <c r="B51" s="1278"/>
      <c r="C51" s="1279"/>
      <c r="D51" s="106"/>
      <c r="E51" s="1284" t="s">
        <v>42</v>
      </c>
      <c r="F51" s="1284"/>
      <c r="G51" s="1284"/>
      <c r="H51" s="1285"/>
      <c r="I51" s="107" t="s">
        <v>504</v>
      </c>
      <c r="J51" s="108" t="s">
        <v>504</v>
      </c>
      <c r="K51" s="108" t="s">
        <v>504</v>
      </c>
      <c r="L51" s="108" t="s">
        <v>504</v>
      </c>
      <c r="M51" s="109">
        <v>13</v>
      </c>
    </row>
    <row r="52" spans="2:13" ht="27.75" customHeight="1" x14ac:dyDescent="0.15">
      <c r="B52" s="1280"/>
      <c r="C52" s="1281"/>
      <c r="D52" s="106"/>
      <c r="E52" s="1284" t="s">
        <v>43</v>
      </c>
      <c r="F52" s="1284"/>
      <c r="G52" s="1284"/>
      <c r="H52" s="1285"/>
      <c r="I52" s="107">
        <v>7059</v>
      </c>
      <c r="J52" s="108">
        <v>6947</v>
      </c>
      <c r="K52" s="108">
        <v>6867</v>
      </c>
      <c r="L52" s="108">
        <v>6727</v>
      </c>
      <c r="M52" s="109">
        <v>6451</v>
      </c>
    </row>
    <row r="53" spans="2:13" ht="27.75" customHeight="1" thickBot="1" x14ac:dyDescent="0.2">
      <c r="B53" s="1291" t="s">
        <v>44</v>
      </c>
      <c r="C53" s="1292"/>
      <c r="D53" s="113"/>
      <c r="E53" s="1293" t="s">
        <v>45</v>
      </c>
      <c r="F53" s="1293"/>
      <c r="G53" s="1293"/>
      <c r="H53" s="1294"/>
      <c r="I53" s="114">
        <v>724</v>
      </c>
      <c r="J53" s="115">
        <v>812</v>
      </c>
      <c r="K53" s="115">
        <v>1039</v>
      </c>
      <c r="L53" s="115">
        <v>1845</v>
      </c>
      <c r="M53" s="116">
        <v>2008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VjphD3bPNqVtaNc7qxdfhRq0UiuYlzgx7e+TH8U3NZRTLbAilv2uJqiv8eb0lp2xL93BsJhgUJHDK2eXGmA2w==" saltValue="LJUKZ9MPJ/6gO9/wQ4q0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48</v>
      </c>
      <c r="D55" s="1303"/>
      <c r="E55" s="1304"/>
      <c r="F55" s="128">
        <v>772</v>
      </c>
      <c r="G55" s="128">
        <v>648</v>
      </c>
      <c r="H55" s="129">
        <v>682</v>
      </c>
    </row>
    <row r="56" spans="2:8" ht="52.5" customHeight="1" x14ac:dyDescent="0.15">
      <c r="B56" s="130"/>
      <c r="C56" s="1305" t="s">
        <v>49</v>
      </c>
      <c r="D56" s="1305"/>
      <c r="E56" s="1306"/>
      <c r="F56" s="131">
        <v>217</v>
      </c>
      <c r="G56" s="131">
        <v>217</v>
      </c>
      <c r="H56" s="132">
        <v>217</v>
      </c>
    </row>
    <row r="57" spans="2:8" ht="53.25" customHeight="1" x14ac:dyDescent="0.15">
      <c r="B57" s="130"/>
      <c r="C57" s="1307" t="s">
        <v>50</v>
      </c>
      <c r="D57" s="1307"/>
      <c r="E57" s="1308"/>
      <c r="F57" s="133">
        <v>604</v>
      </c>
      <c r="G57" s="133">
        <v>632</v>
      </c>
      <c r="H57" s="134">
        <v>713</v>
      </c>
    </row>
    <row r="58" spans="2:8" ht="45.75" customHeight="1" x14ac:dyDescent="0.15">
      <c r="B58" s="135"/>
      <c r="C58" s="1295" t="s">
        <v>583</v>
      </c>
      <c r="D58" s="1296"/>
      <c r="E58" s="1297"/>
      <c r="F58" s="136">
        <v>418</v>
      </c>
      <c r="G58" s="136">
        <v>459</v>
      </c>
      <c r="H58" s="137">
        <v>533</v>
      </c>
    </row>
    <row r="59" spans="2:8" ht="45.75" customHeight="1" x14ac:dyDescent="0.15">
      <c r="B59" s="135"/>
      <c r="C59" s="1295" t="s">
        <v>584</v>
      </c>
      <c r="D59" s="1296"/>
      <c r="E59" s="1297"/>
      <c r="F59" s="136">
        <v>123</v>
      </c>
      <c r="G59" s="136">
        <v>122</v>
      </c>
      <c r="H59" s="137">
        <v>120</v>
      </c>
    </row>
    <row r="60" spans="2:8" ht="45.75" customHeight="1" x14ac:dyDescent="0.15">
      <c r="B60" s="135"/>
      <c r="C60" s="1295" t="s">
        <v>585</v>
      </c>
      <c r="D60" s="1296"/>
      <c r="E60" s="1297"/>
      <c r="F60" s="136">
        <v>12</v>
      </c>
      <c r="G60" s="136">
        <v>18</v>
      </c>
      <c r="H60" s="137">
        <v>16</v>
      </c>
    </row>
    <row r="61" spans="2:8" ht="45.75" customHeight="1" x14ac:dyDescent="0.15">
      <c r="B61" s="135"/>
      <c r="C61" s="1295" t="s">
        <v>586</v>
      </c>
      <c r="D61" s="1296"/>
      <c r="E61" s="1297"/>
      <c r="F61" s="136">
        <v>13</v>
      </c>
      <c r="G61" s="136">
        <v>13</v>
      </c>
      <c r="H61" s="137">
        <v>13</v>
      </c>
    </row>
    <row r="62" spans="2:8" ht="45.75" customHeight="1" thickBot="1" x14ac:dyDescent="0.2">
      <c r="B62" s="138"/>
      <c r="C62" s="1298" t="s">
        <v>587</v>
      </c>
      <c r="D62" s="1299"/>
      <c r="E62" s="1300"/>
      <c r="F62" s="139">
        <v>26</v>
      </c>
      <c r="G62" s="139">
        <v>6</v>
      </c>
      <c r="H62" s="140">
        <v>6</v>
      </c>
    </row>
    <row r="63" spans="2:8" ht="52.5" customHeight="1" thickBot="1" x14ac:dyDescent="0.2">
      <c r="B63" s="141"/>
      <c r="C63" s="1301" t="s">
        <v>51</v>
      </c>
      <c r="D63" s="1301"/>
      <c r="E63" s="1302"/>
      <c r="F63" s="142">
        <v>1593</v>
      </c>
      <c r="G63" s="142">
        <v>1497</v>
      </c>
      <c r="H63" s="143">
        <v>1612</v>
      </c>
    </row>
    <row r="64" spans="2:8" ht="15" customHeight="1" x14ac:dyDescent="0.15"/>
  </sheetData>
  <sheetProtection algorithmName="SHA-512" hashValue="VBdDgzdd2s59eGDzyCkvyit6HwVvY9lMTQ5eXcPjVLHgO/cipCH8yMSGrj208oRzBMupEadEHuKc4mc1TFA4EA==" saltValue="97ZhuUspxp1D9NKsVdHL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P72" sqref="BP72:BW72"/>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606</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603</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608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602</v>
      </c>
    </row>
    <row r="50" spans="1:109" ht="13.5" x14ac:dyDescent="0.15">
      <c r="B50" s="387"/>
      <c r="G50" s="1312"/>
      <c r="H50" s="1312"/>
      <c r="I50" s="1312"/>
      <c r="J50" s="1312"/>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6" t="s">
        <v>546</v>
      </c>
      <c r="BQ50" s="1316"/>
      <c r="BR50" s="1316"/>
      <c r="BS50" s="1316"/>
      <c r="BT50" s="1316"/>
      <c r="BU50" s="1316"/>
      <c r="BV50" s="1316"/>
      <c r="BW50" s="1316"/>
      <c r="BX50" s="1316" t="s">
        <v>547</v>
      </c>
      <c r="BY50" s="1316"/>
      <c r="BZ50" s="1316"/>
      <c r="CA50" s="1316"/>
      <c r="CB50" s="1316"/>
      <c r="CC50" s="1316"/>
      <c r="CD50" s="1316"/>
      <c r="CE50" s="1316"/>
      <c r="CF50" s="1316" t="s">
        <v>548</v>
      </c>
      <c r="CG50" s="1316"/>
      <c r="CH50" s="1316"/>
      <c r="CI50" s="1316"/>
      <c r="CJ50" s="1316"/>
      <c r="CK50" s="1316"/>
      <c r="CL50" s="1316"/>
      <c r="CM50" s="1316"/>
      <c r="CN50" s="1316" t="s">
        <v>549</v>
      </c>
      <c r="CO50" s="1316"/>
      <c r="CP50" s="1316"/>
      <c r="CQ50" s="1316"/>
      <c r="CR50" s="1316"/>
      <c r="CS50" s="1316"/>
      <c r="CT50" s="1316"/>
      <c r="CU50" s="1316"/>
      <c r="CV50" s="1316" t="s">
        <v>550</v>
      </c>
      <c r="CW50" s="1316"/>
      <c r="CX50" s="1316"/>
      <c r="CY50" s="1316"/>
      <c r="CZ50" s="1316"/>
      <c r="DA50" s="1316"/>
      <c r="DB50" s="1316"/>
      <c r="DC50" s="1316"/>
    </row>
    <row r="51" spans="1:109" ht="13.5" customHeight="1" x14ac:dyDescent="0.15">
      <c r="B51" s="387"/>
      <c r="G51" s="1320"/>
      <c r="H51" s="1320"/>
      <c r="I51" s="1321"/>
      <c r="J51" s="1321"/>
      <c r="K51" s="1311"/>
      <c r="L51" s="1311"/>
      <c r="M51" s="1311"/>
      <c r="N51" s="1311"/>
      <c r="AM51" s="394"/>
      <c r="AN51" s="1309" t="s">
        <v>601</v>
      </c>
      <c r="AO51" s="1309"/>
      <c r="AP51" s="1309"/>
      <c r="AQ51" s="1309"/>
      <c r="AR51" s="1309"/>
      <c r="AS51" s="1309"/>
      <c r="AT51" s="1309"/>
      <c r="AU51" s="1309"/>
      <c r="AV51" s="1309"/>
      <c r="AW51" s="1309"/>
      <c r="AX51" s="1309"/>
      <c r="AY51" s="1309"/>
      <c r="AZ51" s="1309"/>
      <c r="BA51" s="1309"/>
      <c r="BB51" s="1309" t="s">
        <v>599</v>
      </c>
      <c r="BC51" s="1309"/>
      <c r="BD51" s="1309"/>
      <c r="BE51" s="1309"/>
      <c r="BF51" s="1309"/>
      <c r="BG51" s="1309"/>
      <c r="BH51" s="1309"/>
      <c r="BI51" s="1309"/>
      <c r="BJ51" s="1309"/>
      <c r="BK51" s="1309"/>
      <c r="BL51" s="1309"/>
      <c r="BM51" s="1309"/>
      <c r="BN51" s="1309"/>
      <c r="BO51" s="1309"/>
      <c r="BP51" s="1310">
        <v>25.6</v>
      </c>
      <c r="BQ51" s="1310"/>
      <c r="BR51" s="1310"/>
      <c r="BS51" s="1310"/>
      <c r="BT51" s="1310"/>
      <c r="BU51" s="1310"/>
      <c r="BV51" s="1310"/>
      <c r="BW51" s="1310"/>
      <c r="BX51" s="1310">
        <v>28.3</v>
      </c>
      <c r="BY51" s="1310"/>
      <c r="BZ51" s="1310"/>
      <c r="CA51" s="1310"/>
      <c r="CB51" s="1310"/>
      <c r="CC51" s="1310"/>
      <c r="CD51" s="1310"/>
      <c r="CE51" s="1310"/>
      <c r="CF51" s="1310">
        <v>36.200000000000003</v>
      </c>
      <c r="CG51" s="1310"/>
      <c r="CH51" s="1310"/>
      <c r="CI51" s="1310"/>
      <c r="CJ51" s="1310"/>
      <c r="CK51" s="1310"/>
      <c r="CL51" s="1310"/>
      <c r="CM51" s="1310"/>
      <c r="CN51" s="1310">
        <v>65.400000000000006</v>
      </c>
      <c r="CO51" s="1310"/>
      <c r="CP51" s="1310"/>
      <c r="CQ51" s="1310"/>
      <c r="CR51" s="1310"/>
      <c r="CS51" s="1310"/>
      <c r="CT51" s="1310"/>
      <c r="CU51" s="1310"/>
      <c r="CV51" s="1310">
        <v>70.7</v>
      </c>
      <c r="CW51" s="1310"/>
      <c r="CX51" s="1310"/>
      <c r="CY51" s="1310"/>
      <c r="CZ51" s="1310"/>
      <c r="DA51" s="1310"/>
      <c r="DB51" s="1310"/>
      <c r="DC51" s="1310"/>
    </row>
    <row r="52" spans="1:109" ht="13.5" x14ac:dyDescent="0.15">
      <c r="B52" s="387"/>
      <c r="G52" s="1320"/>
      <c r="H52" s="1320"/>
      <c r="I52" s="1321"/>
      <c r="J52" s="1321"/>
      <c r="K52" s="1311"/>
      <c r="L52" s="1311"/>
      <c r="M52" s="1311"/>
      <c r="N52" s="1311"/>
      <c r="AM52" s="39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20"/>
      <c r="H53" s="1320"/>
      <c r="I53" s="1312"/>
      <c r="J53" s="1312"/>
      <c r="K53" s="1311"/>
      <c r="L53" s="1311"/>
      <c r="M53" s="1311"/>
      <c r="N53" s="1311"/>
      <c r="AM53" s="394"/>
      <c r="AN53" s="1309"/>
      <c r="AO53" s="1309"/>
      <c r="AP53" s="1309"/>
      <c r="AQ53" s="1309"/>
      <c r="AR53" s="1309"/>
      <c r="AS53" s="1309"/>
      <c r="AT53" s="1309"/>
      <c r="AU53" s="1309"/>
      <c r="AV53" s="1309"/>
      <c r="AW53" s="1309"/>
      <c r="AX53" s="1309"/>
      <c r="AY53" s="1309"/>
      <c r="AZ53" s="1309"/>
      <c r="BA53" s="1309"/>
      <c r="BB53" s="1309" t="s">
        <v>605</v>
      </c>
      <c r="BC53" s="1309"/>
      <c r="BD53" s="1309"/>
      <c r="BE53" s="1309"/>
      <c r="BF53" s="1309"/>
      <c r="BG53" s="1309"/>
      <c r="BH53" s="1309"/>
      <c r="BI53" s="1309"/>
      <c r="BJ53" s="1309"/>
      <c r="BK53" s="1309"/>
      <c r="BL53" s="1309"/>
      <c r="BM53" s="1309"/>
      <c r="BN53" s="1309"/>
      <c r="BO53" s="1309"/>
      <c r="BP53" s="1310">
        <v>57.5</v>
      </c>
      <c r="BQ53" s="1310"/>
      <c r="BR53" s="1310"/>
      <c r="BS53" s="1310"/>
      <c r="BT53" s="1310"/>
      <c r="BU53" s="1310"/>
      <c r="BV53" s="1310"/>
      <c r="BW53" s="1310"/>
      <c r="BX53" s="1310">
        <v>58.6</v>
      </c>
      <c r="BY53" s="1310"/>
      <c r="BZ53" s="1310"/>
      <c r="CA53" s="1310"/>
      <c r="CB53" s="1310"/>
      <c r="CC53" s="1310"/>
      <c r="CD53" s="1310"/>
      <c r="CE53" s="1310"/>
      <c r="CF53" s="1310">
        <v>61</v>
      </c>
      <c r="CG53" s="1310"/>
      <c r="CH53" s="1310"/>
      <c r="CI53" s="1310"/>
      <c r="CJ53" s="1310"/>
      <c r="CK53" s="1310"/>
      <c r="CL53" s="1310"/>
      <c r="CM53" s="1310"/>
      <c r="CN53" s="1310">
        <v>61.1</v>
      </c>
      <c r="CO53" s="1310"/>
      <c r="CP53" s="1310"/>
      <c r="CQ53" s="1310"/>
      <c r="CR53" s="1310"/>
      <c r="CS53" s="1310"/>
      <c r="CT53" s="1310"/>
      <c r="CU53" s="1310"/>
      <c r="CV53" s="1310">
        <v>63.7</v>
      </c>
      <c r="CW53" s="1310"/>
      <c r="CX53" s="1310"/>
      <c r="CY53" s="1310"/>
      <c r="CZ53" s="1310"/>
      <c r="DA53" s="1310"/>
      <c r="DB53" s="1310"/>
      <c r="DC53" s="1310"/>
    </row>
    <row r="54" spans="1:109" ht="13.5" x14ac:dyDescent="0.15">
      <c r="A54" s="402"/>
      <c r="B54" s="387"/>
      <c r="G54" s="1320"/>
      <c r="H54" s="1320"/>
      <c r="I54" s="1312"/>
      <c r="J54" s="1312"/>
      <c r="K54" s="1311"/>
      <c r="L54" s="1311"/>
      <c r="M54" s="1311"/>
      <c r="N54" s="1311"/>
      <c r="AM54" s="39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12"/>
      <c r="H55" s="1312"/>
      <c r="I55" s="1312"/>
      <c r="J55" s="1312"/>
      <c r="K55" s="1311"/>
      <c r="L55" s="1311"/>
      <c r="M55" s="1311"/>
      <c r="N55" s="1311"/>
      <c r="AN55" s="1316" t="s">
        <v>600</v>
      </c>
      <c r="AO55" s="1316"/>
      <c r="AP55" s="1316"/>
      <c r="AQ55" s="1316"/>
      <c r="AR55" s="1316"/>
      <c r="AS55" s="1316"/>
      <c r="AT55" s="1316"/>
      <c r="AU55" s="1316"/>
      <c r="AV55" s="1316"/>
      <c r="AW55" s="1316"/>
      <c r="AX55" s="1316"/>
      <c r="AY55" s="1316"/>
      <c r="AZ55" s="1316"/>
      <c r="BA55" s="1316"/>
      <c r="BB55" s="1309" t="s">
        <v>599</v>
      </c>
      <c r="BC55" s="1309"/>
      <c r="BD55" s="1309"/>
      <c r="BE55" s="1309"/>
      <c r="BF55" s="1309"/>
      <c r="BG55" s="1309"/>
      <c r="BH55" s="1309"/>
      <c r="BI55" s="1309"/>
      <c r="BJ55" s="1309"/>
      <c r="BK55" s="1309"/>
      <c r="BL55" s="1309"/>
      <c r="BM55" s="1309"/>
      <c r="BN55" s="1309"/>
      <c r="BO55" s="1309"/>
      <c r="BP55" s="1310">
        <v>27</v>
      </c>
      <c r="BQ55" s="1310"/>
      <c r="BR55" s="1310"/>
      <c r="BS55" s="1310"/>
      <c r="BT55" s="1310"/>
      <c r="BU55" s="1310"/>
      <c r="BV55" s="1310"/>
      <c r="BW55" s="1310"/>
      <c r="BX55" s="1310">
        <v>25.4</v>
      </c>
      <c r="BY55" s="1310"/>
      <c r="BZ55" s="1310"/>
      <c r="CA55" s="1310"/>
      <c r="CB55" s="1310"/>
      <c r="CC55" s="1310"/>
      <c r="CD55" s="1310"/>
      <c r="CE55" s="1310"/>
      <c r="CF55" s="1310">
        <v>23.4</v>
      </c>
      <c r="CG55" s="1310"/>
      <c r="CH55" s="1310"/>
      <c r="CI55" s="1310"/>
      <c r="CJ55" s="1310"/>
      <c r="CK55" s="1310"/>
      <c r="CL55" s="1310"/>
      <c r="CM55" s="1310"/>
      <c r="CN55" s="1310">
        <v>7.7</v>
      </c>
      <c r="CO55" s="1310"/>
      <c r="CP55" s="1310"/>
      <c r="CQ55" s="1310"/>
      <c r="CR55" s="1310"/>
      <c r="CS55" s="1310"/>
      <c r="CT55" s="1310"/>
      <c r="CU55" s="1310"/>
      <c r="CV55" s="1310">
        <v>3.2</v>
      </c>
      <c r="CW55" s="1310"/>
      <c r="CX55" s="1310"/>
      <c r="CY55" s="1310"/>
      <c r="CZ55" s="1310"/>
      <c r="DA55" s="1310"/>
      <c r="DB55" s="1310"/>
      <c r="DC55" s="1310"/>
    </row>
    <row r="56" spans="1:109" ht="13.5" x14ac:dyDescent="0.15">
      <c r="A56" s="402"/>
      <c r="B56" s="387"/>
      <c r="G56" s="1312"/>
      <c r="H56" s="1312"/>
      <c r="I56" s="1312"/>
      <c r="J56" s="1312"/>
      <c r="K56" s="1311"/>
      <c r="L56" s="1311"/>
      <c r="M56" s="1311"/>
      <c r="N56" s="1311"/>
      <c r="AN56" s="1316"/>
      <c r="AO56" s="1316"/>
      <c r="AP56" s="1316"/>
      <c r="AQ56" s="1316"/>
      <c r="AR56" s="1316"/>
      <c r="AS56" s="1316"/>
      <c r="AT56" s="1316"/>
      <c r="AU56" s="1316"/>
      <c r="AV56" s="1316"/>
      <c r="AW56" s="1316"/>
      <c r="AX56" s="1316"/>
      <c r="AY56" s="1316"/>
      <c r="AZ56" s="1316"/>
      <c r="BA56" s="1316"/>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12"/>
      <c r="H57" s="1312"/>
      <c r="I57" s="1314"/>
      <c r="J57" s="1314"/>
      <c r="K57" s="1311"/>
      <c r="L57" s="1311"/>
      <c r="M57" s="1311"/>
      <c r="N57" s="1311"/>
      <c r="AM57" s="386"/>
      <c r="AN57" s="1316"/>
      <c r="AO57" s="1316"/>
      <c r="AP57" s="1316"/>
      <c r="AQ57" s="1316"/>
      <c r="AR57" s="1316"/>
      <c r="AS57" s="1316"/>
      <c r="AT57" s="1316"/>
      <c r="AU57" s="1316"/>
      <c r="AV57" s="1316"/>
      <c r="AW57" s="1316"/>
      <c r="AX57" s="1316"/>
      <c r="AY57" s="1316"/>
      <c r="AZ57" s="1316"/>
      <c r="BA57" s="1316"/>
      <c r="BB57" s="1309" t="s">
        <v>605</v>
      </c>
      <c r="BC57" s="1309"/>
      <c r="BD57" s="1309"/>
      <c r="BE57" s="1309"/>
      <c r="BF57" s="1309"/>
      <c r="BG57" s="1309"/>
      <c r="BH57" s="1309"/>
      <c r="BI57" s="1309"/>
      <c r="BJ57" s="1309"/>
      <c r="BK57" s="1309"/>
      <c r="BL57" s="1309"/>
      <c r="BM57" s="1309"/>
      <c r="BN57" s="1309"/>
      <c r="BO57" s="1309"/>
      <c r="BP57" s="1310">
        <v>57.2</v>
      </c>
      <c r="BQ57" s="1310"/>
      <c r="BR57" s="1310"/>
      <c r="BS57" s="1310"/>
      <c r="BT57" s="1310"/>
      <c r="BU57" s="1310"/>
      <c r="BV57" s="1310"/>
      <c r="BW57" s="1310"/>
      <c r="BX57" s="1310">
        <v>58.7</v>
      </c>
      <c r="BY57" s="1310"/>
      <c r="BZ57" s="1310"/>
      <c r="CA57" s="1310"/>
      <c r="CB57" s="1310"/>
      <c r="CC57" s="1310"/>
      <c r="CD57" s="1310"/>
      <c r="CE57" s="1310"/>
      <c r="CF57" s="1310">
        <v>59.2</v>
      </c>
      <c r="CG57" s="1310"/>
      <c r="CH57" s="1310"/>
      <c r="CI57" s="1310"/>
      <c r="CJ57" s="1310"/>
      <c r="CK57" s="1310"/>
      <c r="CL57" s="1310"/>
      <c r="CM57" s="1310"/>
      <c r="CN57" s="1310">
        <v>63.4</v>
      </c>
      <c r="CO57" s="1310"/>
      <c r="CP57" s="1310"/>
      <c r="CQ57" s="1310"/>
      <c r="CR57" s="1310"/>
      <c r="CS57" s="1310"/>
      <c r="CT57" s="1310"/>
      <c r="CU57" s="1310"/>
      <c r="CV57" s="1310">
        <v>63.1</v>
      </c>
      <c r="CW57" s="1310"/>
      <c r="CX57" s="1310"/>
      <c r="CY57" s="1310"/>
      <c r="CZ57" s="1310"/>
      <c r="DA57" s="1310"/>
      <c r="DB57" s="1310"/>
      <c r="DC57" s="1310"/>
      <c r="DD57" s="413"/>
      <c r="DE57" s="408"/>
    </row>
    <row r="58" spans="1:109" s="402" customFormat="1" ht="13.5" x14ac:dyDescent="0.15">
      <c r="A58" s="386"/>
      <c r="B58" s="408"/>
      <c r="G58" s="1312"/>
      <c r="H58" s="1312"/>
      <c r="I58" s="1314"/>
      <c r="J58" s="1314"/>
      <c r="K58" s="1311"/>
      <c r="L58" s="1311"/>
      <c r="M58" s="1311"/>
      <c r="N58" s="1311"/>
      <c r="AM58" s="386"/>
      <c r="AN58" s="1316"/>
      <c r="AO58" s="1316"/>
      <c r="AP58" s="1316"/>
      <c r="AQ58" s="1316"/>
      <c r="AR58" s="1316"/>
      <c r="AS58" s="1316"/>
      <c r="AT58" s="1316"/>
      <c r="AU58" s="1316"/>
      <c r="AV58" s="1316"/>
      <c r="AW58" s="1316"/>
      <c r="AX58" s="1316"/>
      <c r="AY58" s="1316"/>
      <c r="AZ58" s="1316"/>
      <c r="BA58" s="1316"/>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604</v>
      </c>
    </row>
    <row r="64" spans="1:109" ht="13.5" x14ac:dyDescent="0.15">
      <c r="B64" s="387"/>
      <c r="G64" s="403"/>
      <c r="I64" s="405"/>
      <c r="J64" s="405"/>
      <c r="K64" s="405"/>
      <c r="L64" s="405"/>
      <c r="M64" s="405"/>
      <c r="N64" s="404"/>
      <c r="AM64" s="403"/>
      <c r="AN64" s="403" t="s">
        <v>603</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609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602</v>
      </c>
    </row>
    <row r="72" spans="2:107" ht="13.5" x14ac:dyDescent="0.15">
      <c r="B72" s="387"/>
      <c r="G72" s="1312"/>
      <c r="H72" s="1312"/>
      <c r="I72" s="1312"/>
      <c r="J72" s="1312"/>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6" t="s">
        <v>546</v>
      </c>
      <c r="BQ72" s="1316"/>
      <c r="BR72" s="1316"/>
      <c r="BS72" s="1316"/>
      <c r="BT72" s="1316"/>
      <c r="BU72" s="1316"/>
      <c r="BV72" s="1316"/>
      <c r="BW72" s="1316"/>
      <c r="BX72" s="1316" t="s">
        <v>547</v>
      </c>
      <c r="BY72" s="1316"/>
      <c r="BZ72" s="1316"/>
      <c r="CA72" s="1316"/>
      <c r="CB72" s="1316"/>
      <c r="CC72" s="1316"/>
      <c r="CD72" s="1316"/>
      <c r="CE72" s="1316"/>
      <c r="CF72" s="1316" t="s">
        <v>548</v>
      </c>
      <c r="CG72" s="1316"/>
      <c r="CH72" s="1316"/>
      <c r="CI72" s="1316"/>
      <c r="CJ72" s="1316"/>
      <c r="CK72" s="1316"/>
      <c r="CL72" s="1316"/>
      <c r="CM72" s="1316"/>
      <c r="CN72" s="1316" t="s">
        <v>549</v>
      </c>
      <c r="CO72" s="1316"/>
      <c r="CP72" s="1316"/>
      <c r="CQ72" s="1316"/>
      <c r="CR72" s="1316"/>
      <c r="CS72" s="1316"/>
      <c r="CT72" s="1316"/>
      <c r="CU72" s="1316"/>
      <c r="CV72" s="1316" t="s">
        <v>550</v>
      </c>
      <c r="CW72" s="1316"/>
      <c r="CX72" s="1316"/>
      <c r="CY72" s="1316"/>
      <c r="CZ72" s="1316"/>
      <c r="DA72" s="1316"/>
      <c r="DB72" s="1316"/>
      <c r="DC72" s="1316"/>
    </row>
    <row r="73" spans="2:107" ht="13.5" x14ac:dyDescent="0.15">
      <c r="B73" s="387"/>
      <c r="G73" s="1320"/>
      <c r="H73" s="1320"/>
      <c r="I73" s="1320"/>
      <c r="J73" s="1320"/>
      <c r="K73" s="1313"/>
      <c r="L73" s="1313"/>
      <c r="M73" s="1313"/>
      <c r="N73" s="1313"/>
      <c r="AM73" s="394"/>
      <c r="AN73" s="1309" t="s">
        <v>601</v>
      </c>
      <c r="AO73" s="1309"/>
      <c r="AP73" s="1309"/>
      <c r="AQ73" s="1309"/>
      <c r="AR73" s="1309"/>
      <c r="AS73" s="1309"/>
      <c r="AT73" s="1309"/>
      <c r="AU73" s="1309"/>
      <c r="AV73" s="1309"/>
      <c r="AW73" s="1309"/>
      <c r="AX73" s="1309"/>
      <c r="AY73" s="1309"/>
      <c r="AZ73" s="1309"/>
      <c r="BA73" s="1309"/>
      <c r="BB73" s="1309" t="s">
        <v>599</v>
      </c>
      <c r="BC73" s="1309"/>
      <c r="BD73" s="1309"/>
      <c r="BE73" s="1309"/>
      <c r="BF73" s="1309"/>
      <c r="BG73" s="1309"/>
      <c r="BH73" s="1309"/>
      <c r="BI73" s="1309"/>
      <c r="BJ73" s="1309"/>
      <c r="BK73" s="1309"/>
      <c r="BL73" s="1309"/>
      <c r="BM73" s="1309"/>
      <c r="BN73" s="1309"/>
      <c r="BO73" s="1309"/>
      <c r="BP73" s="1310">
        <v>25.6</v>
      </c>
      <c r="BQ73" s="1310"/>
      <c r="BR73" s="1310"/>
      <c r="BS73" s="1310"/>
      <c r="BT73" s="1310"/>
      <c r="BU73" s="1310"/>
      <c r="BV73" s="1310"/>
      <c r="BW73" s="1310"/>
      <c r="BX73" s="1310">
        <v>28.3</v>
      </c>
      <c r="BY73" s="1310"/>
      <c r="BZ73" s="1310"/>
      <c r="CA73" s="1310"/>
      <c r="CB73" s="1310"/>
      <c r="CC73" s="1310"/>
      <c r="CD73" s="1310"/>
      <c r="CE73" s="1310"/>
      <c r="CF73" s="1310">
        <v>36.200000000000003</v>
      </c>
      <c r="CG73" s="1310"/>
      <c r="CH73" s="1310"/>
      <c r="CI73" s="1310"/>
      <c r="CJ73" s="1310"/>
      <c r="CK73" s="1310"/>
      <c r="CL73" s="1310"/>
      <c r="CM73" s="1310"/>
      <c r="CN73" s="1310">
        <v>65.400000000000006</v>
      </c>
      <c r="CO73" s="1310"/>
      <c r="CP73" s="1310"/>
      <c r="CQ73" s="1310"/>
      <c r="CR73" s="1310"/>
      <c r="CS73" s="1310"/>
      <c r="CT73" s="1310"/>
      <c r="CU73" s="1310"/>
      <c r="CV73" s="1310">
        <v>70.7</v>
      </c>
      <c r="CW73" s="1310"/>
      <c r="CX73" s="1310"/>
      <c r="CY73" s="1310"/>
      <c r="CZ73" s="1310"/>
      <c r="DA73" s="1310"/>
      <c r="DB73" s="1310"/>
      <c r="DC73" s="1310"/>
    </row>
    <row r="74" spans="2:107" ht="13.5" x14ac:dyDescent="0.15">
      <c r="B74" s="387"/>
      <c r="G74" s="1320"/>
      <c r="H74" s="1320"/>
      <c r="I74" s="1320"/>
      <c r="J74" s="1320"/>
      <c r="K74" s="1313"/>
      <c r="L74" s="1313"/>
      <c r="M74" s="1313"/>
      <c r="N74" s="1313"/>
      <c r="AM74" s="39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20"/>
      <c r="H75" s="1320"/>
      <c r="I75" s="1312"/>
      <c r="J75" s="1312"/>
      <c r="K75" s="1311"/>
      <c r="L75" s="1311"/>
      <c r="M75" s="1311"/>
      <c r="N75" s="1311"/>
      <c r="AM75" s="394"/>
      <c r="AN75" s="1309"/>
      <c r="AO75" s="1309"/>
      <c r="AP75" s="1309"/>
      <c r="AQ75" s="1309"/>
      <c r="AR75" s="1309"/>
      <c r="AS75" s="1309"/>
      <c r="AT75" s="1309"/>
      <c r="AU75" s="1309"/>
      <c r="AV75" s="1309"/>
      <c r="AW75" s="1309"/>
      <c r="AX75" s="1309"/>
      <c r="AY75" s="1309"/>
      <c r="AZ75" s="1309"/>
      <c r="BA75" s="1309"/>
      <c r="BB75" s="1309" t="s">
        <v>598</v>
      </c>
      <c r="BC75" s="1309"/>
      <c r="BD75" s="1309"/>
      <c r="BE75" s="1309"/>
      <c r="BF75" s="1309"/>
      <c r="BG75" s="1309"/>
      <c r="BH75" s="1309"/>
      <c r="BI75" s="1309"/>
      <c r="BJ75" s="1309"/>
      <c r="BK75" s="1309"/>
      <c r="BL75" s="1309"/>
      <c r="BM75" s="1309"/>
      <c r="BN75" s="1309"/>
      <c r="BO75" s="1309"/>
      <c r="BP75" s="1310">
        <v>10.9</v>
      </c>
      <c r="BQ75" s="1310"/>
      <c r="BR75" s="1310"/>
      <c r="BS75" s="1310"/>
      <c r="BT75" s="1310"/>
      <c r="BU75" s="1310"/>
      <c r="BV75" s="1310"/>
      <c r="BW75" s="1310"/>
      <c r="BX75" s="1310">
        <v>10</v>
      </c>
      <c r="BY75" s="1310"/>
      <c r="BZ75" s="1310"/>
      <c r="CA75" s="1310"/>
      <c r="CB75" s="1310"/>
      <c r="CC75" s="1310"/>
      <c r="CD75" s="1310"/>
      <c r="CE75" s="1310"/>
      <c r="CF75" s="1310">
        <v>9.4</v>
      </c>
      <c r="CG75" s="1310"/>
      <c r="CH75" s="1310"/>
      <c r="CI75" s="1310"/>
      <c r="CJ75" s="1310"/>
      <c r="CK75" s="1310"/>
      <c r="CL75" s="1310"/>
      <c r="CM75" s="1310"/>
      <c r="CN75" s="1310">
        <v>9.9</v>
      </c>
      <c r="CO75" s="1310"/>
      <c r="CP75" s="1310"/>
      <c r="CQ75" s="1310"/>
      <c r="CR75" s="1310"/>
      <c r="CS75" s="1310"/>
      <c r="CT75" s="1310"/>
      <c r="CU75" s="1310"/>
      <c r="CV75" s="1310">
        <v>10.9</v>
      </c>
      <c r="CW75" s="1310"/>
      <c r="CX75" s="1310"/>
      <c r="CY75" s="1310"/>
      <c r="CZ75" s="1310"/>
      <c r="DA75" s="1310"/>
      <c r="DB75" s="1310"/>
      <c r="DC75" s="1310"/>
    </row>
    <row r="76" spans="2:107" ht="13.5" x14ac:dyDescent="0.15">
      <c r="B76" s="387"/>
      <c r="G76" s="1320"/>
      <c r="H76" s="1320"/>
      <c r="I76" s="1312"/>
      <c r="J76" s="1312"/>
      <c r="K76" s="1311"/>
      <c r="L76" s="1311"/>
      <c r="M76" s="1311"/>
      <c r="N76" s="1311"/>
      <c r="AM76" s="39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12"/>
      <c r="H77" s="1312"/>
      <c r="I77" s="1312"/>
      <c r="J77" s="1312"/>
      <c r="K77" s="1313"/>
      <c r="L77" s="1313"/>
      <c r="M77" s="1313"/>
      <c r="N77" s="1313"/>
      <c r="AN77" s="1316" t="s">
        <v>600</v>
      </c>
      <c r="AO77" s="1316"/>
      <c r="AP77" s="1316"/>
      <c r="AQ77" s="1316"/>
      <c r="AR77" s="1316"/>
      <c r="AS77" s="1316"/>
      <c r="AT77" s="1316"/>
      <c r="AU77" s="1316"/>
      <c r="AV77" s="1316"/>
      <c r="AW77" s="1316"/>
      <c r="AX77" s="1316"/>
      <c r="AY77" s="1316"/>
      <c r="AZ77" s="1316"/>
      <c r="BA77" s="1316"/>
      <c r="BB77" s="1309" t="s">
        <v>599</v>
      </c>
      <c r="BC77" s="1309"/>
      <c r="BD77" s="1309"/>
      <c r="BE77" s="1309"/>
      <c r="BF77" s="1309"/>
      <c r="BG77" s="1309"/>
      <c r="BH77" s="1309"/>
      <c r="BI77" s="1309"/>
      <c r="BJ77" s="1309"/>
      <c r="BK77" s="1309"/>
      <c r="BL77" s="1309"/>
      <c r="BM77" s="1309"/>
      <c r="BN77" s="1309"/>
      <c r="BO77" s="1309"/>
      <c r="BP77" s="1310">
        <v>27</v>
      </c>
      <c r="BQ77" s="1310"/>
      <c r="BR77" s="1310"/>
      <c r="BS77" s="1310"/>
      <c r="BT77" s="1310"/>
      <c r="BU77" s="1310"/>
      <c r="BV77" s="1310"/>
      <c r="BW77" s="1310"/>
      <c r="BX77" s="1310">
        <v>25.4</v>
      </c>
      <c r="BY77" s="1310"/>
      <c r="BZ77" s="1310"/>
      <c r="CA77" s="1310"/>
      <c r="CB77" s="1310"/>
      <c r="CC77" s="1310"/>
      <c r="CD77" s="1310"/>
      <c r="CE77" s="1310"/>
      <c r="CF77" s="1310">
        <v>23.4</v>
      </c>
      <c r="CG77" s="1310"/>
      <c r="CH77" s="1310"/>
      <c r="CI77" s="1310"/>
      <c r="CJ77" s="1310"/>
      <c r="CK77" s="1310"/>
      <c r="CL77" s="1310"/>
      <c r="CM77" s="1310"/>
      <c r="CN77" s="1310">
        <v>7.7</v>
      </c>
      <c r="CO77" s="1310"/>
      <c r="CP77" s="1310"/>
      <c r="CQ77" s="1310"/>
      <c r="CR77" s="1310"/>
      <c r="CS77" s="1310"/>
      <c r="CT77" s="1310"/>
      <c r="CU77" s="1310"/>
      <c r="CV77" s="1310">
        <v>3.2</v>
      </c>
      <c r="CW77" s="1310"/>
      <c r="CX77" s="1310"/>
      <c r="CY77" s="1310"/>
      <c r="CZ77" s="1310"/>
      <c r="DA77" s="1310"/>
      <c r="DB77" s="1310"/>
      <c r="DC77" s="1310"/>
    </row>
    <row r="78" spans="2:107" ht="13.5" x14ac:dyDescent="0.15">
      <c r="B78" s="387"/>
      <c r="G78" s="1312"/>
      <c r="H78" s="1312"/>
      <c r="I78" s="1312"/>
      <c r="J78" s="1312"/>
      <c r="K78" s="1313"/>
      <c r="L78" s="1313"/>
      <c r="M78" s="1313"/>
      <c r="N78" s="1313"/>
      <c r="AN78" s="1316"/>
      <c r="AO78" s="1316"/>
      <c r="AP78" s="1316"/>
      <c r="AQ78" s="1316"/>
      <c r="AR78" s="1316"/>
      <c r="AS78" s="1316"/>
      <c r="AT78" s="1316"/>
      <c r="AU78" s="1316"/>
      <c r="AV78" s="1316"/>
      <c r="AW78" s="1316"/>
      <c r="AX78" s="1316"/>
      <c r="AY78" s="1316"/>
      <c r="AZ78" s="1316"/>
      <c r="BA78" s="1316"/>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12"/>
      <c r="H79" s="1312"/>
      <c r="I79" s="1314"/>
      <c r="J79" s="1314"/>
      <c r="K79" s="1315"/>
      <c r="L79" s="1315"/>
      <c r="M79" s="1315"/>
      <c r="N79" s="1315"/>
      <c r="AN79" s="1316"/>
      <c r="AO79" s="1316"/>
      <c r="AP79" s="1316"/>
      <c r="AQ79" s="1316"/>
      <c r="AR79" s="1316"/>
      <c r="AS79" s="1316"/>
      <c r="AT79" s="1316"/>
      <c r="AU79" s="1316"/>
      <c r="AV79" s="1316"/>
      <c r="AW79" s="1316"/>
      <c r="AX79" s="1316"/>
      <c r="AY79" s="1316"/>
      <c r="AZ79" s="1316"/>
      <c r="BA79" s="1316"/>
      <c r="BB79" s="1309" t="s">
        <v>598</v>
      </c>
      <c r="BC79" s="1309"/>
      <c r="BD79" s="1309"/>
      <c r="BE79" s="1309"/>
      <c r="BF79" s="1309"/>
      <c r="BG79" s="1309"/>
      <c r="BH79" s="1309"/>
      <c r="BI79" s="1309"/>
      <c r="BJ79" s="1309"/>
      <c r="BK79" s="1309"/>
      <c r="BL79" s="1309"/>
      <c r="BM79" s="1309"/>
      <c r="BN79" s="1309"/>
      <c r="BO79" s="1309"/>
      <c r="BP79" s="1310">
        <v>8.6999999999999993</v>
      </c>
      <c r="BQ79" s="1310"/>
      <c r="BR79" s="1310"/>
      <c r="BS79" s="1310"/>
      <c r="BT79" s="1310"/>
      <c r="BU79" s="1310"/>
      <c r="BV79" s="1310"/>
      <c r="BW79" s="1310"/>
      <c r="BX79" s="1310">
        <v>8.6</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8.8000000000000007</v>
      </c>
      <c r="CW79" s="1310"/>
      <c r="CX79" s="1310"/>
      <c r="CY79" s="1310"/>
      <c r="CZ79" s="1310"/>
      <c r="DA79" s="1310"/>
      <c r="DB79" s="1310"/>
      <c r="DC79" s="1310"/>
    </row>
    <row r="80" spans="2:107" ht="13.5" x14ac:dyDescent="0.15">
      <c r="B80" s="387"/>
      <c r="G80" s="1312"/>
      <c r="H80" s="1312"/>
      <c r="I80" s="1314"/>
      <c r="J80" s="1314"/>
      <c r="K80" s="1315"/>
      <c r="L80" s="1315"/>
      <c r="M80" s="1315"/>
      <c r="N80" s="1315"/>
      <c r="AN80" s="1316"/>
      <c r="AO80" s="1316"/>
      <c r="AP80" s="1316"/>
      <c r="AQ80" s="1316"/>
      <c r="AR80" s="1316"/>
      <c r="AS80" s="1316"/>
      <c r="AT80" s="1316"/>
      <c r="AU80" s="1316"/>
      <c r="AV80" s="1316"/>
      <c r="AW80" s="1316"/>
      <c r="AX80" s="1316"/>
      <c r="AY80" s="1316"/>
      <c r="AZ80" s="1316"/>
      <c r="BA80" s="1316"/>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pTpYeqck0ktRxyF+ErA/6d4GK58olcM5ZuGPjLgjRfFJ+hYJOxgSFtBzQ2tXRLkLZc/lRiGygA0vF/nwa3wAkQ==" saltValue="1PMVeqrceeXzEZoV5Hl62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Nu0zKPiBmHtQtP0OK5twtYi8QDwMhlWIaicQqQ5rJUZ3o6HyuCcGbnmMu1t6YC0TFqyTof5YOuSADrtwx/Y6rA==" saltValue="0kZmrNqsPZDvaPOe4Dcp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mEIi+Ohc5AOD8s5LvGMZRN4HcnXZHVd9xHcwcpfsZLqx+238lXYgz46FV5nN29DREI7AXrnDZgUzaj81geuWmg==" saltValue="0HeAA8wX7o0F7iFRA3/p4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43132</v>
      </c>
      <c r="E3" s="162"/>
      <c r="F3" s="163">
        <v>109920</v>
      </c>
      <c r="G3" s="164"/>
      <c r="H3" s="165"/>
    </row>
    <row r="4" spans="1:8" x14ac:dyDescent="0.15">
      <c r="A4" s="166"/>
      <c r="B4" s="167"/>
      <c r="C4" s="168"/>
      <c r="D4" s="169">
        <v>32679</v>
      </c>
      <c r="E4" s="170"/>
      <c r="F4" s="171">
        <v>62739</v>
      </c>
      <c r="G4" s="172"/>
      <c r="H4" s="173"/>
    </row>
    <row r="5" spans="1:8" x14ac:dyDescent="0.15">
      <c r="A5" s="154" t="s">
        <v>538</v>
      </c>
      <c r="B5" s="159"/>
      <c r="C5" s="160"/>
      <c r="D5" s="161">
        <v>143369</v>
      </c>
      <c r="E5" s="162"/>
      <c r="F5" s="163">
        <v>119882</v>
      </c>
      <c r="G5" s="164"/>
      <c r="H5" s="165"/>
    </row>
    <row r="6" spans="1:8" x14ac:dyDescent="0.15">
      <c r="A6" s="166"/>
      <c r="B6" s="167"/>
      <c r="C6" s="168"/>
      <c r="D6" s="169">
        <v>65608</v>
      </c>
      <c r="E6" s="170"/>
      <c r="F6" s="171">
        <v>66481</v>
      </c>
      <c r="G6" s="172"/>
      <c r="H6" s="173"/>
    </row>
    <row r="7" spans="1:8" x14ac:dyDescent="0.15">
      <c r="A7" s="154" t="s">
        <v>539</v>
      </c>
      <c r="B7" s="159"/>
      <c r="C7" s="160"/>
      <c r="D7" s="161">
        <v>78173</v>
      </c>
      <c r="E7" s="162"/>
      <c r="F7" s="163">
        <v>116162</v>
      </c>
      <c r="G7" s="164"/>
      <c r="H7" s="165"/>
    </row>
    <row r="8" spans="1:8" x14ac:dyDescent="0.15">
      <c r="A8" s="166"/>
      <c r="B8" s="167"/>
      <c r="C8" s="168"/>
      <c r="D8" s="169">
        <v>36386</v>
      </c>
      <c r="E8" s="170"/>
      <c r="F8" s="171">
        <v>61562</v>
      </c>
      <c r="G8" s="172"/>
      <c r="H8" s="173"/>
    </row>
    <row r="9" spans="1:8" x14ac:dyDescent="0.15">
      <c r="A9" s="154" t="s">
        <v>540</v>
      </c>
      <c r="B9" s="159"/>
      <c r="C9" s="160"/>
      <c r="D9" s="161">
        <v>159126</v>
      </c>
      <c r="E9" s="162"/>
      <c r="F9" s="163">
        <v>121449</v>
      </c>
      <c r="G9" s="164"/>
      <c r="H9" s="165"/>
    </row>
    <row r="10" spans="1:8" x14ac:dyDescent="0.15">
      <c r="A10" s="166"/>
      <c r="B10" s="167"/>
      <c r="C10" s="168"/>
      <c r="D10" s="169">
        <v>56433</v>
      </c>
      <c r="E10" s="170"/>
      <c r="F10" s="171">
        <v>62922</v>
      </c>
      <c r="G10" s="172"/>
      <c r="H10" s="173"/>
    </row>
    <row r="11" spans="1:8" x14ac:dyDescent="0.15">
      <c r="A11" s="154" t="s">
        <v>541</v>
      </c>
      <c r="B11" s="159"/>
      <c r="C11" s="160"/>
      <c r="D11" s="161">
        <v>87789</v>
      </c>
      <c r="E11" s="162"/>
      <c r="F11" s="163">
        <v>145139</v>
      </c>
      <c r="G11" s="164"/>
      <c r="H11" s="165"/>
    </row>
    <row r="12" spans="1:8" x14ac:dyDescent="0.15">
      <c r="A12" s="166"/>
      <c r="B12" s="167"/>
      <c r="C12" s="174"/>
      <c r="D12" s="169">
        <v>60273</v>
      </c>
      <c r="E12" s="170"/>
      <c r="F12" s="171">
        <v>83762</v>
      </c>
      <c r="G12" s="172"/>
      <c r="H12" s="173"/>
    </row>
    <row r="13" spans="1:8" x14ac:dyDescent="0.15">
      <c r="A13" s="154"/>
      <c r="B13" s="159"/>
      <c r="C13" s="175"/>
      <c r="D13" s="176">
        <v>102318</v>
      </c>
      <c r="E13" s="177"/>
      <c r="F13" s="178">
        <v>122510</v>
      </c>
      <c r="G13" s="179"/>
      <c r="H13" s="165"/>
    </row>
    <row r="14" spans="1:8" x14ac:dyDescent="0.15">
      <c r="A14" s="166"/>
      <c r="B14" s="167"/>
      <c r="C14" s="168"/>
      <c r="D14" s="169">
        <v>50276</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4.6500000000000004</v>
      </c>
      <c r="C19" s="180">
        <f>ROUND(VALUE(SUBSTITUTE(実質収支比率等に係る経年分析!G$48,"▲","-")),2)</f>
        <v>9.34</v>
      </c>
      <c r="D19" s="180">
        <f>ROUND(VALUE(SUBSTITUTE(実質収支比率等に係る経年分析!H$48,"▲","-")),2)</f>
        <v>3.25</v>
      </c>
      <c r="E19" s="180">
        <f>ROUND(VALUE(SUBSTITUTE(実質収支比率等に係る経年分析!I$48,"▲","-")),2)</f>
        <v>1.85</v>
      </c>
      <c r="F19" s="180">
        <f>ROUND(VALUE(SUBSTITUTE(実質収支比率等に係る経年分析!J$48,"▲","-")),2)</f>
        <v>3.66</v>
      </c>
    </row>
    <row r="20" spans="1:11" x14ac:dyDescent="0.15">
      <c r="A20" s="180" t="s">
        <v>55</v>
      </c>
      <c r="B20" s="180">
        <f>ROUND(VALUE(SUBSTITUTE(実質収支比率等に係る経年分析!F$47,"▲","-")),2)</f>
        <v>13.18</v>
      </c>
      <c r="C20" s="180">
        <f>ROUND(VALUE(SUBSTITUTE(実質収支比率等に係る経年分析!G$47,"▲","-")),2)</f>
        <v>19.55</v>
      </c>
      <c r="D20" s="180">
        <f>ROUND(VALUE(SUBSTITUTE(実質収支比率等に係る経年分析!H$47,"▲","-")),2)</f>
        <v>22.12</v>
      </c>
      <c r="E20" s="180">
        <f>ROUND(VALUE(SUBSTITUTE(実質収支比率等に係る経年分析!I$47,"▲","-")),2)</f>
        <v>18.66</v>
      </c>
      <c r="F20" s="180">
        <f>ROUND(VALUE(SUBSTITUTE(実質収支比率等に係る経年分析!J$47,"▲","-")),2)</f>
        <v>19.399999999999999</v>
      </c>
    </row>
    <row r="21" spans="1:11" x14ac:dyDescent="0.15">
      <c r="A21" s="180" t="s">
        <v>56</v>
      </c>
      <c r="B21" s="180">
        <f>IF(ISNUMBER(VALUE(SUBSTITUTE(実質収支比率等に係る経年分析!F$49,"▲","-"))),ROUND(VALUE(SUBSTITUTE(実質収支比率等に係る経年分析!F$49,"▲","-")),2),NA())</f>
        <v>-5.66</v>
      </c>
      <c r="C21" s="180">
        <f>IF(ISNUMBER(VALUE(SUBSTITUTE(実質収支比率等に係る経年分析!G$49,"▲","-"))),ROUND(VALUE(SUBSTITUTE(実質収支比率等に係る経年分析!G$49,"▲","-")),2),NA())</f>
        <v>8.25</v>
      </c>
      <c r="D21" s="180">
        <f>IF(ISNUMBER(VALUE(SUBSTITUTE(実質収支比率等に係る経年分析!H$49,"▲","-"))),ROUND(VALUE(SUBSTITUTE(実質収支比率等に係る経年分析!H$49,"▲","-")),2),NA())</f>
        <v>-11.49</v>
      </c>
      <c r="E21" s="180">
        <f>IF(ISNUMBER(VALUE(SUBSTITUTE(実質収支比率等に係る経年分析!I$49,"▲","-"))),ROUND(VALUE(SUBSTITUTE(実質収支比率等に係る経年分析!I$49,"▲","-")),2),NA())</f>
        <v>-6.72</v>
      </c>
      <c r="F21" s="180">
        <f>IF(ISNUMBER(VALUE(SUBSTITUTE(実質収支比率等に係る経年分析!J$49,"▲","-"))),ROUND(VALUE(SUBSTITUTE(実質収支比率等に係る経年分析!J$49,"▲","-")),2),NA())</f>
        <v>1.86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1.1399999999999999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4.6399999999999997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628</v>
      </c>
      <c r="E42" s="182"/>
      <c r="F42" s="182"/>
      <c r="G42" s="182">
        <f>'実質公債費比率（分子）の構造'!L$52</f>
        <v>627</v>
      </c>
      <c r="H42" s="182"/>
      <c r="I42" s="182"/>
      <c r="J42" s="182">
        <f>'実質公債費比率（分子）の構造'!M$52</f>
        <v>623</v>
      </c>
      <c r="K42" s="182"/>
      <c r="L42" s="182"/>
      <c r="M42" s="182">
        <f>'実質公債費比率（分子）の構造'!N$52</f>
        <v>657</v>
      </c>
      <c r="N42" s="182"/>
      <c r="O42" s="182"/>
      <c r="P42" s="182">
        <f>'実質公債費比率（分子）の構造'!O$52</f>
        <v>676</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14</v>
      </c>
      <c r="C44" s="182"/>
      <c r="D44" s="182"/>
      <c r="E44" s="182">
        <f>'実質公債費比率（分子）の構造'!L$50</f>
        <v>14</v>
      </c>
      <c r="F44" s="182"/>
      <c r="G44" s="182"/>
      <c r="H44" s="182">
        <f>'実質公債費比率（分子）の構造'!M$50</f>
        <v>13</v>
      </c>
      <c r="I44" s="182"/>
      <c r="J44" s="182"/>
      <c r="K44" s="182">
        <f>'実質公債費比率（分子）の構造'!N$50</f>
        <v>13</v>
      </c>
      <c r="L44" s="182"/>
      <c r="M44" s="182"/>
      <c r="N44" s="182">
        <f>'実質公債費比率（分子）の構造'!O$50</f>
        <v>13</v>
      </c>
      <c r="O44" s="182"/>
      <c r="P44" s="182"/>
    </row>
    <row r="45" spans="1:16" x14ac:dyDescent="0.15">
      <c r="A45" s="182" t="s">
        <v>66</v>
      </c>
      <c r="B45" s="182">
        <f>'実質公債費比率（分子）の構造'!K$49</f>
        <v>22</v>
      </c>
      <c r="C45" s="182"/>
      <c r="D45" s="182"/>
      <c r="E45" s="182">
        <f>'実質公債費比率（分子）の構造'!L$49</f>
        <v>20</v>
      </c>
      <c r="F45" s="182"/>
      <c r="G45" s="182"/>
      <c r="H45" s="182">
        <f>'実質公債費比率（分子）の構造'!M$49</f>
        <v>18</v>
      </c>
      <c r="I45" s="182"/>
      <c r="J45" s="182"/>
      <c r="K45" s="182">
        <f>'実質公債費比率（分子）の構造'!N$49</f>
        <v>20</v>
      </c>
      <c r="L45" s="182"/>
      <c r="M45" s="182"/>
      <c r="N45" s="182">
        <f>'実質公債費比率（分子）の構造'!O$49</f>
        <v>22</v>
      </c>
      <c r="O45" s="182"/>
      <c r="P45" s="182"/>
    </row>
    <row r="46" spans="1:16" x14ac:dyDescent="0.15">
      <c r="A46" s="182" t="s">
        <v>67</v>
      </c>
      <c r="B46" s="182">
        <f>'実質公債費比率（分子）の構造'!K$48</f>
        <v>332</v>
      </c>
      <c r="C46" s="182"/>
      <c r="D46" s="182"/>
      <c r="E46" s="182">
        <f>'実質公債費比率（分子）の構造'!L$48</f>
        <v>331</v>
      </c>
      <c r="F46" s="182"/>
      <c r="G46" s="182"/>
      <c r="H46" s="182">
        <f>'実質公債費比率（分子）の構造'!M$48</f>
        <v>321</v>
      </c>
      <c r="I46" s="182"/>
      <c r="J46" s="182"/>
      <c r="K46" s="182">
        <f>'実質公債費比率（分子）の構造'!N$48</f>
        <v>361</v>
      </c>
      <c r="L46" s="182"/>
      <c r="M46" s="182"/>
      <c r="N46" s="182">
        <f>'実質公債費比率（分子）の構造'!O$48</f>
        <v>391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546</v>
      </c>
      <c r="C49" s="182"/>
      <c r="D49" s="182"/>
      <c r="E49" s="182">
        <f>'実質公債費比率（分子）の構造'!L$45</f>
        <v>534</v>
      </c>
      <c r="F49" s="182"/>
      <c r="G49" s="182"/>
      <c r="H49" s="182">
        <f>'実質公債費比率（分子）の構造'!M$45</f>
        <v>521</v>
      </c>
      <c r="I49" s="182"/>
      <c r="J49" s="182"/>
      <c r="K49" s="182">
        <f>'実質公債費比率（分子）の構造'!N$45</f>
        <v>581</v>
      </c>
      <c r="L49" s="182"/>
      <c r="M49" s="182"/>
      <c r="N49" s="182">
        <f>'実質公債費比率（分子）の構造'!O$45</f>
        <v>615</v>
      </c>
      <c r="O49" s="182"/>
      <c r="P49" s="182"/>
    </row>
    <row r="50" spans="1:16" x14ac:dyDescent="0.15">
      <c r="A50" s="182" t="s">
        <v>71</v>
      </c>
      <c r="B50" s="182" t="e">
        <f>NA()</f>
        <v>#N/A</v>
      </c>
      <c r="C50" s="182">
        <f>IF(ISNUMBER('実質公債費比率（分子）の構造'!K$53),'実質公債費比率（分子）の構造'!K$53,NA())</f>
        <v>287</v>
      </c>
      <c r="D50" s="182" t="e">
        <f>NA()</f>
        <v>#N/A</v>
      </c>
      <c r="E50" s="182" t="e">
        <f>NA()</f>
        <v>#N/A</v>
      </c>
      <c r="F50" s="182">
        <f>IF(ISNUMBER('実質公債費比率（分子）の構造'!L$53),'実質公債費比率（分子）の構造'!L$53,NA())</f>
        <v>273</v>
      </c>
      <c r="G50" s="182" t="e">
        <f>NA()</f>
        <v>#N/A</v>
      </c>
      <c r="H50" s="182" t="e">
        <f>NA()</f>
        <v>#N/A</v>
      </c>
      <c r="I50" s="182">
        <f>IF(ISNUMBER('実質公債費比率（分子）の構造'!M$53),'実質公債費比率（分子）の構造'!M$53,NA())</f>
        <v>251</v>
      </c>
      <c r="J50" s="182" t="e">
        <f>NA()</f>
        <v>#N/A</v>
      </c>
      <c r="K50" s="182" t="e">
        <f>NA()</f>
        <v>#N/A</v>
      </c>
      <c r="L50" s="182">
        <f>IF(ISNUMBER('実質公債費比率（分子）の構造'!N$53),'実質公債費比率（分子）の構造'!N$53,NA())</f>
        <v>319</v>
      </c>
      <c r="M50" s="182" t="e">
        <f>NA()</f>
        <v>#N/A</v>
      </c>
      <c r="N50" s="182" t="e">
        <f>NA()</f>
        <v>#N/A</v>
      </c>
      <c r="O50" s="182">
        <f>IF(ISNUMBER('実質公債費比率（分子）の構造'!O$53),'実質公債費比率（分子）の構造'!O$53,NA())</f>
        <v>365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7059</v>
      </c>
      <c r="E56" s="181"/>
      <c r="F56" s="181"/>
      <c r="G56" s="181">
        <f>'将来負担比率（分子）の構造'!J$52</f>
        <v>6947</v>
      </c>
      <c r="H56" s="181"/>
      <c r="I56" s="181"/>
      <c r="J56" s="181">
        <f>'将来負担比率（分子）の構造'!K$52</f>
        <v>6867</v>
      </c>
      <c r="K56" s="181"/>
      <c r="L56" s="181"/>
      <c r="M56" s="181">
        <f>'将来負担比率（分子）の構造'!L$52</f>
        <v>6727</v>
      </c>
      <c r="N56" s="181"/>
      <c r="O56" s="181"/>
      <c r="P56" s="181">
        <f>'将来負担比率（分子）の構造'!M$52</f>
        <v>6451</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13</v>
      </c>
    </row>
    <row r="58" spans="1:16" x14ac:dyDescent="0.15">
      <c r="A58" s="181" t="s">
        <v>41</v>
      </c>
      <c r="B58" s="181"/>
      <c r="C58" s="181"/>
      <c r="D58" s="181">
        <f>'将来負担比率（分子）の構造'!I$50</f>
        <v>1371</v>
      </c>
      <c r="E58" s="181"/>
      <c r="F58" s="181"/>
      <c r="G58" s="181">
        <f>'将来負担比率（分子）の構造'!J$50</f>
        <v>1635</v>
      </c>
      <c r="H58" s="181"/>
      <c r="I58" s="181"/>
      <c r="J58" s="181">
        <f>'将来負担比率（分子）の構造'!K$50</f>
        <v>1799</v>
      </c>
      <c r="K58" s="181"/>
      <c r="L58" s="181"/>
      <c r="M58" s="181">
        <f>'将来負担比率（分子）の構造'!L$50</f>
        <v>1704</v>
      </c>
      <c r="N58" s="181"/>
      <c r="O58" s="181"/>
      <c r="P58" s="181">
        <f>'将来負担比率（分子）の構造'!M$50</f>
        <v>1838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351</v>
      </c>
      <c r="C62" s="181"/>
      <c r="D62" s="181"/>
      <c r="E62" s="181">
        <f>'将来負担比率（分子）の構造'!J$45</f>
        <v>287</v>
      </c>
      <c r="F62" s="181"/>
      <c r="G62" s="181"/>
      <c r="H62" s="181">
        <f>'将来負担比率（分子）の構造'!K$45</f>
        <v>294</v>
      </c>
      <c r="I62" s="181"/>
      <c r="J62" s="181"/>
      <c r="K62" s="181">
        <f>'将来負担比率（分子）の構造'!L$45</f>
        <v>327</v>
      </c>
      <c r="L62" s="181"/>
      <c r="M62" s="181"/>
      <c r="N62" s="181">
        <f>'将来負担比率（分子）の構造'!M$45</f>
        <v>344</v>
      </c>
      <c r="O62" s="181"/>
      <c r="P62" s="181"/>
    </row>
    <row r="63" spans="1:16" x14ac:dyDescent="0.15">
      <c r="A63" s="181" t="s">
        <v>34</v>
      </c>
      <c r="B63" s="181">
        <f>'将来負担比率（分子）の構造'!I$44</f>
        <v>131</v>
      </c>
      <c r="C63" s="181"/>
      <c r="D63" s="181"/>
      <c r="E63" s="181">
        <f>'将来負担比率（分子）の構造'!J$44</f>
        <v>118</v>
      </c>
      <c r="F63" s="181"/>
      <c r="G63" s="181"/>
      <c r="H63" s="181">
        <f>'将来負担比率（分子）の構造'!K$44</f>
        <v>103</v>
      </c>
      <c r="I63" s="181"/>
      <c r="J63" s="181"/>
      <c r="K63" s="181">
        <f>'将来負担比率（分子）の構造'!L$44</f>
        <v>86</v>
      </c>
      <c r="L63" s="181"/>
      <c r="M63" s="181"/>
      <c r="N63" s="181">
        <f>'将来負担比率（分子）の構造'!M$44</f>
        <v>65</v>
      </c>
      <c r="O63" s="181"/>
      <c r="P63" s="181"/>
    </row>
    <row r="64" spans="1:16" x14ac:dyDescent="0.15">
      <c r="A64" s="181" t="s">
        <v>33</v>
      </c>
      <c r="B64" s="181">
        <f>'将来負担比率（分子）の構造'!I$43</f>
        <v>3171</v>
      </c>
      <c r="C64" s="181"/>
      <c r="D64" s="181"/>
      <c r="E64" s="181">
        <f>'将来負担比率（分子）の構造'!J$43</f>
        <v>3140</v>
      </c>
      <c r="F64" s="181"/>
      <c r="G64" s="181"/>
      <c r="H64" s="181">
        <f>'将来負担比率（分子）の構造'!K$43</f>
        <v>2951</v>
      </c>
      <c r="I64" s="181"/>
      <c r="J64" s="181"/>
      <c r="K64" s="181">
        <f>'将来負担比率（分子）の構造'!L$43</f>
        <v>2802</v>
      </c>
      <c r="L64" s="181"/>
      <c r="M64" s="181"/>
      <c r="N64" s="181">
        <f>'将来負担比率（分子）の構造'!M$43</f>
        <v>2715</v>
      </c>
      <c r="O64" s="181"/>
      <c r="P64" s="181"/>
    </row>
    <row r="65" spans="1:16" x14ac:dyDescent="0.15">
      <c r="A65" s="181" t="s">
        <v>32</v>
      </c>
      <c r="B65" s="181">
        <f>'将来負担比率（分子）の構造'!I$42</f>
        <v>92</v>
      </c>
      <c r="C65" s="181"/>
      <c r="D65" s="181"/>
      <c r="E65" s="181">
        <f>'将来負担比率（分子）の構造'!J$42</f>
        <v>78</v>
      </c>
      <c r="F65" s="181"/>
      <c r="G65" s="181"/>
      <c r="H65" s="181">
        <f>'将来負担比率（分子）の構造'!K$42</f>
        <v>63</v>
      </c>
      <c r="I65" s="181"/>
      <c r="J65" s="181"/>
      <c r="K65" s="181">
        <f>'将来負担比率（分子）の構造'!L$42</f>
        <v>60</v>
      </c>
      <c r="L65" s="181"/>
      <c r="M65" s="181"/>
      <c r="N65" s="181">
        <f>'将来負担比率（分子）の構造'!M$42</f>
        <v>41</v>
      </c>
      <c r="O65" s="181"/>
      <c r="P65" s="181"/>
    </row>
    <row r="66" spans="1:16" x14ac:dyDescent="0.15">
      <c r="A66" s="181" t="s">
        <v>31</v>
      </c>
      <c r="B66" s="181">
        <f>'将来負担比率（分子）の構造'!I$41</f>
        <v>5409</v>
      </c>
      <c r="C66" s="181"/>
      <c r="D66" s="181"/>
      <c r="E66" s="181">
        <f>'将来負担比率（分子）の構造'!J$41</f>
        <v>5771</v>
      </c>
      <c r="F66" s="181"/>
      <c r="G66" s="181"/>
      <c r="H66" s="181">
        <f>'将来負担比率（分子）の構造'!K$41</f>
        <v>6294</v>
      </c>
      <c r="I66" s="181"/>
      <c r="J66" s="181"/>
      <c r="K66" s="181">
        <f>'将来負担比率（分子）の構造'!L$41</f>
        <v>7000</v>
      </c>
      <c r="L66" s="181"/>
      <c r="M66" s="181"/>
      <c r="N66" s="181">
        <f>'将来負担比率（分子）の構造'!M$41</f>
        <v>7145</v>
      </c>
      <c r="O66" s="181"/>
      <c r="P66" s="181"/>
    </row>
    <row r="67" spans="1:16" x14ac:dyDescent="0.15">
      <c r="A67" s="181" t="s">
        <v>75</v>
      </c>
      <c r="B67" s="181" t="e">
        <f>NA()</f>
        <v>#N/A</v>
      </c>
      <c r="C67" s="181">
        <f>IF(ISNUMBER('将来負担比率（分子）の構造'!I$53), IF('将来負担比率（分子）の構造'!I$53 &lt; 0, 0, '将来負担比率（分子）の構造'!I$53), NA())</f>
        <v>724</v>
      </c>
      <c r="D67" s="181" t="e">
        <f>NA()</f>
        <v>#N/A</v>
      </c>
      <c r="E67" s="181" t="e">
        <f>NA()</f>
        <v>#N/A</v>
      </c>
      <c r="F67" s="181">
        <f>IF(ISNUMBER('将来負担比率（分子）の構造'!J$53), IF('将来負担比率（分子）の構造'!J$53 &lt; 0, 0, '将来負担比率（分子）の構造'!J$53), NA())</f>
        <v>812</v>
      </c>
      <c r="G67" s="181" t="e">
        <f>NA()</f>
        <v>#N/A</v>
      </c>
      <c r="H67" s="181" t="e">
        <f>NA()</f>
        <v>#N/A</v>
      </c>
      <c r="I67" s="181">
        <f>IF(ISNUMBER('将来負担比率（分子）の構造'!K$53), IF('将来負担比率（分子）の構造'!K$53 &lt; 0, 0, '将来負担比率（分子）の構造'!K$53), NA())</f>
        <v>1039</v>
      </c>
      <c r="J67" s="181" t="e">
        <f>NA()</f>
        <v>#N/A</v>
      </c>
      <c r="K67" s="181" t="e">
        <f>NA()</f>
        <v>#N/A</v>
      </c>
      <c r="L67" s="181">
        <f>IF(ISNUMBER('将来負担比率（分子）の構造'!L$53), IF('将来負担比率（分子）の構造'!L$53 &lt; 0, 0, '将来負担比率（分子）の構造'!L$53), NA())</f>
        <v>1845</v>
      </c>
      <c r="M67" s="181" t="e">
        <f>NA()</f>
        <v>#N/A</v>
      </c>
      <c r="N67" s="181" t="e">
        <f>NA()</f>
        <v>#N/A</v>
      </c>
      <c r="O67" s="181">
        <f>IF(ISNUMBER('将来負担比率（分子）の構造'!M$53), IF('将来負担比率（分子）の構造'!M$53 &lt; 0, 0, '将来負担比率（分子）の構造'!M$53), NA())</f>
        <v>2008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772</v>
      </c>
      <c r="C72" s="185">
        <f>基金残高に係る経年分析!G55</f>
        <v>648</v>
      </c>
      <c r="D72" s="185">
        <f>基金残高に係る経年分析!H55</f>
        <v>682</v>
      </c>
    </row>
    <row r="73" spans="1:16" x14ac:dyDescent="0.15">
      <c r="A73" s="184" t="s">
        <v>78</v>
      </c>
      <c r="B73" s="185">
        <f>基金残高に係る経年分析!F56</f>
        <v>217</v>
      </c>
      <c r="C73" s="185">
        <f>基金残高に係る経年分析!G56</f>
        <v>217</v>
      </c>
      <c r="D73" s="185">
        <f>基金残高に係る経年分析!H56</f>
        <v>217</v>
      </c>
    </row>
    <row r="74" spans="1:16" x14ac:dyDescent="0.15">
      <c r="A74" s="184" t="s">
        <v>79</v>
      </c>
      <c r="B74" s="185">
        <f>基金残高に係る経年分析!F57</f>
        <v>604</v>
      </c>
      <c r="C74" s="185">
        <f>基金残高に係る経年分析!G57</f>
        <v>632</v>
      </c>
      <c r="D74" s="185">
        <f>基金残高に係る経年分析!H57</f>
        <v>713</v>
      </c>
    </row>
  </sheetData>
  <sheetProtection algorithmName="SHA-512" hashValue="oiMFFZNoNubf3sQWKGQqBPTuJVeKQYZt74xBDy5vRB1pGLwXS/1g13e2osCFZYEK/dm8cmYHcOSElv56eEkWrw==" saltValue="9g2X3ydnluatcaTYTGfo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1522164</v>
      </c>
      <c r="S5" s="673"/>
      <c r="T5" s="673"/>
      <c r="U5" s="673"/>
      <c r="V5" s="673"/>
      <c r="W5" s="673"/>
      <c r="X5" s="673"/>
      <c r="Y5" s="674"/>
      <c r="Z5" s="675">
        <v>23.5</v>
      </c>
      <c r="AA5" s="675"/>
      <c r="AB5" s="675"/>
      <c r="AC5" s="675"/>
      <c r="AD5" s="676">
        <v>1522164</v>
      </c>
      <c r="AE5" s="676"/>
      <c r="AF5" s="676"/>
      <c r="AG5" s="676"/>
      <c r="AH5" s="676"/>
      <c r="AI5" s="676"/>
      <c r="AJ5" s="676"/>
      <c r="AK5" s="676"/>
      <c r="AL5" s="677">
        <v>43.9</v>
      </c>
      <c r="AM5" s="678"/>
      <c r="AN5" s="678"/>
      <c r="AO5" s="679"/>
      <c r="AP5" s="669" t="s">
        <v>226</v>
      </c>
      <c r="AQ5" s="670"/>
      <c r="AR5" s="670"/>
      <c r="AS5" s="670"/>
      <c r="AT5" s="670"/>
      <c r="AU5" s="670"/>
      <c r="AV5" s="670"/>
      <c r="AW5" s="670"/>
      <c r="AX5" s="670"/>
      <c r="AY5" s="670"/>
      <c r="AZ5" s="670"/>
      <c r="BA5" s="670"/>
      <c r="BB5" s="670"/>
      <c r="BC5" s="670"/>
      <c r="BD5" s="670"/>
      <c r="BE5" s="670"/>
      <c r="BF5" s="671"/>
      <c r="BG5" s="683">
        <v>1479484</v>
      </c>
      <c r="BH5" s="684"/>
      <c r="BI5" s="684"/>
      <c r="BJ5" s="684"/>
      <c r="BK5" s="684"/>
      <c r="BL5" s="684"/>
      <c r="BM5" s="684"/>
      <c r="BN5" s="685"/>
      <c r="BO5" s="686">
        <v>97.2</v>
      </c>
      <c r="BP5" s="686"/>
      <c r="BQ5" s="686"/>
      <c r="BR5" s="686"/>
      <c r="BS5" s="687">
        <v>10368</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71559</v>
      </c>
      <c r="S6" s="684"/>
      <c r="T6" s="684"/>
      <c r="U6" s="684"/>
      <c r="V6" s="684"/>
      <c r="W6" s="684"/>
      <c r="X6" s="684"/>
      <c r="Y6" s="685"/>
      <c r="Z6" s="686">
        <v>1.1000000000000001</v>
      </c>
      <c r="AA6" s="686"/>
      <c r="AB6" s="686"/>
      <c r="AC6" s="686"/>
      <c r="AD6" s="687">
        <v>71559</v>
      </c>
      <c r="AE6" s="687"/>
      <c r="AF6" s="687"/>
      <c r="AG6" s="687"/>
      <c r="AH6" s="687"/>
      <c r="AI6" s="687"/>
      <c r="AJ6" s="687"/>
      <c r="AK6" s="687"/>
      <c r="AL6" s="688">
        <v>2.1</v>
      </c>
      <c r="AM6" s="689"/>
      <c r="AN6" s="689"/>
      <c r="AO6" s="690"/>
      <c r="AP6" s="680" t="s">
        <v>231</v>
      </c>
      <c r="AQ6" s="681"/>
      <c r="AR6" s="681"/>
      <c r="AS6" s="681"/>
      <c r="AT6" s="681"/>
      <c r="AU6" s="681"/>
      <c r="AV6" s="681"/>
      <c r="AW6" s="681"/>
      <c r="AX6" s="681"/>
      <c r="AY6" s="681"/>
      <c r="AZ6" s="681"/>
      <c r="BA6" s="681"/>
      <c r="BB6" s="681"/>
      <c r="BC6" s="681"/>
      <c r="BD6" s="681"/>
      <c r="BE6" s="681"/>
      <c r="BF6" s="682"/>
      <c r="BG6" s="683">
        <v>1479484</v>
      </c>
      <c r="BH6" s="684"/>
      <c r="BI6" s="684"/>
      <c r="BJ6" s="684"/>
      <c r="BK6" s="684"/>
      <c r="BL6" s="684"/>
      <c r="BM6" s="684"/>
      <c r="BN6" s="685"/>
      <c r="BO6" s="686">
        <v>97.2</v>
      </c>
      <c r="BP6" s="686"/>
      <c r="BQ6" s="686"/>
      <c r="BR6" s="686"/>
      <c r="BS6" s="687">
        <v>10368</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75574</v>
      </c>
      <c r="CS6" s="684"/>
      <c r="CT6" s="684"/>
      <c r="CU6" s="684"/>
      <c r="CV6" s="684"/>
      <c r="CW6" s="684"/>
      <c r="CX6" s="684"/>
      <c r="CY6" s="685"/>
      <c r="CZ6" s="677">
        <v>1.2</v>
      </c>
      <c r="DA6" s="678"/>
      <c r="DB6" s="678"/>
      <c r="DC6" s="697"/>
      <c r="DD6" s="692" t="s">
        <v>175</v>
      </c>
      <c r="DE6" s="684"/>
      <c r="DF6" s="684"/>
      <c r="DG6" s="684"/>
      <c r="DH6" s="684"/>
      <c r="DI6" s="684"/>
      <c r="DJ6" s="684"/>
      <c r="DK6" s="684"/>
      <c r="DL6" s="684"/>
      <c r="DM6" s="684"/>
      <c r="DN6" s="684"/>
      <c r="DO6" s="684"/>
      <c r="DP6" s="685"/>
      <c r="DQ6" s="692">
        <v>75574</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765</v>
      </c>
      <c r="S7" s="684"/>
      <c r="T7" s="684"/>
      <c r="U7" s="684"/>
      <c r="V7" s="684"/>
      <c r="W7" s="684"/>
      <c r="X7" s="684"/>
      <c r="Y7" s="685"/>
      <c r="Z7" s="686">
        <v>0</v>
      </c>
      <c r="AA7" s="686"/>
      <c r="AB7" s="686"/>
      <c r="AC7" s="686"/>
      <c r="AD7" s="687">
        <v>765</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465475</v>
      </c>
      <c r="BH7" s="684"/>
      <c r="BI7" s="684"/>
      <c r="BJ7" s="684"/>
      <c r="BK7" s="684"/>
      <c r="BL7" s="684"/>
      <c r="BM7" s="684"/>
      <c r="BN7" s="685"/>
      <c r="BO7" s="686">
        <v>30.6</v>
      </c>
      <c r="BP7" s="686"/>
      <c r="BQ7" s="686"/>
      <c r="BR7" s="686"/>
      <c r="BS7" s="687">
        <v>10368</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1412498</v>
      </c>
      <c r="CS7" s="684"/>
      <c r="CT7" s="684"/>
      <c r="CU7" s="684"/>
      <c r="CV7" s="684"/>
      <c r="CW7" s="684"/>
      <c r="CX7" s="684"/>
      <c r="CY7" s="685"/>
      <c r="CZ7" s="686">
        <v>22.4</v>
      </c>
      <c r="DA7" s="686"/>
      <c r="DB7" s="686"/>
      <c r="DC7" s="686"/>
      <c r="DD7" s="692">
        <v>45342</v>
      </c>
      <c r="DE7" s="684"/>
      <c r="DF7" s="684"/>
      <c r="DG7" s="684"/>
      <c r="DH7" s="684"/>
      <c r="DI7" s="684"/>
      <c r="DJ7" s="684"/>
      <c r="DK7" s="684"/>
      <c r="DL7" s="684"/>
      <c r="DM7" s="684"/>
      <c r="DN7" s="684"/>
      <c r="DO7" s="684"/>
      <c r="DP7" s="685"/>
      <c r="DQ7" s="692">
        <v>758052</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3383</v>
      </c>
      <c r="S8" s="684"/>
      <c r="T8" s="684"/>
      <c r="U8" s="684"/>
      <c r="V8" s="684"/>
      <c r="W8" s="684"/>
      <c r="X8" s="684"/>
      <c r="Y8" s="685"/>
      <c r="Z8" s="686">
        <v>0.1</v>
      </c>
      <c r="AA8" s="686"/>
      <c r="AB8" s="686"/>
      <c r="AC8" s="686"/>
      <c r="AD8" s="687">
        <v>3383</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18913</v>
      </c>
      <c r="BH8" s="684"/>
      <c r="BI8" s="684"/>
      <c r="BJ8" s="684"/>
      <c r="BK8" s="684"/>
      <c r="BL8" s="684"/>
      <c r="BM8" s="684"/>
      <c r="BN8" s="685"/>
      <c r="BO8" s="686">
        <v>1.2</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1090218</v>
      </c>
      <c r="CS8" s="684"/>
      <c r="CT8" s="684"/>
      <c r="CU8" s="684"/>
      <c r="CV8" s="684"/>
      <c r="CW8" s="684"/>
      <c r="CX8" s="684"/>
      <c r="CY8" s="685"/>
      <c r="CZ8" s="686">
        <v>17.3</v>
      </c>
      <c r="DA8" s="686"/>
      <c r="DB8" s="686"/>
      <c r="DC8" s="686"/>
      <c r="DD8" s="692">
        <v>7544</v>
      </c>
      <c r="DE8" s="684"/>
      <c r="DF8" s="684"/>
      <c r="DG8" s="684"/>
      <c r="DH8" s="684"/>
      <c r="DI8" s="684"/>
      <c r="DJ8" s="684"/>
      <c r="DK8" s="684"/>
      <c r="DL8" s="684"/>
      <c r="DM8" s="684"/>
      <c r="DN8" s="684"/>
      <c r="DO8" s="684"/>
      <c r="DP8" s="685"/>
      <c r="DQ8" s="692">
        <v>649880</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1959</v>
      </c>
      <c r="S9" s="684"/>
      <c r="T9" s="684"/>
      <c r="U9" s="684"/>
      <c r="V9" s="684"/>
      <c r="W9" s="684"/>
      <c r="X9" s="684"/>
      <c r="Y9" s="685"/>
      <c r="Z9" s="686">
        <v>0</v>
      </c>
      <c r="AA9" s="686"/>
      <c r="AB9" s="686"/>
      <c r="AC9" s="686"/>
      <c r="AD9" s="687">
        <v>1959</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343354</v>
      </c>
      <c r="BH9" s="684"/>
      <c r="BI9" s="684"/>
      <c r="BJ9" s="684"/>
      <c r="BK9" s="684"/>
      <c r="BL9" s="684"/>
      <c r="BM9" s="684"/>
      <c r="BN9" s="685"/>
      <c r="BO9" s="686">
        <v>22.6</v>
      </c>
      <c r="BP9" s="686"/>
      <c r="BQ9" s="686"/>
      <c r="BR9" s="686"/>
      <c r="BS9" s="692" t="s">
        <v>238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312924</v>
      </c>
      <c r="CS9" s="684"/>
      <c r="CT9" s="684"/>
      <c r="CU9" s="684"/>
      <c r="CV9" s="684"/>
      <c r="CW9" s="684"/>
      <c r="CX9" s="684"/>
      <c r="CY9" s="685"/>
      <c r="CZ9" s="686">
        <v>5</v>
      </c>
      <c r="DA9" s="686"/>
      <c r="DB9" s="686"/>
      <c r="DC9" s="686"/>
      <c r="DD9" s="692">
        <v>12413</v>
      </c>
      <c r="DE9" s="684"/>
      <c r="DF9" s="684"/>
      <c r="DG9" s="684"/>
      <c r="DH9" s="684"/>
      <c r="DI9" s="684"/>
      <c r="DJ9" s="684"/>
      <c r="DK9" s="684"/>
      <c r="DL9" s="684"/>
      <c r="DM9" s="684"/>
      <c r="DN9" s="684"/>
      <c r="DO9" s="684"/>
      <c r="DP9" s="685"/>
      <c r="DQ9" s="692">
        <v>277623</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175</v>
      </c>
      <c r="AA10" s="686"/>
      <c r="AB10" s="686"/>
      <c r="AC10" s="686"/>
      <c r="AD10" s="687" t="s">
        <v>175</v>
      </c>
      <c r="AE10" s="687"/>
      <c r="AF10" s="687"/>
      <c r="AG10" s="687"/>
      <c r="AH10" s="687"/>
      <c r="AI10" s="687"/>
      <c r="AJ10" s="687"/>
      <c r="AK10" s="687"/>
      <c r="AL10" s="688" t="s">
        <v>138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51059</v>
      </c>
      <c r="BH10" s="684"/>
      <c r="BI10" s="684"/>
      <c r="BJ10" s="684"/>
      <c r="BK10" s="684"/>
      <c r="BL10" s="684"/>
      <c r="BM10" s="684"/>
      <c r="BN10" s="685"/>
      <c r="BO10" s="686">
        <v>3.4</v>
      </c>
      <c r="BP10" s="686"/>
      <c r="BQ10" s="686"/>
      <c r="BR10" s="686"/>
      <c r="BS10" s="692" t="s">
        <v>175</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138</v>
      </c>
      <c r="CS10" s="684"/>
      <c r="CT10" s="684"/>
      <c r="CU10" s="684"/>
      <c r="CV10" s="684"/>
      <c r="CW10" s="684"/>
      <c r="CX10" s="684"/>
      <c r="CY10" s="685"/>
      <c r="CZ10" s="686" t="s">
        <v>238</v>
      </c>
      <c r="DA10" s="686"/>
      <c r="DB10" s="686"/>
      <c r="DC10" s="686"/>
      <c r="DD10" s="692" t="s">
        <v>175</v>
      </c>
      <c r="DE10" s="684"/>
      <c r="DF10" s="684"/>
      <c r="DG10" s="684"/>
      <c r="DH10" s="684"/>
      <c r="DI10" s="684"/>
      <c r="DJ10" s="684"/>
      <c r="DK10" s="684"/>
      <c r="DL10" s="684"/>
      <c r="DM10" s="684"/>
      <c r="DN10" s="684"/>
      <c r="DO10" s="684"/>
      <c r="DP10" s="685"/>
      <c r="DQ10" s="692" t="s">
        <v>238</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187382</v>
      </c>
      <c r="S11" s="684"/>
      <c r="T11" s="684"/>
      <c r="U11" s="684"/>
      <c r="V11" s="684"/>
      <c r="W11" s="684"/>
      <c r="X11" s="684"/>
      <c r="Y11" s="685"/>
      <c r="Z11" s="688">
        <v>2.9</v>
      </c>
      <c r="AA11" s="689"/>
      <c r="AB11" s="689"/>
      <c r="AC11" s="701"/>
      <c r="AD11" s="692">
        <v>187382</v>
      </c>
      <c r="AE11" s="684"/>
      <c r="AF11" s="684"/>
      <c r="AG11" s="684"/>
      <c r="AH11" s="684"/>
      <c r="AI11" s="684"/>
      <c r="AJ11" s="684"/>
      <c r="AK11" s="685"/>
      <c r="AL11" s="688">
        <v>5.4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52149</v>
      </c>
      <c r="BH11" s="684"/>
      <c r="BI11" s="684"/>
      <c r="BJ11" s="684"/>
      <c r="BK11" s="684"/>
      <c r="BL11" s="684"/>
      <c r="BM11" s="684"/>
      <c r="BN11" s="685"/>
      <c r="BO11" s="686">
        <v>3.4</v>
      </c>
      <c r="BP11" s="686"/>
      <c r="BQ11" s="686"/>
      <c r="BR11" s="686"/>
      <c r="BS11" s="692">
        <v>10368</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174826</v>
      </c>
      <c r="CS11" s="684"/>
      <c r="CT11" s="684"/>
      <c r="CU11" s="684"/>
      <c r="CV11" s="684"/>
      <c r="CW11" s="684"/>
      <c r="CX11" s="684"/>
      <c r="CY11" s="685"/>
      <c r="CZ11" s="686">
        <v>2.8</v>
      </c>
      <c r="DA11" s="686"/>
      <c r="DB11" s="686"/>
      <c r="DC11" s="686"/>
      <c r="DD11" s="692">
        <v>16752</v>
      </c>
      <c r="DE11" s="684"/>
      <c r="DF11" s="684"/>
      <c r="DG11" s="684"/>
      <c r="DH11" s="684"/>
      <c r="DI11" s="684"/>
      <c r="DJ11" s="684"/>
      <c r="DK11" s="684"/>
      <c r="DL11" s="684"/>
      <c r="DM11" s="684"/>
      <c r="DN11" s="684"/>
      <c r="DO11" s="684"/>
      <c r="DP11" s="685"/>
      <c r="DQ11" s="692">
        <v>102018</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238</v>
      </c>
      <c r="S12" s="684"/>
      <c r="T12" s="684"/>
      <c r="U12" s="684"/>
      <c r="V12" s="684"/>
      <c r="W12" s="684"/>
      <c r="X12" s="684"/>
      <c r="Y12" s="685"/>
      <c r="Z12" s="686" t="s">
        <v>175</v>
      </c>
      <c r="AA12" s="686"/>
      <c r="AB12" s="686"/>
      <c r="AC12" s="686"/>
      <c r="AD12" s="687" t="s">
        <v>238</v>
      </c>
      <c r="AE12" s="687"/>
      <c r="AF12" s="687"/>
      <c r="AG12" s="687"/>
      <c r="AH12" s="687"/>
      <c r="AI12" s="687"/>
      <c r="AJ12" s="687"/>
      <c r="AK12" s="687"/>
      <c r="AL12" s="688" t="s">
        <v>238</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907996</v>
      </c>
      <c r="BH12" s="684"/>
      <c r="BI12" s="684"/>
      <c r="BJ12" s="684"/>
      <c r="BK12" s="684"/>
      <c r="BL12" s="684"/>
      <c r="BM12" s="684"/>
      <c r="BN12" s="685"/>
      <c r="BO12" s="686">
        <v>59.7</v>
      </c>
      <c r="BP12" s="686"/>
      <c r="BQ12" s="686"/>
      <c r="BR12" s="686"/>
      <c r="BS12" s="692" t="s">
        <v>175</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716357</v>
      </c>
      <c r="CS12" s="684"/>
      <c r="CT12" s="684"/>
      <c r="CU12" s="684"/>
      <c r="CV12" s="684"/>
      <c r="CW12" s="684"/>
      <c r="CX12" s="684"/>
      <c r="CY12" s="685"/>
      <c r="CZ12" s="686">
        <v>11.4</v>
      </c>
      <c r="DA12" s="686"/>
      <c r="DB12" s="686"/>
      <c r="DC12" s="686"/>
      <c r="DD12" s="692">
        <v>72906</v>
      </c>
      <c r="DE12" s="684"/>
      <c r="DF12" s="684"/>
      <c r="DG12" s="684"/>
      <c r="DH12" s="684"/>
      <c r="DI12" s="684"/>
      <c r="DJ12" s="684"/>
      <c r="DK12" s="684"/>
      <c r="DL12" s="684"/>
      <c r="DM12" s="684"/>
      <c r="DN12" s="684"/>
      <c r="DO12" s="684"/>
      <c r="DP12" s="685"/>
      <c r="DQ12" s="692">
        <v>347955</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238</v>
      </c>
      <c r="AA13" s="686"/>
      <c r="AB13" s="686"/>
      <c r="AC13" s="686"/>
      <c r="AD13" s="687" t="s">
        <v>175</v>
      </c>
      <c r="AE13" s="687"/>
      <c r="AF13" s="687"/>
      <c r="AG13" s="687"/>
      <c r="AH13" s="687"/>
      <c r="AI13" s="687"/>
      <c r="AJ13" s="687"/>
      <c r="AK13" s="687"/>
      <c r="AL13" s="688" t="s">
        <v>238</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905908</v>
      </c>
      <c r="BH13" s="684"/>
      <c r="BI13" s="684"/>
      <c r="BJ13" s="684"/>
      <c r="BK13" s="684"/>
      <c r="BL13" s="684"/>
      <c r="BM13" s="684"/>
      <c r="BN13" s="685"/>
      <c r="BO13" s="686">
        <v>59.5</v>
      </c>
      <c r="BP13" s="686"/>
      <c r="BQ13" s="686"/>
      <c r="BR13" s="686"/>
      <c r="BS13" s="692" t="s">
        <v>238</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905339</v>
      </c>
      <c r="CS13" s="684"/>
      <c r="CT13" s="684"/>
      <c r="CU13" s="684"/>
      <c r="CV13" s="684"/>
      <c r="CW13" s="684"/>
      <c r="CX13" s="684"/>
      <c r="CY13" s="685"/>
      <c r="CZ13" s="686">
        <v>14.4</v>
      </c>
      <c r="DA13" s="686"/>
      <c r="DB13" s="686"/>
      <c r="DC13" s="686"/>
      <c r="DD13" s="692">
        <v>288698</v>
      </c>
      <c r="DE13" s="684"/>
      <c r="DF13" s="684"/>
      <c r="DG13" s="684"/>
      <c r="DH13" s="684"/>
      <c r="DI13" s="684"/>
      <c r="DJ13" s="684"/>
      <c r="DK13" s="684"/>
      <c r="DL13" s="684"/>
      <c r="DM13" s="684"/>
      <c r="DN13" s="684"/>
      <c r="DO13" s="684"/>
      <c r="DP13" s="685"/>
      <c r="DQ13" s="692">
        <v>604099</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9797</v>
      </c>
      <c r="S14" s="684"/>
      <c r="T14" s="684"/>
      <c r="U14" s="684"/>
      <c r="V14" s="684"/>
      <c r="W14" s="684"/>
      <c r="X14" s="684"/>
      <c r="Y14" s="685"/>
      <c r="Z14" s="686">
        <v>0.2</v>
      </c>
      <c r="AA14" s="686"/>
      <c r="AB14" s="686"/>
      <c r="AC14" s="686"/>
      <c r="AD14" s="687">
        <v>9797</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33459</v>
      </c>
      <c r="BH14" s="684"/>
      <c r="BI14" s="684"/>
      <c r="BJ14" s="684"/>
      <c r="BK14" s="684"/>
      <c r="BL14" s="684"/>
      <c r="BM14" s="684"/>
      <c r="BN14" s="685"/>
      <c r="BO14" s="686">
        <v>2.2000000000000002</v>
      </c>
      <c r="BP14" s="686"/>
      <c r="BQ14" s="686"/>
      <c r="BR14" s="686"/>
      <c r="BS14" s="692" t="s">
        <v>238</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308323</v>
      </c>
      <c r="CS14" s="684"/>
      <c r="CT14" s="684"/>
      <c r="CU14" s="684"/>
      <c r="CV14" s="684"/>
      <c r="CW14" s="684"/>
      <c r="CX14" s="684"/>
      <c r="CY14" s="685"/>
      <c r="CZ14" s="686">
        <v>4.9000000000000004</v>
      </c>
      <c r="DA14" s="686"/>
      <c r="DB14" s="686"/>
      <c r="DC14" s="686"/>
      <c r="DD14" s="692">
        <v>106440</v>
      </c>
      <c r="DE14" s="684"/>
      <c r="DF14" s="684"/>
      <c r="DG14" s="684"/>
      <c r="DH14" s="684"/>
      <c r="DI14" s="684"/>
      <c r="DJ14" s="684"/>
      <c r="DK14" s="684"/>
      <c r="DL14" s="684"/>
      <c r="DM14" s="684"/>
      <c r="DN14" s="684"/>
      <c r="DO14" s="684"/>
      <c r="DP14" s="685"/>
      <c r="DQ14" s="692">
        <v>196996</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175</v>
      </c>
      <c r="S15" s="684"/>
      <c r="T15" s="684"/>
      <c r="U15" s="684"/>
      <c r="V15" s="684"/>
      <c r="W15" s="684"/>
      <c r="X15" s="684"/>
      <c r="Y15" s="685"/>
      <c r="Z15" s="686" t="s">
        <v>138</v>
      </c>
      <c r="AA15" s="686"/>
      <c r="AB15" s="686"/>
      <c r="AC15" s="686"/>
      <c r="AD15" s="687" t="s">
        <v>175</v>
      </c>
      <c r="AE15" s="687"/>
      <c r="AF15" s="687"/>
      <c r="AG15" s="687"/>
      <c r="AH15" s="687"/>
      <c r="AI15" s="687"/>
      <c r="AJ15" s="687"/>
      <c r="AK15" s="687"/>
      <c r="AL15" s="688" t="s">
        <v>138</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72554</v>
      </c>
      <c r="BH15" s="684"/>
      <c r="BI15" s="684"/>
      <c r="BJ15" s="684"/>
      <c r="BK15" s="684"/>
      <c r="BL15" s="684"/>
      <c r="BM15" s="684"/>
      <c r="BN15" s="685"/>
      <c r="BO15" s="686">
        <v>4.8</v>
      </c>
      <c r="BP15" s="686"/>
      <c r="BQ15" s="686"/>
      <c r="BR15" s="686"/>
      <c r="BS15" s="692" t="s">
        <v>175</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652698</v>
      </c>
      <c r="CS15" s="684"/>
      <c r="CT15" s="684"/>
      <c r="CU15" s="684"/>
      <c r="CV15" s="684"/>
      <c r="CW15" s="684"/>
      <c r="CX15" s="684"/>
      <c r="CY15" s="685"/>
      <c r="CZ15" s="686">
        <v>10.3</v>
      </c>
      <c r="DA15" s="686"/>
      <c r="DB15" s="686"/>
      <c r="DC15" s="686"/>
      <c r="DD15" s="692">
        <v>282499</v>
      </c>
      <c r="DE15" s="684"/>
      <c r="DF15" s="684"/>
      <c r="DG15" s="684"/>
      <c r="DH15" s="684"/>
      <c r="DI15" s="684"/>
      <c r="DJ15" s="684"/>
      <c r="DK15" s="684"/>
      <c r="DL15" s="684"/>
      <c r="DM15" s="684"/>
      <c r="DN15" s="684"/>
      <c r="DO15" s="684"/>
      <c r="DP15" s="685"/>
      <c r="DQ15" s="692">
        <v>304095</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2377</v>
      </c>
      <c r="S16" s="684"/>
      <c r="T16" s="684"/>
      <c r="U16" s="684"/>
      <c r="V16" s="684"/>
      <c r="W16" s="684"/>
      <c r="X16" s="684"/>
      <c r="Y16" s="685"/>
      <c r="Z16" s="686">
        <v>0</v>
      </c>
      <c r="AA16" s="686"/>
      <c r="AB16" s="686"/>
      <c r="AC16" s="686"/>
      <c r="AD16" s="687">
        <v>2377</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238</v>
      </c>
      <c r="BH16" s="684"/>
      <c r="BI16" s="684"/>
      <c r="BJ16" s="684"/>
      <c r="BK16" s="684"/>
      <c r="BL16" s="684"/>
      <c r="BM16" s="684"/>
      <c r="BN16" s="685"/>
      <c r="BO16" s="686" t="s">
        <v>175</v>
      </c>
      <c r="BP16" s="686"/>
      <c r="BQ16" s="686"/>
      <c r="BR16" s="686"/>
      <c r="BS16" s="692" t="s">
        <v>138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45044</v>
      </c>
      <c r="CS16" s="684"/>
      <c r="CT16" s="684"/>
      <c r="CU16" s="684"/>
      <c r="CV16" s="684"/>
      <c r="CW16" s="684"/>
      <c r="CX16" s="684"/>
      <c r="CY16" s="685"/>
      <c r="CZ16" s="686">
        <v>0.7</v>
      </c>
      <c r="DA16" s="686"/>
      <c r="DB16" s="686"/>
      <c r="DC16" s="686"/>
      <c r="DD16" s="692" t="s">
        <v>175</v>
      </c>
      <c r="DE16" s="684"/>
      <c r="DF16" s="684"/>
      <c r="DG16" s="684"/>
      <c r="DH16" s="684"/>
      <c r="DI16" s="684"/>
      <c r="DJ16" s="684"/>
      <c r="DK16" s="684"/>
      <c r="DL16" s="684"/>
      <c r="DM16" s="684"/>
      <c r="DN16" s="684"/>
      <c r="DO16" s="684"/>
      <c r="DP16" s="685"/>
      <c r="DQ16" s="692">
        <v>1706</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19057</v>
      </c>
      <c r="S17" s="684"/>
      <c r="T17" s="684"/>
      <c r="U17" s="684"/>
      <c r="V17" s="684"/>
      <c r="W17" s="684"/>
      <c r="X17" s="684"/>
      <c r="Y17" s="685"/>
      <c r="Z17" s="686">
        <v>0.3</v>
      </c>
      <c r="AA17" s="686"/>
      <c r="AB17" s="686"/>
      <c r="AC17" s="686"/>
      <c r="AD17" s="687">
        <v>19057</v>
      </c>
      <c r="AE17" s="687"/>
      <c r="AF17" s="687"/>
      <c r="AG17" s="687"/>
      <c r="AH17" s="687"/>
      <c r="AI17" s="687"/>
      <c r="AJ17" s="687"/>
      <c r="AK17" s="687"/>
      <c r="AL17" s="688">
        <v>0.5</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175</v>
      </c>
      <c r="BP17" s="686"/>
      <c r="BQ17" s="686"/>
      <c r="BR17" s="686"/>
      <c r="BS17" s="692" t="s">
        <v>138</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614658</v>
      </c>
      <c r="CS17" s="684"/>
      <c r="CT17" s="684"/>
      <c r="CU17" s="684"/>
      <c r="CV17" s="684"/>
      <c r="CW17" s="684"/>
      <c r="CX17" s="684"/>
      <c r="CY17" s="685"/>
      <c r="CZ17" s="686">
        <v>9.6999999999999993</v>
      </c>
      <c r="DA17" s="686"/>
      <c r="DB17" s="686"/>
      <c r="DC17" s="686"/>
      <c r="DD17" s="692" t="s">
        <v>238</v>
      </c>
      <c r="DE17" s="684"/>
      <c r="DF17" s="684"/>
      <c r="DG17" s="684"/>
      <c r="DH17" s="684"/>
      <c r="DI17" s="684"/>
      <c r="DJ17" s="684"/>
      <c r="DK17" s="684"/>
      <c r="DL17" s="684"/>
      <c r="DM17" s="684"/>
      <c r="DN17" s="684"/>
      <c r="DO17" s="684"/>
      <c r="DP17" s="685"/>
      <c r="DQ17" s="692">
        <v>613163</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3284</v>
      </c>
      <c r="S18" s="684"/>
      <c r="T18" s="684"/>
      <c r="U18" s="684"/>
      <c r="V18" s="684"/>
      <c r="W18" s="684"/>
      <c r="X18" s="684"/>
      <c r="Y18" s="685"/>
      <c r="Z18" s="686">
        <v>0.1</v>
      </c>
      <c r="AA18" s="686"/>
      <c r="AB18" s="686"/>
      <c r="AC18" s="686"/>
      <c r="AD18" s="687">
        <v>3284</v>
      </c>
      <c r="AE18" s="687"/>
      <c r="AF18" s="687"/>
      <c r="AG18" s="687"/>
      <c r="AH18" s="687"/>
      <c r="AI18" s="687"/>
      <c r="AJ18" s="687"/>
      <c r="AK18" s="687"/>
      <c r="AL18" s="688">
        <v>0.1</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175</v>
      </c>
      <c r="BH18" s="684"/>
      <c r="BI18" s="684"/>
      <c r="BJ18" s="684"/>
      <c r="BK18" s="684"/>
      <c r="BL18" s="684"/>
      <c r="BM18" s="684"/>
      <c r="BN18" s="685"/>
      <c r="BO18" s="686" t="s">
        <v>175</v>
      </c>
      <c r="BP18" s="686"/>
      <c r="BQ18" s="686"/>
      <c r="BR18" s="686"/>
      <c r="BS18" s="692" t="s">
        <v>175</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175</v>
      </c>
      <c r="DA18" s="686"/>
      <c r="DB18" s="686"/>
      <c r="DC18" s="686"/>
      <c r="DD18" s="692" t="s">
        <v>175</v>
      </c>
      <c r="DE18" s="684"/>
      <c r="DF18" s="684"/>
      <c r="DG18" s="684"/>
      <c r="DH18" s="684"/>
      <c r="DI18" s="684"/>
      <c r="DJ18" s="684"/>
      <c r="DK18" s="684"/>
      <c r="DL18" s="684"/>
      <c r="DM18" s="684"/>
      <c r="DN18" s="684"/>
      <c r="DO18" s="684"/>
      <c r="DP18" s="685"/>
      <c r="DQ18" s="692" t="s">
        <v>175</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1261</v>
      </c>
      <c r="S19" s="684"/>
      <c r="T19" s="684"/>
      <c r="U19" s="684"/>
      <c r="V19" s="684"/>
      <c r="W19" s="684"/>
      <c r="X19" s="684"/>
      <c r="Y19" s="685"/>
      <c r="Z19" s="686">
        <v>0</v>
      </c>
      <c r="AA19" s="686"/>
      <c r="AB19" s="686"/>
      <c r="AC19" s="686"/>
      <c r="AD19" s="687">
        <v>1261</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42680</v>
      </c>
      <c r="BH19" s="684"/>
      <c r="BI19" s="684"/>
      <c r="BJ19" s="684"/>
      <c r="BK19" s="684"/>
      <c r="BL19" s="684"/>
      <c r="BM19" s="684"/>
      <c r="BN19" s="685"/>
      <c r="BO19" s="686">
        <v>2.8</v>
      </c>
      <c r="BP19" s="686"/>
      <c r="BQ19" s="686"/>
      <c r="BR19" s="686"/>
      <c r="BS19" s="692" t="s">
        <v>138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175</v>
      </c>
      <c r="DA19" s="686"/>
      <c r="DB19" s="686"/>
      <c r="DC19" s="686"/>
      <c r="DD19" s="692" t="s">
        <v>238</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251</v>
      </c>
      <c r="S20" s="684"/>
      <c r="T20" s="684"/>
      <c r="U20" s="684"/>
      <c r="V20" s="684"/>
      <c r="W20" s="684"/>
      <c r="X20" s="684"/>
      <c r="Y20" s="685"/>
      <c r="Z20" s="686">
        <v>0</v>
      </c>
      <c r="AA20" s="686"/>
      <c r="AB20" s="686"/>
      <c r="AC20" s="686"/>
      <c r="AD20" s="687">
        <v>251</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42680</v>
      </c>
      <c r="BH20" s="684"/>
      <c r="BI20" s="684"/>
      <c r="BJ20" s="684"/>
      <c r="BK20" s="684"/>
      <c r="BL20" s="684"/>
      <c r="BM20" s="684"/>
      <c r="BN20" s="685"/>
      <c r="BO20" s="686">
        <v>2.8</v>
      </c>
      <c r="BP20" s="686"/>
      <c r="BQ20" s="686"/>
      <c r="BR20" s="686"/>
      <c r="BS20" s="692" t="s">
        <v>238</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6308459</v>
      </c>
      <c r="CS20" s="684"/>
      <c r="CT20" s="684"/>
      <c r="CU20" s="684"/>
      <c r="CV20" s="684"/>
      <c r="CW20" s="684"/>
      <c r="CX20" s="684"/>
      <c r="CY20" s="685"/>
      <c r="CZ20" s="686">
        <v>100</v>
      </c>
      <c r="DA20" s="686"/>
      <c r="DB20" s="686"/>
      <c r="DC20" s="686"/>
      <c r="DD20" s="692">
        <v>832594</v>
      </c>
      <c r="DE20" s="684"/>
      <c r="DF20" s="684"/>
      <c r="DG20" s="684"/>
      <c r="DH20" s="684"/>
      <c r="DI20" s="684"/>
      <c r="DJ20" s="684"/>
      <c r="DK20" s="684"/>
      <c r="DL20" s="684"/>
      <c r="DM20" s="684"/>
      <c r="DN20" s="684"/>
      <c r="DO20" s="684"/>
      <c r="DP20" s="685"/>
      <c r="DQ20" s="692">
        <v>3931161</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14261</v>
      </c>
      <c r="S21" s="684"/>
      <c r="T21" s="684"/>
      <c r="U21" s="684"/>
      <c r="V21" s="684"/>
      <c r="W21" s="684"/>
      <c r="X21" s="684"/>
      <c r="Y21" s="685"/>
      <c r="Z21" s="686">
        <v>0.2</v>
      </c>
      <c r="AA21" s="686"/>
      <c r="AB21" s="686"/>
      <c r="AC21" s="686"/>
      <c r="AD21" s="687">
        <v>14261</v>
      </c>
      <c r="AE21" s="687"/>
      <c r="AF21" s="687"/>
      <c r="AG21" s="687"/>
      <c r="AH21" s="687"/>
      <c r="AI21" s="687"/>
      <c r="AJ21" s="687"/>
      <c r="AK21" s="687"/>
      <c r="AL21" s="688">
        <v>0.4</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42680</v>
      </c>
      <c r="BH21" s="684"/>
      <c r="BI21" s="684"/>
      <c r="BJ21" s="684"/>
      <c r="BK21" s="684"/>
      <c r="BL21" s="684"/>
      <c r="BM21" s="684"/>
      <c r="BN21" s="685"/>
      <c r="BO21" s="686">
        <v>2.8</v>
      </c>
      <c r="BP21" s="686"/>
      <c r="BQ21" s="686"/>
      <c r="BR21" s="686"/>
      <c r="BS21" s="692" t="s">
        <v>175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1978930</v>
      </c>
      <c r="S22" s="684"/>
      <c r="T22" s="684"/>
      <c r="U22" s="684"/>
      <c r="V22" s="684"/>
      <c r="W22" s="684"/>
      <c r="X22" s="684"/>
      <c r="Y22" s="685"/>
      <c r="Z22" s="686">
        <v>30.6</v>
      </c>
      <c r="AA22" s="686"/>
      <c r="AB22" s="686"/>
      <c r="AC22" s="686"/>
      <c r="AD22" s="687">
        <v>1646693</v>
      </c>
      <c r="AE22" s="687"/>
      <c r="AF22" s="687"/>
      <c r="AG22" s="687"/>
      <c r="AH22" s="687"/>
      <c r="AI22" s="687"/>
      <c r="AJ22" s="687"/>
      <c r="AK22" s="687"/>
      <c r="AL22" s="688">
        <v>47.5</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238</v>
      </c>
      <c r="BP22" s="686"/>
      <c r="BQ22" s="686"/>
      <c r="BR22" s="686"/>
      <c r="BS22" s="692" t="s">
        <v>175</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1646693</v>
      </c>
      <c r="S23" s="684"/>
      <c r="T23" s="684"/>
      <c r="U23" s="684"/>
      <c r="V23" s="684"/>
      <c r="W23" s="684"/>
      <c r="X23" s="684"/>
      <c r="Y23" s="685"/>
      <c r="Z23" s="686">
        <v>25.5</v>
      </c>
      <c r="AA23" s="686"/>
      <c r="AB23" s="686"/>
      <c r="AC23" s="686"/>
      <c r="AD23" s="687">
        <v>1646693</v>
      </c>
      <c r="AE23" s="687"/>
      <c r="AF23" s="687"/>
      <c r="AG23" s="687"/>
      <c r="AH23" s="687"/>
      <c r="AI23" s="687"/>
      <c r="AJ23" s="687"/>
      <c r="AK23" s="687"/>
      <c r="AL23" s="688">
        <v>47.5</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238</v>
      </c>
      <c r="BH23" s="684"/>
      <c r="BI23" s="684"/>
      <c r="BJ23" s="684"/>
      <c r="BK23" s="684"/>
      <c r="BL23" s="684"/>
      <c r="BM23" s="684"/>
      <c r="BN23" s="685"/>
      <c r="BO23" s="686" t="s">
        <v>238</v>
      </c>
      <c r="BP23" s="686"/>
      <c r="BQ23" s="686"/>
      <c r="BR23" s="686"/>
      <c r="BS23" s="692" t="s">
        <v>238</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332237</v>
      </c>
      <c r="S24" s="684"/>
      <c r="T24" s="684"/>
      <c r="U24" s="684"/>
      <c r="V24" s="684"/>
      <c r="W24" s="684"/>
      <c r="X24" s="684"/>
      <c r="Y24" s="685"/>
      <c r="Z24" s="686">
        <v>5.0999999999999996</v>
      </c>
      <c r="AA24" s="686"/>
      <c r="AB24" s="686"/>
      <c r="AC24" s="686"/>
      <c r="AD24" s="687" t="s">
        <v>138</v>
      </c>
      <c r="AE24" s="687"/>
      <c r="AF24" s="687"/>
      <c r="AG24" s="687"/>
      <c r="AH24" s="687"/>
      <c r="AI24" s="687"/>
      <c r="AJ24" s="687"/>
      <c r="AK24" s="687"/>
      <c r="AL24" s="688" t="s">
        <v>175</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175</v>
      </c>
      <c r="BH24" s="684"/>
      <c r="BI24" s="684"/>
      <c r="BJ24" s="684"/>
      <c r="BK24" s="684"/>
      <c r="BL24" s="684"/>
      <c r="BM24" s="684"/>
      <c r="BN24" s="685"/>
      <c r="BO24" s="686" t="s">
        <v>175</v>
      </c>
      <c r="BP24" s="686"/>
      <c r="BQ24" s="686"/>
      <c r="BR24" s="686"/>
      <c r="BS24" s="692" t="s">
        <v>138</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1905909</v>
      </c>
      <c r="CS24" s="673"/>
      <c r="CT24" s="673"/>
      <c r="CU24" s="673"/>
      <c r="CV24" s="673"/>
      <c r="CW24" s="673"/>
      <c r="CX24" s="673"/>
      <c r="CY24" s="674"/>
      <c r="CZ24" s="677">
        <v>30.2</v>
      </c>
      <c r="DA24" s="678"/>
      <c r="DB24" s="678"/>
      <c r="DC24" s="697"/>
      <c r="DD24" s="722">
        <v>1605842</v>
      </c>
      <c r="DE24" s="673"/>
      <c r="DF24" s="673"/>
      <c r="DG24" s="673"/>
      <c r="DH24" s="673"/>
      <c r="DI24" s="673"/>
      <c r="DJ24" s="673"/>
      <c r="DK24" s="674"/>
      <c r="DL24" s="722">
        <v>1440544</v>
      </c>
      <c r="DM24" s="673"/>
      <c r="DN24" s="673"/>
      <c r="DO24" s="673"/>
      <c r="DP24" s="673"/>
      <c r="DQ24" s="673"/>
      <c r="DR24" s="673"/>
      <c r="DS24" s="673"/>
      <c r="DT24" s="673"/>
      <c r="DU24" s="673"/>
      <c r="DV24" s="674"/>
      <c r="DW24" s="677">
        <v>39.799999999999997</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138</v>
      </c>
      <c r="S25" s="684"/>
      <c r="T25" s="684"/>
      <c r="U25" s="684"/>
      <c r="V25" s="684"/>
      <c r="W25" s="684"/>
      <c r="X25" s="684"/>
      <c r="Y25" s="685"/>
      <c r="Z25" s="686" t="s">
        <v>175</v>
      </c>
      <c r="AA25" s="686"/>
      <c r="AB25" s="686"/>
      <c r="AC25" s="686"/>
      <c r="AD25" s="687" t="s">
        <v>238</v>
      </c>
      <c r="AE25" s="687"/>
      <c r="AF25" s="687"/>
      <c r="AG25" s="687"/>
      <c r="AH25" s="687"/>
      <c r="AI25" s="687"/>
      <c r="AJ25" s="687"/>
      <c r="AK25" s="687"/>
      <c r="AL25" s="688" t="s">
        <v>175</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138</v>
      </c>
      <c r="BP25" s="686"/>
      <c r="BQ25" s="686"/>
      <c r="BR25" s="686"/>
      <c r="BS25" s="692" t="s">
        <v>238</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958216</v>
      </c>
      <c r="CS25" s="719"/>
      <c r="CT25" s="719"/>
      <c r="CU25" s="719"/>
      <c r="CV25" s="719"/>
      <c r="CW25" s="719"/>
      <c r="CX25" s="719"/>
      <c r="CY25" s="720"/>
      <c r="CZ25" s="688">
        <v>15.2</v>
      </c>
      <c r="DA25" s="717"/>
      <c r="DB25" s="717"/>
      <c r="DC25" s="721"/>
      <c r="DD25" s="692">
        <v>897386</v>
      </c>
      <c r="DE25" s="719"/>
      <c r="DF25" s="719"/>
      <c r="DG25" s="719"/>
      <c r="DH25" s="719"/>
      <c r="DI25" s="719"/>
      <c r="DJ25" s="719"/>
      <c r="DK25" s="720"/>
      <c r="DL25" s="692">
        <v>746148</v>
      </c>
      <c r="DM25" s="719"/>
      <c r="DN25" s="719"/>
      <c r="DO25" s="719"/>
      <c r="DP25" s="719"/>
      <c r="DQ25" s="719"/>
      <c r="DR25" s="719"/>
      <c r="DS25" s="719"/>
      <c r="DT25" s="719"/>
      <c r="DU25" s="719"/>
      <c r="DV25" s="720"/>
      <c r="DW25" s="688">
        <v>20.6</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3797373</v>
      </c>
      <c r="S26" s="684"/>
      <c r="T26" s="684"/>
      <c r="U26" s="684"/>
      <c r="V26" s="684"/>
      <c r="W26" s="684"/>
      <c r="X26" s="684"/>
      <c r="Y26" s="685"/>
      <c r="Z26" s="686">
        <v>58.7</v>
      </c>
      <c r="AA26" s="686"/>
      <c r="AB26" s="686"/>
      <c r="AC26" s="686"/>
      <c r="AD26" s="687">
        <v>3465136</v>
      </c>
      <c r="AE26" s="687"/>
      <c r="AF26" s="687"/>
      <c r="AG26" s="687"/>
      <c r="AH26" s="687"/>
      <c r="AI26" s="687"/>
      <c r="AJ26" s="687"/>
      <c r="AK26" s="687"/>
      <c r="AL26" s="688">
        <v>100</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175</v>
      </c>
      <c r="BP26" s="686"/>
      <c r="BQ26" s="686"/>
      <c r="BR26" s="686"/>
      <c r="BS26" s="692" t="s">
        <v>175</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638705</v>
      </c>
      <c r="CS26" s="684"/>
      <c r="CT26" s="684"/>
      <c r="CU26" s="684"/>
      <c r="CV26" s="684"/>
      <c r="CW26" s="684"/>
      <c r="CX26" s="684"/>
      <c r="CY26" s="685"/>
      <c r="CZ26" s="688">
        <v>10.1</v>
      </c>
      <c r="DA26" s="717"/>
      <c r="DB26" s="717"/>
      <c r="DC26" s="721"/>
      <c r="DD26" s="692">
        <v>597564</v>
      </c>
      <c r="DE26" s="684"/>
      <c r="DF26" s="684"/>
      <c r="DG26" s="684"/>
      <c r="DH26" s="684"/>
      <c r="DI26" s="684"/>
      <c r="DJ26" s="684"/>
      <c r="DK26" s="685"/>
      <c r="DL26" s="692" t="s">
        <v>138</v>
      </c>
      <c r="DM26" s="684"/>
      <c r="DN26" s="684"/>
      <c r="DO26" s="684"/>
      <c r="DP26" s="684"/>
      <c r="DQ26" s="684"/>
      <c r="DR26" s="684"/>
      <c r="DS26" s="684"/>
      <c r="DT26" s="684"/>
      <c r="DU26" s="684"/>
      <c r="DV26" s="685"/>
      <c r="DW26" s="688" t="s">
        <v>238</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1357</v>
      </c>
      <c r="S27" s="684"/>
      <c r="T27" s="684"/>
      <c r="U27" s="684"/>
      <c r="V27" s="684"/>
      <c r="W27" s="684"/>
      <c r="X27" s="684"/>
      <c r="Y27" s="685"/>
      <c r="Z27" s="686">
        <v>0</v>
      </c>
      <c r="AA27" s="686"/>
      <c r="AB27" s="686"/>
      <c r="AC27" s="686"/>
      <c r="AD27" s="687">
        <v>1357</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1522164</v>
      </c>
      <c r="BH27" s="684"/>
      <c r="BI27" s="684"/>
      <c r="BJ27" s="684"/>
      <c r="BK27" s="684"/>
      <c r="BL27" s="684"/>
      <c r="BM27" s="684"/>
      <c r="BN27" s="685"/>
      <c r="BO27" s="686">
        <v>100</v>
      </c>
      <c r="BP27" s="686"/>
      <c r="BQ27" s="686"/>
      <c r="BR27" s="686"/>
      <c r="BS27" s="692">
        <v>10368</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333035</v>
      </c>
      <c r="CS27" s="719"/>
      <c r="CT27" s="719"/>
      <c r="CU27" s="719"/>
      <c r="CV27" s="719"/>
      <c r="CW27" s="719"/>
      <c r="CX27" s="719"/>
      <c r="CY27" s="720"/>
      <c r="CZ27" s="688">
        <v>5.3</v>
      </c>
      <c r="DA27" s="717"/>
      <c r="DB27" s="717"/>
      <c r="DC27" s="721"/>
      <c r="DD27" s="692">
        <v>95293</v>
      </c>
      <c r="DE27" s="719"/>
      <c r="DF27" s="719"/>
      <c r="DG27" s="719"/>
      <c r="DH27" s="719"/>
      <c r="DI27" s="719"/>
      <c r="DJ27" s="719"/>
      <c r="DK27" s="720"/>
      <c r="DL27" s="692">
        <v>81233</v>
      </c>
      <c r="DM27" s="719"/>
      <c r="DN27" s="719"/>
      <c r="DO27" s="719"/>
      <c r="DP27" s="719"/>
      <c r="DQ27" s="719"/>
      <c r="DR27" s="719"/>
      <c r="DS27" s="719"/>
      <c r="DT27" s="719"/>
      <c r="DU27" s="719"/>
      <c r="DV27" s="720"/>
      <c r="DW27" s="688">
        <v>2.2000000000000002</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99849</v>
      </c>
      <c r="S28" s="684"/>
      <c r="T28" s="684"/>
      <c r="U28" s="684"/>
      <c r="V28" s="684"/>
      <c r="W28" s="684"/>
      <c r="X28" s="684"/>
      <c r="Y28" s="685"/>
      <c r="Z28" s="686">
        <v>1.5</v>
      </c>
      <c r="AA28" s="686"/>
      <c r="AB28" s="686"/>
      <c r="AC28" s="686"/>
      <c r="AD28" s="687" t="s">
        <v>238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614658</v>
      </c>
      <c r="CS28" s="684"/>
      <c r="CT28" s="684"/>
      <c r="CU28" s="684"/>
      <c r="CV28" s="684"/>
      <c r="CW28" s="684"/>
      <c r="CX28" s="684"/>
      <c r="CY28" s="685"/>
      <c r="CZ28" s="688">
        <v>9.6999999999999993</v>
      </c>
      <c r="DA28" s="717"/>
      <c r="DB28" s="717"/>
      <c r="DC28" s="721"/>
      <c r="DD28" s="692">
        <v>613163</v>
      </c>
      <c r="DE28" s="684"/>
      <c r="DF28" s="684"/>
      <c r="DG28" s="684"/>
      <c r="DH28" s="684"/>
      <c r="DI28" s="684"/>
      <c r="DJ28" s="684"/>
      <c r="DK28" s="685"/>
      <c r="DL28" s="692">
        <v>613163</v>
      </c>
      <c r="DM28" s="684"/>
      <c r="DN28" s="684"/>
      <c r="DO28" s="684"/>
      <c r="DP28" s="684"/>
      <c r="DQ28" s="684"/>
      <c r="DR28" s="684"/>
      <c r="DS28" s="684"/>
      <c r="DT28" s="684"/>
      <c r="DU28" s="684"/>
      <c r="DV28" s="685"/>
      <c r="DW28" s="688">
        <v>17</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98130</v>
      </c>
      <c r="S29" s="684"/>
      <c r="T29" s="684"/>
      <c r="U29" s="684"/>
      <c r="V29" s="684"/>
      <c r="W29" s="684"/>
      <c r="X29" s="684"/>
      <c r="Y29" s="685"/>
      <c r="Z29" s="686">
        <v>1.5</v>
      </c>
      <c r="AA29" s="686"/>
      <c r="AB29" s="686"/>
      <c r="AC29" s="686"/>
      <c r="AD29" s="687" t="s">
        <v>175</v>
      </c>
      <c r="AE29" s="687"/>
      <c r="AF29" s="687"/>
      <c r="AG29" s="687"/>
      <c r="AH29" s="687"/>
      <c r="AI29" s="687"/>
      <c r="AJ29" s="687"/>
      <c r="AK29" s="687"/>
      <c r="AL29" s="688" t="s">
        <v>238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614592</v>
      </c>
      <c r="CS29" s="719"/>
      <c r="CT29" s="719"/>
      <c r="CU29" s="719"/>
      <c r="CV29" s="719"/>
      <c r="CW29" s="719"/>
      <c r="CX29" s="719"/>
      <c r="CY29" s="720"/>
      <c r="CZ29" s="688">
        <v>9.6999999999999993</v>
      </c>
      <c r="DA29" s="717"/>
      <c r="DB29" s="717"/>
      <c r="DC29" s="721"/>
      <c r="DD29" s="692">
        <v>613097</v>
      </c>
      <c r="DE29" s="719"/>
      <c r="DF29" s="719"/>
      <c r="DG29" s="719"/>
      <c r="DH29" s="719"/>
      <c r="DI29" s="719"/>
      <c r="DJ29" s="719"/>
      <c r="DK29" s="720"/>
      <c r="DL29" s="692">
        <v>613097</v>
      </c>
      <c r="DM29" s="719"/>
      <c r="DN29" s="719"/>
      <c r="DO29" s="719"/>
      <c r="DP29" s="719"/>
      <c r="DQ29" s="719"/>
      <c r="DR29" s="719"/>
      <c r="DS29" s="719"/>
      <c r="DT29" s="719"/>
      <c r="DU29" s="719"/>
      <c r="DV29" s="720"/>
      <c r="DW29" s="688">
        <v>16.899999999999999</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8833</v>
      </c>
      <c r="S30" s="684"/>
      <c r="T30" s="684"/>
      <c r="U30" s="684"/>
      <c r="V30" s="684"/>
      <c r="W30" s="684"/>
      <c r="X30" s="684"/>
      <c r="Y30" s="685"/>
      <c r="Z30" s="686">
        <v>0.1</v>
      </c>
      <c r="AA30" s="686"/>
      <c r="AB30" s="686"/>
      <c r="AC30" s="686"/>
      <c r="AD30" s="687" t="s">
        <v>238</v>
      </c>
      <c r="AE30" s="687"/>
      <c r="AF30" s="687"/>
      <c r="AG30" s="687"/>
      <c r="AH30" s="687"/>
      <c r="AI30" s="687"/>
      <c r="AJ30" s="687"/>
      <c r="AK30" s="687"/>
      <c r="AL30" s="688" t="s">
        <v>238</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582658</v>
      </c>
      <c r="CS30" s="684"/>
      <c r="CT30" s="684"/>
      <c r="CU30" s="684"/>
      <c r="CV30" s="684"/>
      <c r="CW30" s="684"/>
      <c r="CX30" s="684"/>
      <c r="CY30" s="685"/>
      <c r="CZ30" s="688">
        <v>9.1999999999999993</v>
      </c>
      <c r="DA30" s="717"/>
      <c r="DB30" s="717"/>
      <c r="DC30" s="721"/>
      <c r="DD30" s="692">
        <v>581163</v>
      </c>
      <c r="DE30" s="684"/>
      <c r="DF30" s="684"/>
      <c r="DG30" s="684"/>
      <c r="DH30" s="684"/>
      <c r="DI30" s="684"/>
      <c r="DJ30" s="684"/>
      <c r="DK30" s="685"/>
      <c r="DL30" s="692">
        <v>581163</v>
      </c>
      <c r="DM30" s="684"/>
      <c r="DN30" s="684"/>
      <c r="DO30" s="684"/>
      <c r="DP30" s="684"/>
      <c r="DQ30" s="684"/>
      <c r="DR30" s="684"/>
      <c r="DS30" s="684"/>
      <c r="DT30" s="684"/>
      <c r="DU30" s="684"/>
      <c r="DV30" s="685"/>
      <c r="DW30" s="688">
        <v>16.100000000000001</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546371</v>
      </c>
      <c r="S31" s="684"/>
      <c r="T31" s="684"/>
      <c r="U31" s="684"/>
      <c r="V31" s="684"/>
      <c r="W31" s="684"/>
      <c r="X31" s="684"/>
      <c r="Y31" s="685"/>
      <c r="Z31" s="686">
        <v>8.5</v>
      </c>
      <c r="AA31" s="686"/>
      <c r="AB31" s="686"/>
      <c r="AC31" s="686"/>
      <c r="AD31" s="687" t="s">
        <v>175</v>
      </c>
      <c r="AE31" s="687"/>
      <c r="AF31" s="687"/>
      <c r="AG31" s="687"/>
      <c r="AH31" s="687"/>
      <c r="AI31" s="687"/>
      <c r="AJ31" s="687"/>
      <c r="AK31" s="687"/>
      <c r="AL31" s="688" t="s">
        <v>238</v>
      </c>
      <c r="AM31" s="689"/>
      <c r="AN31" s="689"/>
      <c r="AO31" s="690"/>
      <c r="AP31" s="740" t="s">
        <v>310</v>
      </c>
      <c r="AQ31" s="741"/>
      <c r="AR31" s="741"/>
      <c r="AS31" s="741"/>
      <c r="AT31" s="746" t="s">
        <v>311</v>
      </c>
      <c r="AU31" s="231"/>
      <c r="AV31" s="231"/>
      <c r="AW31" s="231"/>
      <c r="AX31" s="669" t="s">
        <v>188</v>
      </c>
      <c r="AY31" s="670"/>
      <c r="AZ31" s="670"/>
      <c r="BA31" s="670"/>
      <c r="BB31" s="670"/>
      <c r="BC31" s="670"/>
      <c r="BD31" s="670"/>
      <c r="BE31" s="670"/>
      <c r="BF31" s="671"/>
      <c r="BG31" s="751">
        <v>97.9</v>
      </c>
      <c r="BH31" s="738"/>
      <c r="BI31" s="738"/>
      <c r="BJ31" s="738"/>
      <c r="BK31" s="738"/>
      <c r="BL31" s="738"/>
      <c r="BM31" s="678">
        <v>83</v>
      </c>
      <c r="BN31" s="738"/>
      <c r="BO31" s="738"/>
      <c r="BP31" s="738"/>
      <c r="BQ31" s="739"/>
      <c r="BR31" s="751">
        <v>98.2</v>
      </c>
      <c r="BS31" s="738"/>
      <c r="BT31" s="738"/>
      <c r="BU31" s="738"/>
      <c r="BV31" s="738"/>
      <c r="BW31" s="738"/>
      <c r="BX31" s="678">
        <v>80.3</v>
      </c>
      <c r="BY31" s="738"/>
      <c r="BZ31" s="738"/>
      <c r="CA31" s="738"/>
      <c r="CB31" s="739"/>
      <c r="CD31" s="725"/>
      <c r="CE31" s="726"/>
      <c r="CF31" s="698" t="s">
        <v>312</v>
      </c>
      <c r="CG31" s="699"/>
      <c r="CH31" s="699"/>
      <c r="CI31" s="699"/>
      <c r="CJ31" s="699"/>
      <c r="CK31" s="699"/>
      <c r="CL31" s="699"/>
      <c r="CM31" s="699"/>
      <c r="CN31" s="699"/>
      <c r="CO31" s="699"/>
      <c r="CP31" s="699"/>
      <c r="CQ31" s="700"/>
      <c r="CR31" s="683">
        <v>31934</v>
      </c>
      <c r="CS31" s="719"/>
      <c r="CT31" s="719"/>
      <c r="CU31" s="719"/>
      <c r="CV31" s="719"/>
      <c r="CW31" s="719"/>
      <c r="CX31" s="719"/>
      <c r="CY31" s="720"/>
      <c r="CZ31" s="688">
        <v>0.5</v>
      </c>
      <c r="DA31" s="717"/>
      <c r="DB31" s="717"/>
      <c r="DC31" s="721"/>
      <c r="DD31" s="692">
        <v>31934</v>
      </c>
      <c r="DE31" s="719"/>
      <c r="DF31" s="719"/>
      <c r="DG31" s="719"/>
      <c r="DH31" s="719"/>
      <c r="DI31" s="719"/>
      <c r="DJ31" s="719"/>
      <c r="DK31" s="720"/>
      <c r="DL31" s="692">
        <v>31934</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238</v>
      </c>
      <c r="S32" s="684"/>
      <c r="T32" s="684"/>
      <c r="U32" s="684"/>
      <c r="V32" s="684"/>
      <c r="W32" s="684"/>
      <c r="X32" s="684"/>
      <c r="Y32" s="685"/>
      <c r="Z32" s="686" t="s">
        <v>138</v>
      </c>
      <c r="AA32" s="686"/>
      <c r="AB32" s="686"/>
      <c r="AC32" s="686"/>
      <c r="AD32" s="687" t="s">
        <v>175</v>
      </c>
      <c r="AE32" s="687"/>
      <c r="AF32" s="687"/>
      <c r="AG32" s="687"/>
      <c r="AH32" s="687"/>
      <c r="AI32" s="687"/>
      <c r="AJ32" s="687"/>
      <c r="AK32" s="687"/>
      <c r="AL32" s="688" t="s">
        <v>238</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99.1</v>
      </c>
      <c r="BH32" s="719"/>
      <c r="BI32" s="719"/>
      <c r="BJ32" s="719"/>
      <c r="BK32" s="719"/>
      <c r="BL32" s="719"/>
      <c r="BM32" s="689">
        <v>93.8</v>
      </c>
      <c r="BN32" s="749"/>
      <c r="BO32" s="749"/>
      <c r="BP32" s="749"/>
      <c r="BQ32" s="750"/>
      <c r="BR32" s="752">
        <v>99.2</v>
      </c>
      <c r="BS32" s="719"/>
      <c r="BT32" s="719"/>
      <c r="BU32" s="719"/>
      <c r="BV32" s="719"/>
      <c r="BW32" s="719"/>
      <c r="BX32" s="689">
        <v>92.7</v>
      </c>
      <c r="BY32" s="749"/>
      <c r="BZ32" s="749"/>
      <c r="CA32" s="749"/>
      <c r="CB32" s="750"/>
      <c r="CD32" s="727"/>
      <c r="CE32" s="728"/>
      <c r="CF32" s="698" t="s">
        <v>316</v>
      </c>
      <c r="CG32" s="699"/>
      <c r="CH32" s="699"/>
      <c r="CI32" s="699"/>
      <c r="CJ32" s="699"/>
      <c r="CK32" s="699"/>
      <c r="CL32" s="699"/>
      <c r="CM32" s="699"/>
      <c r="CN32" s="699"/>
      <c r="CO32" s="699"/>
      <c r="CP32" s="699"/>
      <c r="CQ32" s="700"/>
      <c r="CR32" s="683">
        <v>66</v>
      </c>
      <c r="CS32" s="684"/>
      <c r="CT32" s="684"/>
      <c r="CU32" s="684"/>
      <c r="CV32" s="684"/>
      <c r="CW32" s="684"/>
      <c r="CX32" s="684"/>
      <c r="CY32" s="685"/>
      <c r="CZ32" s="688">
        <v>0</v>
      </c>
      <c r="DA32" s="717"/>
      <c r="DB32" s="717"/>
      <c r="DC32" s="721"/>
      <c r="DD32" s="692">
        <v>66</v>
      </c>
      <c r="DE32" s="684"/>
      <c r="DF32" s="684"/>
      <c r="DG32" s="684"/>
      <c r="DH32" s="684"/>
      <c r="DI32" s="684"/>
      <c r="DJ32" s="684"/>
      <c r="DK32" s="685"/>
      <c r="DL32" s="692">
        <v>66</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285539</v>
      </c>
      <c r="S33" s="684"/>
      <c r="T33" s="684"/>
      <c r="U33" s="684"/>
      <c r="V33" s="684"/>
      <c r="W33" s="684"/>
      <c r="X33" s="684"/>
      <c r="Y33" s="685"/>
      <c r="Z33" s="686">
        <v>4.4000000000000004</v>
      </c>
      <c r="AA33" s="686"/>
      <c r="AB33" s="686"/>
      <c r="AC33" s="686"/>
      <c r="AD33" s="687" t="s">
        <v>238</v>
      </c>
      <c r="AE33" s="687"/>
      <c r="AF33" s="687"/>
      <c r="AG33" s="687"/>
      <c r="AH33" s="687"/>
      <c r="AI33" s="687"/>
      <c r="AJ33" s="687"/>
      <c r="AK33" s="687"/>
      <c r="AL33" s="688" t="s">
        <v>238</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97.1</v>
      </c>
      <c r="BH33" s="754"/>
      <c r="BI33" s="754"/>
      <c r="BJ33" s="754"/>
      <c r="BK33" s="754"/>
      <c r="BL33" s="754"/>
      <c r="BM33" s="755">
        <v>76.7</v>
      </c>
      <c r="BN33" s="754"/>
      <c r="BO33" s="754"/>
      <c r="BP33" s="754"/>
      <c r="BQ33" s="756"/>
      <c r="BR33" s="753">
        <v>97.5</v>
      </c>
      <c r="BS33" s="754"/>
      <c r="BT33" s="754"/>
      <c r="BU33" s="754"/>
      <c r="BV33" s="754"/>
      <c r="BW33" s="754"/>
      <c r="BX33" s="755">
        <v>73.599999999999994</v>
      </c>
      <c r="BY33" s="754"/>
      <c r="BZ33" s="754"/>
      <c r="CA33" s="754"/>
      <c r="CB33" s="756"/>
      <c r="CD33" s="698" t="s">
        <v>319</v>
      </c>
      <c r="CE33" s="699"/>
      <c r="CF33" s="699"/>
      <c r="CG33" s="699"/>
      <c r="CH33" s="699"/>
      <c r="CI33" s="699"/>
      <c r="CJ33" s="699"/>
      <c r="CK33" s="699"/>
      <c r="CL33" s="699"/>
      <c r="CM33" s="699"/>
      <c r="CN33" s="699"/>
      <c r="CO33" s="699"/>
      <c r="CP33" s="699"/>
      <c r="CQ33" s="700"/>
      <c r="CR33" s="683">
        <v>3524912</v>
      </c>
      <c r="CS33" s="719"/>
      <c r="CT33" s="719"/>
      <c r="CU33" s="719"/>
      <c r="CV33" s="719"/>
      <c r="CW33" s="719"/>
      <c r="CX33" s="719"/>
      <c r="CY33" s="720"/>
      <c r="CZ33" s="688">
        <v>55.9</v>
      </c>
      <c r="DA33" s="717"/>
      <c r="DB33" s="717"/>
      <c r="DC33" s="721"/>
      <c r="DD33" s="692">
        <v>2253187</v>
      </c>
      <c r="DE33" s="719"/>
      <c r="DF33" s="719"/>
      <c r="DG33" s="719"/>
      <c r="DH33" s="719"/>
      <c r="DI33" s="719"/>
      <c r="DJ33" s="719"/>
      <c r="DK33" s="720"/>
      <c r="DL33" s="692">
        <v>1626832</v>
      </c>
      <c r="DM33" s="719"/>
      <c r="DN33" s="719"/>
      <c r="DO33" s="719"/>
      <c r="DP33" s="719"/>
      <c r="DQ33" s="719"/>
      <c r="DR33" s="719"/>
      <c r="DS33" s="719"/>
      <c r="DT33" s="719"/>
      <c r="DU33" s="719"/>
      <c r="DV33" s="720"/>
      <c r="DW33" s="688">
        <v>45</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11744</v>
      </c>
      <c r="S34" s="684"/>
      <c r="T34" s="684"/>
      <c r="U34" s="684"/>
      <c r="V34" s="684"/>
      <c r="W34" s="684"/>
      <c r="X34" s="684"/>
      <c r="Y34" s="685"/>
      <c r="Z34" s="686">
        <v>0.2</v>
      </c>
      <c r="AA34" s="686"/>
      <c r="AB34" s="686"/>
      <c r="AC34" s="686"/>
      <c r="AD34" s="687" t="s">
        <v>238</v>
      </c>
      <c r="AE34" s="687"/>
      <c r="AF34" s="687"/>
      <c r="AG34" s="687"/>
      <c r="AH34" s="687"/>
      <c r="AI34" s="687"/>
      <c r="AJ34" s="687"/>
      <c r="AK34" s="687"/>
      <c r="AL34" s="688" t="s">
        <v>175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927563</v>
      </c>
      <c r="CS34" s="684"/>
      <c r="CT34" s="684"/>
      <c r="CU34" s="684"/>
      <c r="CV34" s="684"/>
      <c r="CW34" s="684"/>
      <c r="CX34" s="684"/>
      <c r="CY34" s="685"/>
      <c r="CZ34" s="688">
        <v>14.7</v>
      </c>
      <c r="DA34" s="717"/>
      <c r="DB34" s="717"/>
      <c r="DC34" s="721"/>
      <c r="DD34" s="692">
        <v>622914</v>
      </c>
      <c r="DE34" s="684"/>
      <c r="DF34" s="684"/>
      <c r="DG34" s="684"/>
      <c r="DH34" s="684"/>
      <c r="DI34" s="684"/>
      <c r="DJ34" s="684"/>
      <c r="DK34" s="685"/>
      <c r="DL34" s="692">
        <v>473327</v>
      </c>
      <c r="DM34" s="684"/>
      <c r="DN34" s="684"/>
      <c r="DO34" s="684"/>
      <c r="DP34" s="684"/>
      <c r="DQ34" s="684"/>
      <c r="DR34" s="684"/>
      <c r="DS34" s="684"/>
      <c r="DT34" s="684"/>
      <c r="DU34" s="684"/>
      <c r="DV34" s="685"/>
      <c r="DW34" s="688">
        <v>13.1</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339126</v>
      </c>
      <c r="S35" s="684"/>
      <c r="T35" s="684"/>
      <c r="U35" s="684"/>
      <c r="V35" s="684"/>
      <c r="W35" s="684"/>
      <c r="X35" s="684"/>
      <c r="Y35" s="685"/>
      <c r="Z35" s="686">
        <v>5.2</v>
      </c>
      <c r="AA35" s="686"/>
      <c r="AB35" s="686"/>
      <c r="AC35" s="686"/>
      <c r="AD35" s="687" t="s">
        <v>175</v>
      </c>
      <c r="AE35" s="687"/>
      <c r="AF35" s="687"/>
      <c r="AG35" s="687"/>
      <c r="AH35" s="687"/>
      <c r="AI35" s="687"/>
      <c r="AJ35" s="687"/>
      <c r="AK35" s="687"/>
      <c r="AL35" s="688" t="s">
        <v>238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195436</v>
      </c>
      <c r="CS35" s="719"/>
      <c r="CT35" s="719"/>
      <c r="CU35" s="719"/>
      <c r="CV35" s="719"/>
      <c r="CW35" s="719"/>
      <c r="CX35" s="719"/>
      <c r="CY35" s="720"/>
      <c r="CZ35" s="688">
        <v>3.1</v>
      </c>
      <c r="DA35" s="717"/>
      <c r="DB35" s="717"/>
      <c r="DC35" s="721"/>
      <c r="DD35" s="692">
        <v>159806</v>
      </c>
      <c r="DE35" s="719"/>
      <c r="DF35" s="719"/>
      <c r="DG35" s="719"/>
      <c r="DH35" s="719"/>
      <c r="DI35" s="719"/>
      <c r="DJ35" s="719"/>
      <c r="DK35" s="720"/>
      <c r="DL35" s="692">
        <v>12103</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265667</v>
      </c>
      <c r="S36" s="684"/>
      <c r="T36" s="684"/>
      <c r="U36" s="684"/>
      <c r="V36" s="684"/>
      <c r="W36" s="684"/>
      <c r="X36" s="684"/>
      <c r="Y36" s="685"/>
      <c r="Z36" s="686">
        <v>4.0999999999999996</v>
      </c>
      <c r="AA36" s="686"/>
      <c r="AB36" s="686"/>
      <c r="AC36" s="686"/>
      <c r="AD36" s="687" t="s">
        <v>175</v>
      </c>
      <c r="AE36" s="687"/>
      <c r="AF36" s="687"/>
      <c r="AG36" s="687"/>
      <c r="AH36" s="687"/>
      <c r="AI36" s="687"/>
      <c r="AJ36" s="687"/>
      <c r="AK36" s="687"/>
      <c r="AL36" s="688" t="s">
        <v>175</v>
      </c>
      <c r="AM36" s="689"/>
      <c r="AN36" s="689"/>
      <c r="AO36" s="690"/>
      <c r="AP36" s="235"/>
      <c r="AQ36" s="757" t="s">
        <v>327</v>
      </c>
      <c r="AR36" s="758"/>
      <c r="AS36" s="758"/>
      <c r="AT36" s="758"/>
      <c r="AU36" s="758"/>
      <c r="AV36" s="758"/>
      <c r="AW36" s="758"/>
      <c r="AX36" s="758"/>
      <c r="AY36" s="759"/>
      <c r="AZ36" s="672">
        <v>758736</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18480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1675427</v>
      </c>
      <c r="CS36" s="684"/>
      <c r="CT36" s="684"/>
      <c r="CU36" s="684"/>
      <c r="CV36" s="684"/>
      <c r="CW36" s="684"/>
      <c r="CX36" s="684"/>
      <c r="CY36" s="685"/>
      <c r="CZ36" s="688">
        <v>26.6</v>
      </c>
      <c r="DA36" s="717"/>
      <c r="DB36" s="717"/>
      <c r="DC36" s="721"/>
      <c r="DD36" s="692">
        <v>1174224</v>
      </c>
      <c r="DE36" s="684"/>
      <c r="DF36" s="684"/>
      <c r="DG36" s="684"/>
      <c r="DH36" s="684"/>
      <c r="DI36" s="684"/>
      <c r="DJ36" s="684"/>
      <c r="DK36" s="685"/>
      <c r="DL36" s="692">
        <v>847889</v>
      </c>
      <c r="DM36" s="684"/>
      <c r="DN36" s="684"/>
      <c r="DO36" s="684"/>
      <c r="DP36" s="684"/>
      <c r="DQ36" s="684"/>
      <c r="DR36" s="684"/>
      <c r="DS36" s="684"/>
      <c r="DT36" s="684"/>
      <c r="DU36" s="684"/>
      <c r="DV36" s="685"/>
      <c r="DW36" s="688">
        <v>23.4</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41654</v>
      </c>
      <c r="S37" s="684"/>
      <c r="T37" s="684"/>
      <c r="U37" s="684"/>
      <c r="V37" s="684"/>
      <c r="W37" s="684"/>
      <c r="X37" s="684"/>
      <c r="Y37" s="685"/>
      <c r="Z37" s="686">
        <v>0.6</v>
      </c>
      <c r="AA37" s="686"/>
      <c r="AB37" s="686"/>
      <c r="AC37" s="686"/>
      <c r="AD37" s="687" t="s">
        <v>238</v>
      </c>
      <c r="AE37" s="687"/>
      <c r="AF37" s="687"/>
      <c r="AG37" s="687"/>
      <c r="AH37" s="687"/>
      <c r="AI37" s="687"/>
      <c r="AJ37" s="687"/>
      <c r="AK37" s="687"/>
      <c r="AL37" s="688" t="s">
        <v>238</v>
      </c>
      <c r="AM37" s="689"/>
      <c r="AN37" s="689"/>
      <c r="AO37" s="690"/>
      <c r="AQ37" s="761" t="s">
        <v>331</v>
      </c>
      <c r="AR37" s="762"/>
      <c r="AS37" s="762"/>
      <c r="AT37" s="762"/>
      <c r="AU37" s="762"/>
      <c r="AV37" s="762"/>
      <c r="AW37" s="762"/>
      <c r="AX37" s="762"/>
      <c r="AY37" s="763"/>
      <c r="AZ37" s="683">
        <v>387871</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18480</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512521</v>
      </c>
      <c r="CS37" s="719"/>
      <c r="CT37" s="719"/>
      <c r="CU37" s="719"/>
      <c r="CV37" s="719"/>
      <c r="CW37" s="719"/>
      <c r="CX37" s="719"/>
      <c r="CY37" s="720"/>
      <c r="CZ37" s="688">
        <v>8.1</v>
      </c>
      <c r="DA37" s="717"/>
      <c r="DB37" s="717"/>
      <c r="DC37" s="721"/>
      <c r="DD37" s="692">
        <v>410429</v>
      </c>
      <c r="DE37" s="719"/>
      <c r="DF37" s="719"/>
      <c r="DG37" s="719"/>
      <c r="DH37" s="719"/>
      <c r="DI37" s="719"/>
      <c r="DJ37" s="719"/>
      <c r="DK37" s="720"/>
      <c r="DL37" s="692">
        <v>359030</v>
      </c>
      <c r="DM37" s="719"/>
      <c r="DN37" s="719"/>
      <c r="DO37" s="719"/>
      <c r="DP37" s="719"/>
      <c r="DQ37" s="719"/>
      <c r="DR37" s="719"/>
      <c r="DS37" s="719"/>
      <c r="DT37" s="719"/>
      <c r="DU37" s="719"/>
      <c r="DV37" s="720"/>
      <c r="DW37" s="688">
        <v>9.9</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242420</v>
      </c>
      <c r="S38" s="684"/>
      <c r="T38" s="684"/>
      <c r="U38" s="684"/>
      <c r="V38" s="684"/>
      <c r="W38" s="684"/>
      <c r="X38" s="684"/>
      <c r="Y38" s="685"/>
      <c r="Z38" s="686">
        <v>3.7</v>
      </c>
      <c r="AA38" s="686"/>
      <c r="AB38" s="686"/>
      <c r="AC38" s="686"/>
      <c r="AD38" s="687" t="s">
        <v>238</v>
      </c>
      <c r="AE38" s="687"/>
      <c r="AF38" s="687"/>
      <c r="AG38" s="687"/>
      <c r="AH38" s="687"/>
      <c r="AI38" s="687"/>
      <c r="AJ38" s="687"/>
      <c r="AK38" s="687"/>
      <c r="AL38" s="688" t="s">
        <v>238</v>
      </c>
      <c r="AM38" s="689"/>
      <c r="AN38" s="689"/>
      <c r="AO38" s="690"/>
      <c r="AQ38" s="761" t="s">
        <v>335</v>
      </c>
      <c r="AR38" s="762"/>
      <c r="AS38" s="762"/>
      <c r="AT38" s="762"/>
      <c r="AU38" s="762"/>
      <c r="AV38" s="762"/>
      <c r="AW38" s="762"/>
      <c r="AX38" s="762"/>
      <c r="AY38" s="763"/>
      <c r="AZ38" s="683">
        <v>8812</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1927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364850</v>
      </c>
      <c r="CS38" s="684"/>
      <c r="CT38" s="684"/>
      <c r="CU38" s="684"/>
      <c r="CV38" s="684"/>
      <c r="CW38" s="684"/>
      <c r="CX38" s="684"/>
      <c r="CY38" s="685"/>
      <c r="CZ38" s="688">
        <v>5.8</v>
      </c>
      <c r="DA38" s="717"/>
      <c r="DB38" s="717"/>
      <c r="DC38" s="721"/>
      <c r="DD38" s="692">
        <v>293513</v>
      </c>
      <c r="DE38" s="684"/>
      <c r="DF38" s="684"/>
      <c r="DG38" s="684"/>
      <c r="DH38" s="684"/>
      <c r="DI38" s="684"/>
      <c r="DJ38" s="684"/>
      <c r="DK38" s="685"/>
      <c r="DL38" s="692">
        <v>293513</v>
      </c>
      <c r="DM38" s="684"/>
      <c r="DN38" s="684"/>
      <c r="DO38" s="684"/>
      <c r="DP38" s="684"/>
      <c r="DQ38" s="684"/>
      <c r="DR38" s="684"/>
      <c r="DS38" s="684"/>
      <c r="DT38" s="684"/>
      <c r="DU38" s="684"/>
      <c r="DV38" s="685"/>
      <c r="DW38" s="688">
        <v>8.1</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727269</v>
      </c>
      <c r="S39" s="684"/>
      <c r="T39" s="684"/>
      <c r="U39" s="684"/>
      <c r="V39" s="684"/>
      <c r="W39" s="684"/>
      <c r="X39" s="684"/>
      <c r="Y39" s="685"/>
      <c r="Z39" s="686">
        <v>11.2</v>
      </c>
      <c r="AA39" s="686"/>
      <c r="AB39" s="686"/>
      <c r="AC39" s="686"/>
      <c r="AD39" s="687" t="s">
        <v>175</v>
      </c>
      <c r="AE39" s="687"/>
      <c r="AF39" s="687"/>
      <c r="AG39" s="687"/>
      <c r="AH39" s="687"/>
      <c r="AI39" s="687"/>
      <c r="AJ39" s="687"/>
      <c r="AK39" s="687"/>
      <c r="AL39" s="688" t="s">
        <v>138</v>
      </c>
      <c r="AM39" s="689"/>
      <c r="AN39" s="689"/>
      <c r="AO39" s="690"/>
      <c r="AQ39" s="761" t="s">
        <v>339</v>
      </c>
      <c r="AR39" s="762"/>
      <c r="AS39" s="762"/>
      <c r="AT39" s="762"/>
      <c r="AU39" s="762"/>
      <c r="AV39" s="762"/>
      <c r="AW39" s="762"/>
      <c r="AX39" s="762"/>
      <c r="AY39" s="763"/>
      <c r="AZ39" s="683" t="s">
        <v>238</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3089</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341636</v>
      </c>
      <c r="CS39" s="719"/>
      <c r="CT39" s="719"/>
      <c r="CU39" s="719"/>
      <c r="CV39" s="719"/>
      <c r="CW39" s="719"/>
      <c r="CX39" s="719"/>
      <c r="CY39" s="720"/>
      <c r="CZ39" s="688">
        <v>5.4</v>
      </c>
      <c r="DA39" s="717"/>
      <c r="DB39" s="717"/>
      <c r="DC39" s="721"/>
      <c r="DD39" s="692">
        <v>2730</v>
      </c>
      <c r="DE39" s="719"/>
      <c r="DF39" s="719"/>
      <c r="DG39" s="719"/>
      <c r="DH39" s="719"/>
      <c r="DI39" s="719"/>
      <c r="DJ39" s="719"/>
      <c r="DK39" s="720"/>
      <c r="DL39" s="692" t="s">
        <v>138</v>
      </c>
      <c r="DM39" s="719"/>
      <c r="DN39" s="719"/>
      <c r="DO39" s="719"/>
      <c r="DP39" s="719"/>
      <c r="DQ39" s="719"/>
      <c r="DR39" s="719"/>
      <c r="DS39" s="719"/>
      <c r="DT39" s="719"/>
      <c r="DU39" s="719"/>
      <c r="DV39" s="720"/>
      <c r="DW39" s="688" t="s">
        <v>238</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238</v>
      </c>
      <c r="AA40" s="686"/>
      <c r="AB40" s="686"/>
      <c r="AC40" s="686"/>
      <c r="AD40" s="687" t="s">
        <v>175</v>
      </c>
      <c r="AE40" s="687"/>
      <c r="AF40" s="687"/>
      <c r="AG40" s="687"/>
      <c r="AH40" s="687"/>
      <c r="AI40" s="687"/>
      <c r="AJ40" s="687"/>
      <c r="AK40" s="687"/>
      <c r="AL40" s="688" t="s">
        <v>138</v>
      </c>
      <c r="AM40" s="689"/>
      <c r="AN40" s="689"/>
      <c r="AO40" s="690"/>
      <c r="AQ40" s="761" t="s">
        <v>343</v>
      </c>
      <c r="AR40" s="762"/>
      <c r="AS40" s="762"/>
      <c r="AT40" s="762"/>
      <c r="AU40" s="762"/>
      <c r="AV40" s="762"/>
      <c r="AW40" s="762"/>
      <c r="AX40" s="762"/>
      <c r="AY40" s="763"/>
      <c r="AZ40" s="683" t="s">
        <v>175</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81</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20000</v>
      </c>
      <c r="CS40" s="684"/>
      <c r="CT40" s="684"/>
      <c r="CU40" s="684"/>
      <c r="CV40" s="684"/>
      <c r="CW40" s="684"/>
      <c r="CX40" s="684"/>
      <c r="CY40" s="685"/>
      <c r="CZ40" s="688">
        <v>0.3</v>
      </c>
      <c r="DA40" s="717"/>
      <c r="DB40" s="717"/>
      <c r="DC40" s="721"/>
      <c r="DD40" s="692" t="s">
        <v>238</v>
      </c>
      <c r="DE40" s="684"/>
      <c r="DF40" s="684"/>
      <c r="DG40" s="684"/>
      <c r="DH40" s="684"/>
      <c r="DI40" s="684"/>
      <c r="DJ40" s="684"/>
      <c r="DK40" s="685"/>
      <c r="DL40" s="692" t="s">
        <v>175</v>
      </c>
      <c r="DM40" s="684"/>
      <c r="DN40" s="684"/>
      <c r="DO40" s="684"/>
      <c r="DP40" s="684"/>
      <c r="DQ40" s="684"/>
      <c r="DR40" s="684"/>
      <c r="DS40" s="684"/>
      <c r="DT40" s="684"/>
      <c r="DU40" s="684"/>
      <c r="DV40" s="685"/>
      <c r="DW40" s="688" t="s">
        <v>175</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150769</v>
      </c>
      <c r="S41" s="684"/>
      <c r="T41" s="684"/>
      <c r="U41" s="684"/>
      <c r="V41" s="684"/>
      <c r="W41" s="684"/>
      <c r="X41" s="684"/>
      <c r="Y41" s="685"/>
      <c r="Z41" s="686">
        <v>2.2999999999999998</v>
      </c>
      <c r="AA41" s="686"/>
      <c r="AB41" s="686"/>
      <c r="AC41" s="686"/>
      <c r="AD41" s="687" t="s">
        <v>175</v>
      </c>
      <c r="AE41" s="687"/>
      <c r="AF41" s="687"/>
      <c r="AG41" s="687"/>
      <c r="AH41" s="687"/>
      <c r="AI41" s="687"/>
      <c r="AJ41" s="687"/>
      <c r="AK41" s="687"/>
      <c r="AL41" s="688" t="s">
        <v>238</v>
      </c>
      <c r="AM41" s="689"/>
      <c r="AN41" s="689"/>
      <c r="AO41" s="690"/>
      <c r="AQ41" s="761" t="s">
        <v>348</v>
      </c>
      <c r="AR41" s="762"/>
      <c r="AS41" s="762"/>
      <c r="AT41" s="762"/>
      <c r="AU41" s="762"/>
      <c r="AV41" s="762"/>
      <c r="AW41" s="762"/>
      <c r="AX41" s="762"/>
      <c r="AY41" s="763"/>
      <c r="AZ41" s="683">
        <v>106683</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175</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238</v>
      </c>
      <c r="CS41" s="719"/>
      <c r="CT41" s="719"/>
      <c r="CU41" s="719"/>
      <c r="CV41" s="719"/>
      <c r="CW41" s="719"/>
      <c r="CX41" s="719"/>
      <c r="CY41" s="720"/>
      <c r="CZ41" s="688" t="s">
        <v>175</v>
      </c>
      <c r="DA41" s="717"/>
      <c r="DB41" s="717"/>
      <c r="DC41" s="721"/>
      <c r="DD41" s="692" t="s">
        <v>175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6465332</v>
      </c>
      <c r="S42" s="769"/>
      <c r="T42" s="769"/>
      <c r="U42" s="769"/>
      <c r="V42" s="769"/>
      <c r="W42" s="769"/>
      <c r="X42" s="769"/>
      <c r="Y42" s="777"/>
      <c r="Z42" s="778">
        <v>100</v>
      </c>
      <c r="AA42" s="778"/>
      <c r="AB42" s="778"/>
      <c r="AC42" s="778"/>
      <c r="AD42" s="779">
        <v>3466493</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255370</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218</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877638</v>
      </c>
      <c r="CS42" s="684"/>
      <c r="CT42" s="684"/>
      <c r="CU42" s="684"/>
      <c r="CV42" s="684"/>
      <c r="CW42" s="684"/>
      <c r="CX42" s="684"/>
      <c r="CY42" s="685"/>
      <c r="CZ42" s="688">
        <v>13.9</v>
      </c>
      <c r="DA42" s="689"/>
      <c r="DB42" s="689"/>
      <c r="DC42" s="701"/>
      <c r="DD42" s="692">
        <v>72132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4412</v>
      </c>
      <c r="CS43" s="719"/>
      <c r="CT43" s="719"/>
      <c r="CU43" s="719"/>
      <c r="CV43" s="719"/>
      <c r="CW43" s="719"/>
      <c r="CX43" s="719"/>
      <c r="CY43" s="720"/>
      <c r="CZ43" s="688">
        <v>0.1</v>
      </c>
      <c r="DA43" s="717"/>
      <c r="DB43" s="717"/>
      <c r="DC43" s="721"/>
      <c r="DD43" s="692">
        <v>4412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832594</v>
      </c>
      <c r="CS44" s="684"/>
      <c r="CT44" s="684"/>
      <c r="CU44" s="684"/>
      <c r="CV44" s="684"/>
      <c r="CW44" s="684"/>
      <c r="CX44" s="684"/>
      <c r="CY44" s="685"/>
      <c r="CZ44" s="688">
        <v>13.2</v>
      </c>
      <c r="DA44" s="689"/>
      <c r="DB44" s="689"/>
      <c r="DC44" s="701"/>
      <c r="DD44" s="692">
        <v>70426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260968</v>
      </c>
      <c r="CS45" s="719"/>
      <c r="CT45" s="719"/>
      <c r="CU45" s="719"/>
      <c r="CV45" s="719"/>
      <c r="CW45" s="719"/>
      <c r="CX45" s="719"/>
      <c r="CY45" s="720"/>
      <c r="CZ45" s="688">
        <v>4.0999999999999996</v>
      </c>
      <c r="DA45" s="717"/>
      <c r="DB45" s="717"/>
      <c r="DC45" s="721"/>
      <c r="DD45" s="692">
        <v>16233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571626</v>
      </c>
      <c r="CS46" s="684"/>
      <c r="CT46" s="684"/>
      <c r="CU46" s="684"/>
      <c r="CV46" s="684"/>
      <c r="CW46" s="684"/>
      <c r="CX46" s="684"/>
      <c r="CY46" s="685"/>
      <c r="CZ46" s="688">
        <v>9.1</v>
      </c>
      <c r="DA46" s="689"/>
      <c r="DB46" s="689"/>
      <c r="DC46" s="701"/>
      <c r="DD46" s="692">
        <v>54193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45044</v>
      </c>
      <c r="CS47" s="719"/>
      <c r="CT47" s="719"/>
      <c r="CU47" s="719"/>
      <c r="CV47" s="719"/>
      <c r="CW47" s="719"/>
      <c r="CX47" s="719"/>
      <c r="CY47" s="720"/>
      <c r="CZ47" s="688">
        <v>0.7</v>
      </c>
      <c r="DA47" s="717"/>
      <c r="DB47" s="717"/>
      <c r="DC47" s="721"/>
      <c r="DD47" s="692">
        <v>1706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175</v>
      </c>
      <c r="CS48" s="684"/>
      <c r="CT48" s="684"/>
      <c r="CU48" s="684"/>
      <c r="CV48" s="684"/>
      <c r="CW48" s="684"/>
      <c r="CX48" s="684"/>
      <c r="CY48" s="685"/>
      <c r="CZ48" s="688" t="s">
        <v>238</v>
      </c>
      <c r="DA48" s="689"/>
      <c r="DB48" s="689"/>
      <c r="DC48" s="701"/>
      <c r="DD48" s="692" t="s">
        <v>238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6308459</v>
      </c>
      <c r="CS49" s="754"/>
      <c r="CT49" s="754"/>
      <c r="CU49" s="754"/>
      <c r="CV49" s="754"/>
      <c r="CW49" s="754"/>
      <c r="CX49" s="754"/>
      <c r="CY49" s="785"/>
      <c r="CZ49" s="780">
        <v>100</v>
      </c>
      <c r="DA49" s="786"/>
      <c r="DB49" s="786"/>
      <c r="DC49" s="787"/>
      <c r="DD49" s="788">
        <v>3931161</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xUgY31iCXBg9JO+nDeQBazESMZYGwuRJMzhKI3ijvMRfxb0VO0uB7t5wKaCObiJ4StC82eUYGosjh2hdxLZwQ==" saltValue="wurp+GiEjGU8rpSmuKdrp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6465</v>
      </c>
      <c r="R7" s="819"/>
      <c r="S7" s="819"/>
      <c r="T7" s="819"/>
      <c r="U7" s="819"/>
      <c r="V7" s="819">
        <v>6308</v>
      </c>
      <c r="W7" s="819"/>
      <c r="X7" s="819"/>
      <c r="Y7" s="819"/>
      <c r="Z7" s="819"/>
      <c r="AA7" s="819">
        <v>157</v>
      </c>
      <c r="AB7" s="819"/>
      <c r="AC7" s="819"/>
      <c r="AD7" s="819"/>
      <c r="AE7" s="820"/>
      <c r="AF7" s="821">
        <v>129</v>
      </c>
      <c r="AG7" s="822"/>
      <c r="AH7" s="822"/>
      <c r="AI7" s="822"/>
      <c r="AJ7" s="823"/>
      <c r="AK7" s="858" t="s">
        <v>504</v>
      </c>
      <c r="AL7" s="859"/>
      <c r="AM7" s="859"/>
      <c r="AN7" s="859"/>
      <c r="AO7" s="859"/>
      <c r="AP7" s="859">
        <v>7145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578</v>
      </c>
      <c r="BT7" s="863"/>
      <c r="BU7" s="863"/>
      <c r="BV7" s="863"/>
      <c r="BW7" s="863"/>
      <c r="BX7" s="863"/>
      <c r="BY7" s="863"/>
      <c r="BZ7" s="863"/>
      <c r="CA7" s="863"/>
      <c r="CB7" s="863"/>
      <c r="CC7" s="863"/>
      <c r="CD7" s="863"/>
      <c r="CE7" s="863"/>
      <c r="CF7" s="863"/>
      <c r="CG7" s="864"/>
      <c r="CH7" s="855">
        <v>0</v>
      </c>
      <c r="CI7" s="856"/>
      <c r="CJ7" s="856"/>
      <c r="CK7" s="856"/>
      <c r="CL7" s="857"/>
      <c r="CM7" s="855">
        <v>4</v>
      </c>
      <c r="CN7" s="856"/>
      <c r="CO7" s="856"/>
      <c r="CP7" s="856"/>
      <c r="CQ7" s="857"/>
      <c r="CR7" s="855">
        <v>3</v>
      </c>
      <c r="CS7" s="856"/>
      <c r="CT7" s="856"/>
      <c r="CU7" s="856"/>
      <c r="CV7" s="857"/>
      <c r="CW7" s="855">
        <v>0</v>
      </c>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579</v>
      </c>
      <c r="BT8" s="853"/>
      <c r="BU8" s="853"/>
      <c r="BV8" s="853"/>
      <c r="BW8" s="853"/>
      <c r="BX8" s="853"/>
      <c r="BY8" s="853"/>
      <c r="BZ8" s="853"/>
      <c r="CA8" s="853"/>
      <c r="CB8" s="853"/>
      <c r="CC8" s="853"/>
      <c r="CD8" s="853"/>
      <c r="CE8" s="853"/>
      <c r="CF8" s="853"/>
      <c r="CG8" s="854"/>
      <c r="CH8" s="865">
        <v>1</v>
      </c>
      <c r="CI8" s="866"/>
      <c r="CJ8" s="866"/>
      <c r="CK8" s="866"/>
      <c r="CL8" s="867"/>
      <c r="CM8" s="865">
        <v>55</v>
      </c>
      <c r="CN8" s="866"/>
      <c r="CO8" s="866"/>
      <c r="CP8" s="866"/>
      <c r="CQ8" s="867"/>
      <c r="CR8" s="865">
        <v>40</v>
      </c>
      <c r="CS8" s="866"/>
      <c r="CT8" s="866"/>
      <c r="CU8" s="866"/>
      <c r="CV8" s="867"/>
      <c r="CW8" s="865">
        <v>2</v>
      </c>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580</v>
      </c>
      <c r="BT9" s="853"/>
      <c r="BU9" s="853"/>
      <c r="BV9" s="853"/>
      <c r="BW9" s="853"/>
      <c r="BX9" s="853"/>
      <c r="BY9" s="853"/>
      <c r="BZ9" s="853"/>
      <c r="CA9" s="853"/>
      <c r="CB9" s="853"/>
      <c r="CC9" s="853"/>
      <c r="CD9" s="853"/>
      <c r="CE9" s="853"/>
      <c r="CF9" s="853"/>
      <c r="CG9" s="854"/>
      <c r="CH9" s="865" t="s">
        <v>582</v>
      </c>
      <c r="CI9" s="866"/>
      <c r="CJ9" s="866"/>
      <c r="CK9" s="866"/>
      <c r="CL9" s="867"/>
      <c r="CM9" s="865" t="s">
        <v>582</v>
      </c>
      <c r="CN9" s="866"/>
      <c r="CO9" s="866"/>
      <c r="CP9" s="866"/>
      <c r="CQ9" s="867"/>
      <c r="CR9" s="865">
        <v>8</v>
      </c>
      <c r="CS9" s="866"/>
      <c r="CT9" s="866"/>
      <c r="CU9" s="866"/>
      <c r="CV9" s="867"/>
      <c r="CW9" s="865" t="s">
        <v>582</v>
      </c>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581</v>
      </c>
      <c r="BT10" s="853"/>
      <c r="BU10" s="853"/>
      <c r="BV10" s="853"/>
      <c r="BW10" s="853"/>
      <c r="BX10" s="853"/>
      <c r="BY10" s="853"/>
      <c r="BZ10" s="853"/>
      <c r="CA10" s="853"/>
      <c r="CB10" s="853"/>
      <c r="CC10" s="853"/>
      <c r="CD10" s="853"/>
      <c r="CE10" s="853"/>
      <c r="CF10" s="853"/>
      <c r="CG10" s="854"/>
      <c r="CH10" s="865">
        <v>12</v>
      </c>
      <c r="CI10" s="866"/>
      <c r="CJ10" s="866"/>
      <c r="CK10" s="866"/>
      <c r="CL10" s="867"/>
      <c r="CM10" s="865">
        <v>84</v>
      </c>
      <c r="CN10" s="866"/>
      <c r="CO10" s="866"/>
      <c r="CP10" s="866"/>
      <c r="CQ10" s="867"/>
      <c r="CR10" s="865">
        <v>16</v>
      </c>
      <c r="CS10" s="866"/>
      <c r="CT10" s="866"/>
      <c r="CU10" s="866"/>
      <c r="CV10" s="867"/>
      <c r="CW10" s="865">
        <v>100</v>
      </c>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6465</v>
      </c>
      <c r="R23" s="878"/>
      <c r="S23" s="878"/>
      <c r="T23" s="878"/>
      <c r="U23" s="878"/>
      <c r="V23" s="878">
        <v>6308</v>
      </c>
      <c r="W23" s="878"/>
      <c r="X23" s="878"/>
      <c r="Y23" s="878"/>
      <c r="Z23" s="878"/>
      <c r="AA23" s="878">
        <v>157</v>
      </c>
      <c r="AB23" s="878"/>
      <c r="AC23" s="878"/>
      <c r="AD23" s="878"/>
      <c r="AE23" s="879"/>
      <c r="AF23" s="880">
        <v>129</v>
      </c>
      <c r="AG23" s="878"/>
      <c r="AH23" s="878"/>
      <c r="AI23" s="878"/>
      <c r="AJ23" s="881"/>
      <c r="AK23" s="882"/>
      <c r="AL23" s="883"/>
      <c r="AM23" s="883"/>
      <c r="AN23" s="883"/>
      <c r="AO23" s="883"/>
      <c r="AP23" s="878">
        <v>7145</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1087</v>
      </c>
      <c r="R28" s="907"/>
      <c r="S28" s="907"/>
      <c r="T28" s="907"/>
      <c r="U28" s="907"/>
      <c r="V28" s="907">
        <v>1069</v>
      </c>
      <c r="W28" s="907"/>
      <c r="X28" s="907"/>
      <c r="Y28" s="907"/>
      <c r="Z28" s="907"/>
      <c r="AA28" s="907">
        <v>18</v>
      </c>
      <c r="AB28" s="907"/>
      <c r="AC28" s="907"/>
      <c r="AD28" s="907"/>
      <c r="AE28" s="908"/>
      <c r="AF28" s="909">
        <v>18</v>
      </c>
      <c r="AG28" s="907"/>
      <c r="AH28" s="907"/>
      <c r="AI28" s="907"/>
      <c r="AJ28" s="910"/>
      <c r="AK28" s="911">
        <v>107</v>
      </c>
      <c r="AL28" s="902"/>
      <c r="AM28" s="902"/>
      <c r="AN28" s="902"/>
      <c r="AO28" s="902"/>
      <c r="AP28" s="902" t="s">
        <v>568</v>
      </c>
      <c r="AQ28" s="902"/>
      <c r="AR28" s="902"/>
      <c r="AS28" s="902"/>
      <c r="AT28" s="902"/>
      <c r="AU28" s="902" t="s">
        <v>568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98</v>
      </c>
      <c r="R29" s="843"/>
      <c r="S29" s="843"/>
      <c r="T29" s="843"/>
      <c r="U29" s="843"/>
      <c r="V29" s="843">
        <v>98</v>
      </c>
      <c r="W29" s="843"/>
      <c r="X29" s="843"/>
      <c r="Y29" s="843"/>
      <c r="Z29" s="843"/>
      <c r="AA29" s="843">
        <v>0</v>
      </c>
      <c r="AB29" s="843"/>
      <c r="AC29" s="843"/>
      <c r="AD29" s="843"/>
      <c r="AE29" s="844"/>
      <c r="AF29" s="845">
        <v>0</v>
      </c>
      <c r="AG29" s="846"/>
      <c r="AH29" s="846"/>
      <c r="AI29" s="846"/>
      <c r="AJ29" s="847"/>
      <c r="AK29" s="914">
        <v>23</v>
      </c>
      <c r="AL29" s="915"/>
      <c r="AM29" s="915"/>
      <c r="AN29" s="915"/>
      <c r="AO29" s="915"/>
      <c r="AP29" s="915" t="s">
        <v>568</v>
      </c>
      <c r="AQ29" s="915"/>
      <c r="AR29" s="915"/>
      <c r="AS29" s="915"/>
      <c r="AT29" s="915"/>
      <c r="AU29" s="915" t="s">
        <v>568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316</v>
      </c>
      <c r="R30" s="843"/>
      <c r="S30" s="843"/>
      <c r="T30" s="843"/>
      <c r="U30" s="843"/>
      <c r="V30" s="843">
        <v>226</v>
      </c>
      <c r="W30" s="843"/>
      <c r="X30" s="843"/>
      <c r="Y30" s="843"/>
      <c r="Z30" s="843"/>
      <c r="AA30" s="843">
        <v>90</v>
      </c>
      <c r="AB30" s="843"/>
      <c r="AC30" s="843"/>
      <c r="AD30" s="843"/>
      <c r="AE30" s="844"/>
      <c r="AF30" s="845">
        <v>650</v>
      </c>
      <c r="AG30" s="846"/>
      <c r="AH30" s="846"/>
      <c r="AI30" s="846"/>
      <c r="AJ30" s="847"/>
      <c r="AK30" s="914">
        <v>2</v>
      </c>
      <c r="AL30" s="915"/>
      <c r="AM30" s="915"/>
      <c r="AN30" s="915"/>
      <c r="AO30" s="915"/>
      <c r="AP30" s="915">
        <v>299</v>
      </c>
      <c r="AQ30" s="915"/>
      <c r="AR30" s="915"/>
      <c r="AS30" s="915"/>
      <c r="AT30" s="915"/>
      <c r="AU30" s="915">
        <v>33</v>
      </c>
      <c r="AV30" s="915"/>
      <c r="AW30" s="915"/>
      <c r="AX30" s="915"/>
      <c r="AY30" s="915"/>
      <c r="AZ30" s="916"/>
      <c r="BA30" s="916"/>
      <c r="BB30" s="916"/>
      <c r="BC30" s="916"/>
      <c r="BD30" s="916"/>
      <c r="BE30" s="912" t="s">
        <v>405</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552</v>
      </c>
      <c r="R31" s="843"/>
      <c r="S31" s="843"/>
      <c r="T31" s="843"/>
      <c r="U31" s="843"/>
      <c r="V31" s="843">
        <v>535</v>
      </c>
      <c r="W31" s="843"/>
      <c r="X31" s="843"/>
      <c r="Y31" s="843"/>
      <c r="Z31" s="843"/>
      <c r="AA31" s="843">
        <v>17</v>
      </c>
      <c r="AB31" s="843"/>
      <c r="AC31" s="843"/>
      <c r="AD31" s="843"/>
      <c r="AE31" s="844"/>
      <c r="AF31" s="845">
        <v>51</v>
      </c>
      <c r="AG31" s="846"/>
      <c r="AH31" s="846"/>
      <c r="AI31" s="846"/>
      <c r="AJ31" s="847"/>
      <c r="AK31" s="914">
        <v>150</v>
      </c>
      <c r="AL31" s="915"/>
      <c r="AM31" s="915"/>
      <c r="AN31" s="915"/>
      <c r="AO31" s="915"/>
      <c r="AP31" s="915">
        <v>4092</v>
      </c>
      <c r="AQ31" s="915"/>
      <c r="AR31" s="915"/>
      <c r="AS31" s="915"/>
      <c r="AT31" s="915"/>
      <c r="AU31" s="915">
        <v>2664</v>
      </c>
      <c r="AV31" s="915"/>
      <c r="AW31" s="915"/>
      <c r="AX31" s="915"/>
      <c r="AY31" s="915"/>
      <c r="AZ31" s="916"/>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588</v>
      </c>
      <c r="C32" s="840"/>
      <c r="D32" s="840"/>
      <c r="E32" s="840"/>
      <c r="F32" s="840"/>
      <c r="G32" s="840"/>
      <c r="H32" s="840"/>
      <c r="I32" s="840"/>
      <c r="J32" s="840"/>
      <c r="K32" s="840"/>
      <c r="L32" s="840"/>
      <c r="M32" s="840"/>
      <c r="N32" s="840"/>
      <c r="O32" s="840"/>
      <c r="P32" s="841"/>
      <c r="Q32" s="842">
        <v>4</v>
      </c>
      <c r="R32" s="843"/>
      <c r="S32" s="843"/>
      <c r="T32" s="843"/>
      <c r="U32" s="843"/>
      <c r="V32" s="843">
        <v>4</v>
      </c>
      <c r="W32" s="843"/>
      <c r="X32" s="843"/>
      <c r="Y32" s="843"/>
      <c r="Z32" s="843"/>
      <c r="AA32" s="843">
        <v>0</v>
      </c>
      <c r="AB32" s="843"/>
      <c r="AC32" s="843"/>
      <c r="AD32" s="843"/>
      <c r="AE32" s="844"/>
      <c r="AF32" s="845">
        <v>0</v>
      </c>
      <c r="AG32" s="846"/>
      <c r="AH32" s="846"/>
      <c r="AI32" s="846"/>
      <c r="AJ32" s="847"/>
      <c r="AK32" s="914">
        <v>3</v>
      </c>
      <c r="AL32" s="915"/>
      <c r="AM32" s="915"/>
      <c r="AN32" s="915"/>
      <c r="AO32" s="915"/>
      <c r="AP32" s="915">
        <v>19</v>
      </c>
      <c r="AQ32" s="915"/>
      <c r="AR32" s="915"/>
      <c r="AS32" s="915"/>
      <c r="AT32" s="915"/>
      <c r="AU32" s="915">
        <v>19</v>
      </c>
      <c r="AV32" s="915"/>
      <c r="AW32" s="915"/>
      <c r="AX32" s="915"/>
      <c r="AY32" s="915"/>
      <c r="AZ32" s="916"/>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720</v>
      </c>
      <c r="AG63" s="926"/>
      <c r="AH63" s="926"/>
      <c r="AI63" s="926"/>
      <c r="AJ63" s="927"/>
      <c r="AK63" s="928"/>
      <c r="AL63" s="923"/>
      <c r="AM63" s="923"/>
      <c r="AN63" s="923"/>
      <c r="AO63" s="923"/>
      <c r="AP63" s="926">
        <v>4410</v>
      </c>
      <c r="AQ63" s="926"/>
      <c r="AR63" s="926"/>
      <c r="AS63" s="926"/>
      <c r="AT63" s="926"/>
      <c r="AU63" s="926">
        <v>2716</v>
      </c>
      <c r="AV63" s="926"/>
      <c r="AW63" s="926"/>
      <c r="AX63" s="926"/>
      <c r="AY63" s="926"/>
      <c r="AZ63" s="930"/>
      <c r="BA63" s="930"/>
      <c r="BB63" s="930"/>
      <c r="BC63" s="930"/>
      <c r="BD63" s="930"/>
      <c r="BE63" s="931"/>
      <c r="BF63" s="931"/>
      <c r="BG63" s="931"/>
      <c r="BH63" s="931"/>
      <c r="BI63" s="932"/>
      <c r="BJ63" s="933" t="s">
        <v>175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412</v>
      </c>
      <c r="B66" s="825"/>
      <c r="C66" s="825"/>
      <c r="D66" s="825"/>
      <c r="E66" s="825"/>
      <c r="F66" s="825"/>
      <c r="G66" s="825"/>
      <c r="H66" s="825"/>
      <c r="I66" s="825"/>
      <c r="J66" s="825"/>
      <c r="K66" s="825"/>
      <c r="L66" s="825"/>
      <c r="M66" s="825"/>
      <c r="N66" s="825"/>
      <c r="O66" s="825"/>
      <c r="P66" s="826"/>
      <c r="Q66" s="801" t="s">
        <v>413</v>
      </c>
      <c r="R66" s="802"/>
      <c r="S66" s="802"/>
      <c r="T66" s="802"/>
      <c r="U66" s="803"/>
      <c r="V66" s="801" t="s">
        <v>414</v>
      </c>
      <c r="W66" s="802"/>
      <c r="X66" s="802"/>
      <c r="Y66" s="802"/>
      <c r="Z66" s="803"/>
      <c r="AA66" s="801" t="s">
        <v>396</v>
      </c>
      <c r="AB66" s="802"/>
      <c r="AC66" s="802"/>
      <c r="AD66" s="802"/>
      <c r="AE66" s="803"/>
      <c r="AF66" s="936" t="s">
        <v>415</v>
      </c>
      <c r="AG66" s="897"/>
      <c r="AH66" s="897"/>
      <c r="AI66" s="897"/>
      <c r="AJ66" s="937"/>
      <c r="AK66" s="801" t="s">
        <v>416</v>
      </c>
      <c r="AL66" s="825"/>
      <c r="AM66" s="825"/>
      <c r="AN66" s="825"/>
      <c r="AO66" s="826"/>
      <c r="AP66" s="801" t="s">
        <v>399</v>
      </c>
      <c r="AQ66" s="802"/>
      <c r="AR66" s="802"/>
      <c r="AS66" s="802"/>
      <c r="AT66" s="803"/>
      <c r="AU66" s="801" t="s">
        <v>417</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569</v>
      </c>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1743</v>
      </c>
      <c r="R69" s="915"/>
      <c r="S69" s="915"/>
      <c r="T69" s="915"/>
      <c r="U69" s="915"/>
      <c r="V69" s="915">
        <v>1662</v>
      </c>
      <c r="W69" s="915"/>
      <c r="X69" s="915"/>
      <c r="Y69" s="915"/>
      <c r="Z69" s="915"/>
      <c r="AA69" s="915">
        <v>81</v>
      </c>
      <c r="AB69" s="915"/>
      <c r="AC69" s="915"/>
      <c r="AD69" s="915"/>
      <c r="AE69" s="915"/>
      <c r="AF69" s="915">
        <v>110</v>
      </c>
      <c r="AG69" s="915"/>
      <c r="AH69" s="915"/>
      <c r="AI69" s="915"/>
      <c r="AJ69" s="915"/>
      <c r="AK69" s="915">
        <v>0</v>
      </c>
      <c r="AL69" s="915"/>
      <c r="AM69" s="915"/>
      <c r="AN69" s="915"/>
      <c r="AO69" s="915"/>
      <c r="AP69" s="915">
        <v>305</v>
      </c>
      <c r="AQ69" s="915"/>
      <c r="AR69" s="915"/>
      <c r="AS69" s="915"/>
      <c r="AT69" s="915"/>
      <c r="AU69" s="915">
        <v>58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589</v>
      </c>
      <c r="C70" s="958"/>
      <c r="D70" s="958"/>
      <c r="E70" s="958"/>
      <c r="F70" s="958"/>
      <c r="G70" s="958"/>
      <c r="H70" s="958"/>
      <c r="I70" s="958"/>
      <c r="J70" s="958"/>
      <c r="K70" s="958"/>
      <c r="L70" s="958"/>
      <c r="M70" s="958"/>
      <c r="N70" s="958"/>
      <c r="O70" s="958"/>
      <c r="P70" s="959"/>
      <c r="Q70" s="960">
        <v>7020</v>
      </c>
      <c r="R70" s="915"/>
      <c r="S70" s="915"/>
      <c r="T70" s="915"/>
      <c r="U70" s="915"/>
      <c r="V70" s="915">
        <v>7007</v>
      </c>
      <c r="W70" s="915"/>
      <c r="X70" s="915"/>
      <c r="Y70" s="915"/>
      <c r="Z70" s="915"/>
      <c r="AA70" s="915">
        <v>14</v>
      </c>
      <c r="AB70" s="915"/>
      <c r="AC70" s="915"/>
      <c r="AD70" s="915"/>
      <c r="AE70" s="915"/>
      <c r="AF70" s="915">
        <v>23</v>
      </c>
      <c r="AG70" s="915"/>
      <c r="AH70" s="915"/>
      <c r="AI70" s="915"/>
      <c r="AJ70" s="915"/>
      <c r="AK70" s="915">
        <v>43</v>
      </c>
      <c r="AL70" s="915"/>
      <c r="AM70" s="915"/>
      <c r="AN70" s="915"/>
      <c r="AO70" s="915"/>
      <c r="AP70" s="915" t="s">
        <v>504</v>
      </c>
      <c r="AQ70" s="915"/>
      <c r="AR70" s="915"/>
      <c r="AS70" s="915"/>
      <c r="AT70" s="915"/>
      <c r="AU70" s="915" t="s">
        <v>504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570</v>
      </c>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571</v>
      </c>
      <c r="C72" s="958"/>
      <c r="D72" s="958"/>
      <c r="E72" s="958"/>
      <c r="F72" s="958"/>
      <c r="G72" s="958"/>
      <c r="H72" s="958"/>
      <c r="I72" s="958"/>
      <c r="J72" s="958"/>
      <c r="K72" s="958"/>
      <c r="L72" s="958"/>
      <c r="M72" s="958"/>
      <c r="N72" s="958"/>
      <c r="O72" s="958"/>
      <c r="P72" s="959"/>
      <c r="Q72" s="960">
        <v>1097</v>
      </c>
      <c r="R72" s="915"/>
      <c r="S72" s="915"/>
      <c r="T72" s="915"/>
      <c r="U72" s="915"/>
      <c r="V72" s="915">
        <v>1024</v>
      </c>
      <c r="W72" s="915"/>
      <c r="X72" s="915"/>
      <c r="Y72" s="915"/>
      <c r="Z72" s="915"/>
      <c r="AA72" s="915">
        <v>73</v>
      </c>
      <c r="AB72" s="915"/>
      <c r="AC72" s="915"/>
      <c r="AD72" s="915"/>
      <c r="AE72" s="915"/>
      <c r="AF72" s="915">
        <v>73</v>
      </c>
      <c r="AG72" s="915"/>
      <c r="AH72" s="915"/>
      <c r="AI72" s="915"/>
      <c r="AJ72" s="915"/>
      <c r="AK72" s="915">
        <v>141</v>
      </c>
      <c r="AL72" s="915"/>
      <c r="AM72" s="915"/>
      <c r="AN72" s="915"/>
      <c r="AO72" s="915"/>
      <c r="AP72" s="915" t="s">
        <v>591</v>
      </c>
      <c r="AQ72" s="915"/>
      <c r="AR72" s="915"/>
      <c r="AS72" s="915"/>
      <c r="AT72" s="915"/>
      <c r="AU72" s="915" t="s">
        <v>591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596</v>
      </c>
      <c r="C73" s="958"/>
      <c r="D73" s="958"/>
      <c r="E73" s="958"/>
      <c r="F73" s="958"/>
      <c r="G73" s="958"/>
      <c r="H73" s="958"/>
      <c r="I73" s="958"/>
      <c r="J73" s="958"/>
      <c r="K73" s="958"/>
      <c r="L73" s="958"/>
      <c r="M73" s="958"/>
      <c r="N73" s="958"/>
      <c r="O73" s="958"/>
      <c r="P73" s="959"/>
      <c r="Q73" s="960">
        <v>293449</v>
      </c>
      <c r="R73" s="915"/>
      <c r="S73" s="915"/>
      <c r="T73" s="915"/>
      <c r="U73" s="915"/>
      <c r="V73" s="915">
        <v>280469</v>
      </c>
      <c r="W73" s="915"/>
      <c r="X73" s="915"/>
      <c r="Y73" s="915"/>
      <c r="Z73" s="915"/>
      <c r="AA73" s="915">
        <v>12980</v>
      </c>
      <c r="AB73" s="915"/>
      <c r="AC73" s="915"/>
      <c r="AD73" s="915"/>
      <c r="AE73" s="915"/>
      <c r="AF73" s="915">
        <v>12980</v>
      </c>
      <c r="AG73" s="915"/>
      <c r="AH73" s="915"/>
      <c r="AI73" s="915"/>
      <c r="AJ73" s="915"/>
      <c r="AK73" s="915">
        <v>723</v>
      </c>
      <c r="AL73" s="915"/>
      <c r="AM73" s="915"/>
      <c r="AN73" s="915"/>
      <c r="AO73" s="915"/>
      <c r="AP73" s="915" t="s">
        <v>592</v>
      </c>
      <c r="AQ73" s="915"/>
      <c r="AR73" s="915"/>
      <c r="AS73" s="915"/>
      <c r="AT73" s="915"/>
      <c r="AU73" s="915" t="s">
        <v>591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572</v>
      </c>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571</v>
      </c>
      <c r="C75" s="958"/>
      <c r="D75" s="958"/>
      <c r="E75" s="958"/>
      <c r="F75" s="958"/>
      <c r="G75" s="958"/>
      <c r="H75" s="958"/>
      <c r="I75" s="958"/>
      <c r="J75" s="958"/>
      <c r="K75" s="958"/>
      <c r="L75" s="958"/>
      <c r="M75" s="958"/>
      <c r="N75" s="958"/>
      <c r="O75" s="958"/>
      <c r="P75" s="959"/>
      <c r="Q75" s="963">
        <v>6683</v>
      </c>
      <c r="R75" s="964"/>
      <c r="S75" s="964"/>
      <c r="T75" s="964"/>
      <c r="U75" s="914"/>
      <c r="V75" s="965">
        <v>6314</v>
      </c>
      <c r="W75" s="964"/>
      <c r="X75" s="964"/>
      <c r="Y75" s="964"/>
      <c r="Z75" s="914"/>
      <c r="AA75" s="965">
        <v>369</v>
      </c>
      <c r="AB75" s="964"/>
      <c r="AC75" s="964"/>
      <c r="AD75" s="964"/>
      <c r="AE75" s="914"/>
      <c r="AF75" s="965">
        <v>378</v>
      </c>
      <c r="AG75" s="964"/>
      <c r="AH75" s="964"/>
      <c r="AI75" s="964"/>
      <c r="AJ75" s="914"/>
      <c r="AK75" s="965">
        <v>350</v>
      </c>
      <c r="AL75" s="964"/>
      <c r="AM75" s="964"/>
      <c r="AN75" s="964"/>
      <c r="AO75" s="914"/>
      <c r="AP75" s="965" t="s">
        <v>591</v>
      </c>
      <c r="AQ75" s="964"/>
      <c r="AR75" s="964"/>
      <c r="AS75" s="964"/>
      <c r="AT75" s="914"/>
      <c r="AU75" s="965" t="s">
        <v>593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573</v>
      </c>
      <c r="C76" s="958"/>
      <c r="D76" s="958"/>
      <c r="E76" s="958"/>
      <c r="F76" s="958"/>
      <c r="G76" s="958"/>
      <c r="H76" s="958"/>
      <c r="I76" s="958"/>
      <c r="J76" s="958"/>
      <c r="K76" s="958"/>
      <c r="L76" s="958"/>
      <c r="M76" s="958"/>
      <c r="N76" s="958"/>
      <c r="O76" s="958"/>
      <c r="P76" s="959"/>
      <c r="Q76" s="963">
        <v>14</v>
      </c>
      <c r="R76" s="964"/>
      <c r="S76" s="964"/>
      <c r="T76" s="964"/>
      <c r="U76" s="914"/>
      <c r="V76" s="965">
        <v>5</v>
      </c>
      <c r="W76" s="964"/>
      <c r="X76" s="964"/>
      <c r="Y76" s="964"/>
      <c r="Z76" s="914"/>
      <c r="AA76" s="965">
        <v>9</v>
      </c>
      <c r="AB76" s="964"/>
      <c r="AC76" s="964"/>
      <c r="AD76" s="964"/>
      <c r="AE76" s="914"/>
      <c r="AF76" s="965">
        <v>1</v>
      </c>
      <c r="AG76" s="964"/>
      <c r="AH76" s="964"/>
      <c r="AI76" s="964"/>
      <c r="AJ76" s="914"/>
      <c r="AK76" s="965">
        <v>9</v>
      </c>
      <c r="AL76" s="964"/>
      <c r="AM76" s="964"/>
      <c r="AN76" s="964"/>
      <c r="AO76" s="914"/>
      <c r="AP76" s="965" t="s">
        <v>591</v>
      </c>
      <c r="AQ76" s="964"/>
      <c r="AR76" s="964"/>
      <c r="AS76" s="964"/>
      <c r="AT76" s="914"/>
      <c r="AU76" s="965" t="s">
        <v>594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574</v>
      </c>
      <c r="C77" s="958"/>
      <c r="D77" s="958"/>
      <c r="E77" s="958"/>
      <c r="F77" s="958"/>
      <c r="G77" s="958"/>
      <c r="H77" s="958"/>
      <c r="I77" s="958"/>
      <c r="J77" s="958"/>
      <c r="K77" s="958"/>
      <c r="L77" s="958"/>
      <c r="M77" s="958"/>
      <c r="N77" s="958"/>
      <c r="O77" s="958"/>
      <c r="P77" s="959"/>
      <c r="Q77" s="963">
        <v>44</v>
      </c>
      <c r="R77" s="964"/>
      <c r="S77" s="964"/>
      <c r="T77" s="964"/>
      <c r="U77" s="914"/>
      <c r="V77" s="965">
        <v>38</v>
      </c>
      <c r="W77" s="964"/>
      <c r="X77" s="964"/>
      <c r="Y77" s="964"/>
      <c r="Z77" s="914"/>
      <c r="AA77" s="965">
        <v>6</v>
      </c>
      <c r="AB77" s="964"/>
      <c r="AC77" s="964"/>
      <c r="AD77" s="964"/>
      <c r="AE77" s="914"/>
      <c r="AF77" s="965">
        <v>3</v>
      </c>
      <c r="AG77" s="964"/>
      <c r="AH77" s="964"/>
      <c r="AI77" s="964"/>
      <c r="AJ77" s="914"/>
      <c r="AK77" s="965">
        <v>11</v>
      </c>
      <c r="AL77" s="964"/>
      <c r="AM77" s="964"/>
      <c r="AN77" s="964"/>
      <c r="AO77" s="914"/>
      <c r="AP77" s="965" t="s">
        <v>504</v>
      </c>
      <c r="AQ77" s="964"/>
      <c r="AR77" s="964"/>
      <c r="AS77" s="964"/>
      <c r="AT77" s="914"/>
      <c r="AU77" s="965" t="s">
        <v>504</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575</v>
      </c>
      <c r="C78" s="958"/>
      <c r="D78" s="958"/>
      <c r="E78" s="958"/>
      <c r="F78" s="958"/>
      <c r="G78" s="958"/>
      <c r="H78" s="958"/>
      <c r="I78" s="958"/>
      <c r="J78" s="958"/>
      <c r="K78" s="958"/>
      <c r="L78" s="958"/>
      <c r="M78" s="958"/>
      <c r="N78" s="958"/>
      <c r="O78" s="958"/>
      <c r="P78" s="959"/>
      <c r="Q78" s="960">
        <v>194</v>
      </c>
      <c r="R78" s="915"/>
      <c r="S78" s="915"/>
      <c r="T78" s="915"/>
      <c r="U78" s="915"/>
      <c r="V78" s="915">
        <v>191</v>
      </c>
      <c r="W78" s="915"/>
      <c r="X78" s="915"/>
      <c r="Y78" s="915"/>
      <c r="Z78" s="915"/>
      <c r="AA78" s="915">
        <v>3</v>
      </c>
      <c r="AB78" s="915"/>
      <c r="AC78" s="915"/>
      <c r="AD78" s="915"/>
      <c r="AE78" s="915"/>
      <c r="AF78" s="915">
        <v>3</v>
      </c>
      <c r="AG78" s="915"/>
      <c r="AH78" s="915"/>
      <c r="AI78" s="915"/>
      <c r="AJ78" s="915"/>
      <c r="AK78" s="915" t="s">
        <v>591</v>
      </c>
      <c r="AL78" s="915"/>
      <c r="AM78" s="915"/>
      <c r="AN78" s="915"/>
      <c r="AO78" s="915"/>
      <c r="AP78" s="915" t="s">
        <v>595</v>
      </c>
      <c r="AQ78" s="915"/>
      <c r="AR78" s="915"/>
      <c r="AS78" s="915"/>
      <c r="AT78" s="915"/>
      <c r="AU78" s="915" t="s">
        <v>591</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576</v>
      </c>
      <c r="C79" s="958"/>
      <c r="D79" s="958"/>
      <c r="E79" s="958"/>
      <c r="F79" s="958"/>
      <c r="G79" s="958"/>
      <c r="H79" s="958"/>
      <c r="I79" s="958"/>
      <c r="J79" s="958"/>
      <c r="K79" s="958"/>
      <c r="L79" s="958"/>
      <c r="M79" s="958"/>
      <c r="N79" s="958"/>
      <c r="O79" s="958"/>
      <c r="P79" s="959"/>
      <c r="Q79" s="960">
        <v>1069</v>
      </c>
      <c r="R79" s="915"/>
      <c r="S79" s="915"/>
      <c r="T79" s="915"/>
      <c r="U79" s="915"/>
      <c r="V79" s="915">
        <v>1042</v>
      </c>
      <c r="W79" s="915"/>
      <c r="X79" s="915"/>
      <c r="Y79" s="915"/>
      <c r="Z79" s="915"/>
      <c r="AA79" s="915">
        <v>28</v>
      </c>
      <c r="AB79" s="915"/>
      <c r="AC79" s="915"/>
      <c r="AD79" s="915"/>
      <c r="AE79" s="915"/>
      <c r="AF79" s="915">
        <v>28</v>
      </c>
      <c r="AG79" s="915"/>
      <c r="AH79" s="915"/>
      <c r="AI79" s="915"/>
      <c r="AJ79" s="915"/>
      <c r="AK79" s="915">
        <v>11</v>
      </c>
      <c r="AL79" s="915"/>
      <c r="AM79" s="915"/>
      <c r="AN79" s="915"/>
      <c r="AO79" s="915"/>
      <c r="AP79" s="915" t="s">
        <v>591</v>
      </c>
      <c r="AQ79" s="915"/>
      <c r="AR79" s="915"/>
      <c r="AS79" s="915"/>
      <c r="AT79" s="915"/>
      <c r="AU79" s="915" t="s">
        <v>591</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577</v>
      </c>
      <c r="C80" s="958"/>
      <c r="D80" s="958"/>
      <c r="E80" s="958"/>
      <c r="F80" s="958"/>
      <c r="G80" s="958"/>
      <c r="H80" s="958"/>
      <c r="I80" s="958"/>
      <c r="J80" s="958"/>
      <c r="K80" s="958"/>
      <c r="L80" s="958"/>
      <c r="M80" s="958"/>
      <c r="N80" s="958"/>
      <c r="O80" s="958"/>
      <c r="P80" s="959"/>
      <c r="Q80" s="960">
        <v>444</v>
      </c>
      <c r="R80" s="915"/>
      <c r="S80" s="915"/>
      <c r="T80" s="915"/>
      <c r="U80" s="915"/>
      <c r="V80" s="915">
        <v>431</v>
      </c>
      <c r="W80" s="915"/>
      <c r="X80" s="915"/>
      <c r="Y80" s="915"/>
      <c r="Z80" s="915"/>
      <c r="AA80" s="915">
        <v>14</v>
      </c>
      <c r="AB80" s="915"/>
      <c r="AC80" s="915"/>
      <c r="AD80" s="915"/>
      <c r="AE80" s="915"/>
      <c r="AF80" s="915">
        <v>14</v>
      </c>
      <c r="AG80" s="915"/>
      <c r="AH80" s="915"/>
      <c r="AI80" s="915"/>
      <c r="AJ80" s="915"/>
      <c r="AK80" s="915" t="s">
        <v>591</v>
      </c>
      <c r="AL80" s="915"/>
      <c r="AM80" s="915"/>
      <c r="AN80" s="915"/>
      <c r="AO80" s="915"/>
      <c r="AP80" s="915">
        <v>11</v>
      </c>
      <c r="AQ80" s="915"/>
      <c r="AR80" s="915"/>
      <c r="AS80" s="915"/>
      <c r="AT80" s="915"/>
      <c r="AU80" s="915">
        <v>7</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13613</v>
      </c>
      <c r="AG88" s="926"/>
      <c r="AH88" s="926"/>
      <c r="AI88" s="926"/>
      <c r="AJ88" s="926"/>
      <c r="AK88" s="923"/>
      <c r="AL88" s="923"/>
      <c r="AM88" s="923"/>
      <c r="AN88" s="923"/>
      <c r="AO88" s="923"/>
      <c r="AP88" s="926">
        <v>316</v>
      </c>
      <c r="AQ88" s="926"/>
      <c r="AR88" s="926"/>
      <c r="AS88" s="926"/>
      <c r="AT88" s="926"/>
      <c r="AU88" s="926">
        <v>65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67</v>
      </c>
      <c r="CS102" s="934"/>
      <c r="CT102" s="934"/>
      <c r="CU102" s="934"/>
      <c r="CV102" s="977"/>
      <c r="CW102" s="976">
        <v>102</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307</v>
      </c>
      <c r="AG109" s="979"/>
      <c r="AH109" s="979"/>
      <c r="AI109" s="979"/>
      <c r="AJ109" s="980"/>
      <c r="AK109" s="978" t="s">
        <v>306</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307</v>
      </c>
      <c r="BW109" s="979"/>
      <c r="BX109" s="979"/>
      <c r="BY109" s="979"/>
      <c r="BZ109" s="980"/>
      <c r="CA109" s="978" t="s">
        <v>306</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307</v>
      </c>
      <c r="DM109" s="979"/>
      <c r="DN109" s="979"/>
      <c r="DO109" s="979"/>
      <c r="DP109" s="980"/>
      <c r="DQ109" s="978" t="s">
        <v>306</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520534</v>
      </c>
      <c r="AB110" s="986"/>
      <c r="AC110" s="986"/>
      <c r="AD110" s="986"/>
      <c r="AE110" s="987"/>
      <c r="AF110" s="988">
        <v>581132</v>
      </c>
      <c r="AG110" s="986"/>
      <c r="AH110" s="986"/>
      <c r="AI110" s="986"/>
      <c r="AJ110" s="987"/>
      <c r="AK110" s="988">
        <v>614592</v>
      </c>
      <c r="AL110" s="986"/>
      <c r="AM110" s="986"/>
      <c r="AN110" s="986"/>
      <c r="AO110" s="987"/>
      <c r="AP110" s="989">
        <v>21.7</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6294241</v>
      </c>
      <c r="BR110" s="1021"/>
      <c r="BS110" s="1021"/>
      <c r="BT110" s="1021"/>
      <c r="BU110" s="1021"/>
      <c r="BV110" s="1021">
        <v>7000038</v>
      </c>
      <c r="BW110" s="1021"/>
      <c r="BX110" s="1021"/>
      <c r="BY110" s="1021"/>
      <c r="BZ110" s="1021"/>
      <c r="CA110" s="1021">
        <v>7144649</v>
      </c>
      <c r="CB110" s="1021"/>
      <c r="CC110" s="1021"/>
      <c r="CD110" s="1021"/>
      <c r="CE110" s="1021"/>
      <c r="CF110" s="1035">
        <v>251.7</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175</v>
      </c>
      <c r="DH110" s="1021"/>
      <c r="DI110" s="1021"/>
      <c r="DJ110" s="1021"/>
      <c r="DK110" s="1021"/>
      <c r="DL110" s="1021" t="s">
        <v>175</v>
      </c>
      <c r="DM110" s="1021"/>
      <c r="DN110" s="1021"/>
      <c r="DO110" s="1021"/>
      <c r="DP110" s="1021"/>
      <c r="DQ110" s="1021" t="s">
        <v>175</v>
      </c>
      <c r="DR110" s="1021"/>
      <c r="DS110" s="1021"/>
      <c r="DT110" s="1021"/>
      <c r="DU110" s="1021"/>
      <c r="DV110" s="1022" t="s">
        <v>175</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391</v>
      </c>
      <c r="AB111" s="1028"/>
      <c r="AC111" s="1028"/>
      <c r="AD111" s="1028"/>
      <c r="AE111" s="1029"/>
      <c r="AF111" s="1030" t="s">
        <v>175</v>
      </c>
      <c r="AG111" s="1028"/>
      <c r="AH111" s="1028"/>
      <c r="AI111" s="1028"/>
      <c r="AJ111" s="1029"/>
      <c r="AK111" s="1030" t="s">
        <v>391</v>
      </c>
      <c r="AL111" s="1028"/>
      <c r="AM111" s="1028"/>
      <c r="AN111" s="1028"/>
      <c r="AO111" s="1029"/>
      <c r="AP111" s="1031" t="s">
        <v>175</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v>63306</v>
      </c>
      <c r="BR111" s="1014"/>
      <c r="BS111" s="1014"/>
      <c r="BT111" s="1014"/>
      <c r="BU111" s="1014"/>
      <c r="BV111" s="1014">
        <v>60329</v>
      </c>
      <c r="BW111" s="1014"/>
      <c r="BX111" s="1014"/>
      <c r="BY111" s="1014"/>
      <c r="BZ111" s="1014"/>
      <c r="CA111" s="1014">
        <v>41377</v>
      </c>
      <c r="CB111" s="1014"/>
      <c r="CC111" s="1014"/>
      <c r="CD111" s="1014"/>
      <c r="CE111" s="1014"/>
      <c r="CF111" s="1008">
        <v>1.5</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175</v>
      </c>
      <c r="DH111" s="1014"/>
      <c r="DI111" s="1014"/>
      <c r="DJ111" s="1014"/>
      <c r="DK111" s="1014"/>
      <c r="DL111" s="1014" t="s">
        <v>175</v>
      </c>
      <c r="DM111" s="1014"/>
      <c r="DN111" s="1014"/>
      <c r="DO111" s="1014"/>
      <c r="DP111" s="1014"/>
      <c r="DQ111" s="1014" t="s">
        <v>391</v>
      </c>
      <c r="DR111" s="1014"/>
      <c r="DS111" s="1014"/>
      <c r="DT111" s="1014"/>
      <c r="DU111" s="1014"/>
      <c r="DV111" s="1015" t="s">
        <v>391</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391</v>
      </c>
      <c r="AB112" s="1053"/>
      <c r="AC112" s="1053"/>
      <c r="AD112" s="1053"/>
      <c r="AE112" s="1054"/>
      <c r="AF112" s="1055" t="s">
        <v>175</v>
      </c>
      <c r="AG112" s="1053"/>
      <c r="AH112" s="1053"/>
      <c r="AI112" s="1053"/>
      <c r="AJ112" s="1054"/>
      <c r="AK112" s="1055" t="s">
        <v>175</v>
      </c>
      <c r="AL112" s="1053"/>
      <c r="AM112" s="1053"/>
      <c r="AN112" s="1053"/>
      <c r="AO112" s="1054"/>
      <c r="AP112" s="1056" t="s">
        <v>175</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2951488</v>
      </c>
      <c r="BR112" s="1014"/>
      <c r="BS112" s="1014"/>
      <c r="BT112" s="1014"/>
      <c r="BU112" s="1014"/>
      <c r="BV112" s="1014">
        <v>2802314</v>
      </c>
      <c r="BW112" s="1014"/>
      <c r="BX112" s="1014"/>
      <c r="BY112" s="1014"/>
      <c r="BZ112" s="1014"/>
      <c r="CA112" s="1014">
        <v>2715266</v>
      </c>
      <c r="CB112" s="1014"/>
      <c r="CC112" s="1014"/>
      <c r="CD112" s="1014"/>
      <c r="CE112" s="1014"/>
      <c r="CF112" s="1008">
        <v>95.7</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175</v>
      </c>
      <c r="DH112" s="1014"/>
      <c r="DI112" s="1014"/>
      <c r="DJ112" s="1014"/>
      <c r="DK112" s="1014"/>
      <c r="DL112" s="1014" t="s">
        <v>391</v>
      </c>
      <c r="DM112" s="1014"/>
      <c r="DN112" s="1014"/>
      <c r="DO112" s="1014"/>
      <c r="DP112" s="1014"/>
      <c r="DQ112" s="1014" t="s">
        <v>391</v>
      </c>
      <c r="DR112" s="1014"/>
      <c r="DS112" s="1014"/>
      <c r="DT112" s="1014"/>
      <c r="DU112" s="1014"/>
      <c r="DV112" s="1015" t="s">
        <v>175</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320930</v>
      </c>
      <c r="AB113" s="1028"/>
      <c r="AC113" s="1028"/>
      <c r="AD113" s="1028"/>
      <c r="AE113" s="1029"/>
      <c r="AF113" s="1030">
        <v>361148</v>
      </c>
      <c r="AG113" s="1028"/>
      <c r="AH113" s="1028"/>
      <c r="AI113" s="1028"/>
      <c r="AJ113" s="1029"/>
      <c r="AK113" s="1030">
        <v>390595</v>
      </c>
      <c r="AL113" s="1028"/>
      <c r="AM113" s="1028"/>
      <c r="AN113" s="1028"/>
      <c r="AO113" s="1029"/>
      <c r="AP113" s="1031">
        <v>13.8</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102906</v>
      </c>
      <c r="BR113" s="1014"/>
      <c r="BS113" s="1014"/>
      <c r="BT113" s="1014"/>
      <c r="BU113" s="1014"/>
      <c r="BV113" s="1014">
        <v>85988</v>
      </c>
      <c r="BW113" s="1014"/>
      <c r="BX113" s="1014"/>
      <c r="BY113" s="1014"/>
      <c r="BZ113" s="1014"/>
      <c r="CA113" s="1014">
        <v>64711</v>
      </c>
      <c r="CB113" s="1014"/>
      <c r="CC113" s="1014"/>
      <c r="CD113" s="1014"/>
      <c r="CE113" s="1014"/>
      <c r="CF113" s="1008">
        <v>2.2999999999999998</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175</v>
      </c>
      <c r="DH113" s="1053"/>
      <c r="DI113" s="1053"/>
      <c r="DJ113" s="1053"/>
      <c r="DK113" s="1054"/>
      <c r="DL113" s="1055" t="s">
        <v>391</v>
      </c>
      <c r="DM113" s="1053"/>
      <c r="DN113" s="1053"/>
      <c r="DO113" s="1053"/>
      <c r="DP113" s="1054"/>
      <c r="DQ113" s="1055" t="s">
        <v>391</v>
      </c>
      <c r="DR113" s="1053"/>
      <c r="DS113" s="1053"/>
      <c r="DT113" s="1053"/>
      <c r="DU113" s="1054"/>
      <c r="DV113" s="1056" t="s">
        <v>391</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17805</v>
      </c>
      <c r="AB114" s="1053"/>
      <c r="AC114" s="1053"/>
      <c r="AD114" s="1053"/>
      <c r="AE114" s="1054"/>
      <c r="AF114" s="1055">
        <v>19634</v>
      </c>
      <c r="AG114" s="1053"/>
      <c r="AH114" s="1053"/>
      <c r="AI114" s="1053"/>
      <c r="AJ114" s="1054"/>
      <c r="AK114" s="1055">
        <v>21532</v>
      </c>
      <c r="AL114" s="1053"/>
      <c r="AM114" s="1053"/>
      <c r="AN114" s="1053"/>
      <c r="AO114" s="1054"/>
      <c r="AP114" s="1056">
        <v>0.8</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293897</v>
      </c>
      <c r="BR114" s="1014"/>
      <c r="BS114" s="1014"/>
      <c r="BT114" s="1014"/>
      <c r="BU114" s="1014"/>
      <c r="BV114" s="1014">
        <v>327370</v>
      </c>
      <c r="BW114" s="1014"/>
      <c r="BX114" s="1014"/>
      <c r="BY114" s="1014"/>
      <c r="BZ114" s="1014"/>
      <c r="CA114" s="1014">
        <v>344391</v>
      </c>
      <c r="CB114" s="1014"/>
      <c r="CC114" s="1014"/>
      <c r="CD114" s="1014"/>
      <c r="CE114" s="1014"/>
      <c r="CF114" s="1008">
        <v>12.1</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175</v>
      </c>
      <c r="DH114" s="1053"/>
      <c r="DI114" s="1053"/>
      <c r="DJ114" s="1053"/>
      <c r="DK114" s="1054"/>
      <c r="DL114" s="1055" t="s">
        <v>175</v>
      </c>
      <c r="DM114" s="1053"/>
      <c r="DN114" s="1053"/>
      <c r="DO114" s="1053"/>
      <c r="DP114" s="1054"/>
      <c r="DQ114" s="1055" t="s">
        <v>175</v>
      </c>
      <c r="DR114" s="1053"/>
      <c r="DS114" s="1053"/>
      <c r="DT114" s="1053"/>
      <c r="DU114" s="1054"/>
      <c r="DV114" s="1056" t="s">
        <v>175</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13357</v>
      </c>
      <c r="AB115" s="1028"/>
      <c r="AC115" s="1028"/>
      <c r="AD115" s="1028"/>
      <c r="AE115" s="1029"/>
      <c r="AF115" s="1030">
        <v>12987</v>
      </c>
      <c r="AG115" s="1028"/>
      <c r="AH115" s="1028"/>
      <c r="AI115" s="1028"/>
      <c r="AJ115" s="1029"/>
      <c r="AK115" s="1030">
        <v>12770</v>
      </c>
      <c r="AL115" s="1028"/>
      <c r="AM115" s="1028"/>
      <c r="AN115" s="1028"/>
      <c r="AO115" s="1029"/>
      <c r="AP115" s="1031">
        <v>0.4</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175</v>
      </c>
      <c r="BR115" s="1014"/>
      <c r="BS115" s="1014"/>
      <c r="BT115" s="1014"/>
      <c r="BU115" s="1014"/>
      <c r="BV115" s="1014" t="s">
        <v>175</v>
      </c>
      <c r="BW115" s="1014"/>
      <c r="BX115" s="1014"/>
      <c r="BY115" s="1014"/>
      <c r="BZ115" s="1014"/>
      <c r="CA115" s="1014" t="s">
        <v>175</v>
      </c>
      <c r="CB115" s="1014"/>
      <c r="CC115" s="1014"/>
      <c r="CD115" s="1014"/>
      <c r="CE115" s="1014"/>
      <c r="CF115" s="1008" t="s">
        <v>175</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175</v>
      </c>
      <c r="DH115" s="1053"/>
      <c r="DI115" s="1053"/>
      <c r="DJ115" s="1053"/>
      <c r="DK115" s="1054"/>
      <c r="DL115" s="1055" t="s">
        <v>175</v>
      </c>
      <c r="DM115" s="1053"/>
      <c r="DN115" s="1053"/>
      <c r="DO115" s="1053"/>
      <c r="DP115" s="1054"/>
      <c r="DQ115" s="1055" t="s">
        <v>175</v>
      </c>
      <c r="DR115" s="1053"/>
      <c r="DS115" s="1053"/>
      <c r="DT115" s="1053"/>
      <c r="DU115" s="1054"/>
      <c r="DV115" s="1056" t="s">
        <v>391</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1357</v>
      </c>
      <c r="AB116" s="1053"/>
      <c r="AC116" s="1053"/>
      <c r="AD116" s="1053"/>
      <c r="AE116" s="1054"/>
      <c r="AF116" s="1055">
        <v>629</v>
      </c>
      <c r="AG116" s="1053"/>
      <c r="AH116" s="1053"/>
      <c r="AI116" s="1053"/>
      <c r="AJ116" s="1054"/>
      <c r="AK116" s="1055">
        <v>66</v>
      </c>
      <c r="AL116" s="1053"/>
      <c r="AM116" s="1053"/>
      <c r="AN116" s="1053"/>
      <c r="AO116" s="1054"/>
      <c r="AP116" s="1056">
        <v>0</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175</v>
      </c>
      <c r="BR116" s="1014"/>
      <c r="BS116" s="1014"/>
      <c r="BT116" s="1014"/>
      <c r="BU116" s="1014"/>
      <c r="BV116" s="1014" t="s">
        <v>175</v>
      </c>
      <c r="BW116" s="1014"/>
      <c r="BX116" s="1014"/>
      <c r="BY116" s="1014"/>
      <c r="BZ116" s="1014"/>
      <c r="CA116" s="1014" t="s">
        <v>391</v>
      </c>
      <c r="CB116" s="1014"/>
      <c r="CC116" s="1014"/>
      <c r="CD116" s="1014"/>
      <c r="CE116" s="1014"/>
      <c r="CF116" s="1008" t="s">
        <v>175</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175</v>
      </c>
      <c r="DH116" s="1053"/>
      <c r="DI116" s="1053"/>
      <c r="DJ116" s="1053"/>
      <c r="DK116" s="1054"/>
      <c r="DL116" s="1055" t="s">
        <v>175</v>
      </c>
      <c r="DM116" s="1053"/>
      <c r="DN116" s="1053"/>
      <c r="DO116" s="1053"/>
      <c r="DP116" s="1054"/>
      <c r="DQ116" s="1055" t="s">
        <v>175</v>
      </c>
      <c r="DR116" s="1053"/>
      <c r="DS116" s="1053"/>
      <c r="DT116" s="1053"/>
      <c r="DU116" s="1054"/>
      <c r="DV116" s="1056" t="s">
        <v>175</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873983</v>
      </c>
      <c r="AB117" s="1071"/>
      <c r="AC117" s="1071"/>
      <c r="AD117" s="1071"/>
      <c r="AE117" s="1072"/>
      <c r="AF117" s="1073">
        <v>975530</v>
      </c>
      <c r="AG117" s="1071"/>
      <c r="AH117" s="1071"/>
      <c r="AI117" s="1071"/>
      <c r="AJ117" s="1072"/>
      <c r="AK117" s="1073">
        <v>1039555</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175</v>
      </c>
      <c r="BR117" s="1014"/>
      <c r="BS117" s="1014"/>
      <c r="BT117" s="1014"/>
      <c r="BU117" s="1014"/>
      <c r="BV117" s="1014" t="s">
        <v>175</v>
      </c>
      <c r="BW117" s="1014"/>
      <c r="BX117" s="1014"/>
      <c r="BY117" s="1014"/>
      <c r="BZ117" s="1014"/>
      <c r="CA117" s="1014" t="s">
        <v>175</v>
      </c>
      <c r="CB117" s="1014"/>
      <c r="CC117" s="1014"/>
      <c r="CD117" s="1014"/>
      <c r="CE117" s="1014"/>
      <c r="CF117" s="1008" t="s">
        <v>175</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175</v>
      </c>
      <c r="DH117" s="1053"/>
      <c r="DI117" s="1053"/>
      <c r="DJ117" s="1053"/>
      <c r="DK117" s="1054"/>
      <c r="DL117" s="1055" t="s">
        <v>175</v>
      </c>
      <c r="DM117" s="1053"/>
      <c r="DN117" s="1053"/>
      <c r="DO117" s="1053"/>
      <c r="DP117" s="1054"/>
      <c r="DQ117" s="1055" t="s">
        <v>175</v>
      </c>
      <c r="DR117" s="1053"/>
      <c r="DS117" s="1053"/>
      <c r="DT117" s="1053"/>
      <c r="DU117" s="1054"/>
      <c r="DV117" s="1056" t="s">
        <v>175</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307</v>
      </c>
      <c r="AG118" s="979"/>
      <c r="AH118" s="979"/>
      <c r="AI118" s="979"/>
      <c r="AJ118" s="980"/>
      <c r="AK118" s="978" t="s">
        <v>306</v>
      </c>
      <c r="AL118" s="979"/>
      <c r="AM118" s="979"/>
      <c r="AN118" s="979"/>
      <c r="AO118" s="980"/>
      <c r="AP118" s="1065" t="s">
        <v>428</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175</v>
      </c>
      <c r="BR118" s="1092"/>
      <c r="BS118" s="1092"/>
      <c r="BT118" s="1092"/>
      <c r="BU118" s="1092"/>
      <c r="BV118" s="1092" t="s">
        <v>175</v>
      </c>
      <c r="BW118" s="1092"/>
      <c r="BX118" s="1092"/>
      <c r="BY118" s="1092"/>
      <c r="BZ118" s="1092"/>
      <c r="CA118" s="1092" t="s">
        <v>175</v>
      </c>
      <c r="CB118" s="1092"/>
      <c r="CC118" s="1092"/>
      <c r="CD118" s="1092"/>
      <c r="CE118" s="1092"/>
      <c r="CF118" s="1008" t="s">
        <v>175</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175</v>
      </c>
      <c r="DH118" s="1053"/>
      <c r="DI118" s="1053"/>
      <c r="DJ118" s="1053"/>
      <c r="DK118" s="1054"/>
      <c r="DL118" s="1055" t="s">
        <v>175</v>
      </c>
      <c r="DM118" s="1053"/>
      <c r="DN118" s="1053"/>
      <c r="DO118" s="1053"/>
      <c r="DP118" s="1054"/>
      <c r="DQ118" s="1055" t="s">
        <v>175</v>
      </c>
      <c r="DR118" s="1053"/>
      <c r="DS118" s="1053"/>
      <c r="DT118" s="1053"/>
      <c r="DU118" s="1054"/>
      <c r="DV118" s="1056" t="s">
        <v>175</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175</v>
      </c>
      <c r="AB119" s="986"/>
      <c r="AC119" s="986"/>
      <c r="AD119" s="986"/>
      <c r="AE119" s="987"/>
      <c r="AF119" s="988" t="s">
        <v>175</v>
      </c>
      <c r="AG119" s="986"/>
      <c r="AH119" s="986"/>
      <c r="AI119" s="986"/>
      <c r="AJ119" s="987"/>
      <c r="AK119" s="988" t="s">
        <v>175</v>
      </c>
      <c r="AL119" s="986"/>
      <c r="AM119" s="986"/>
      <c r="AN119" s="986"/>
      <c r="AO119" s="987"/>
      <c r="AP119" s="989" t="s">
        <v>175</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458</v>
      </c>
      <c r="BP119" s="1100"/>
      <c r="BQ119" s="1091">
        <v>9705838</v>
      </c>
      <c r="BR119" s="1092"/>
      <c r="BS119" s="1092"/>
      <c r="BT119" s="1092"/>
      <c r="BU119" s="1092"/>
      <c r="BV119" s="1092">
        <v>10276039</v>
      </c>
      <c r="BW119" s="1092"/>
      <c r="BX119" s="1092"/>
      <c r="BY119" s="1092"/>
      <c r="BZ119" s="1092"/>
      <c r="CA119" s="1092">
        <v>10310394</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63306</v>
      </c>
      <c r="DH119" s="1078"/>
      <c r="DI119" s="1078"/>
      <c r="DJ119" s="1078"/>
      <c r="DK119" s="1079"/>
      <c r="DL119" s="1077">
        <v>60329</v>
      </c>
      <c r="DM119" s="1078"/>
      <c r="DN119" s="1078"/>
      <c r="DO119" s="1078"/>
      <c r="DP119" s="1079"/>
      <c r="DQ119" s="1077">
        <v>41377</v>
      </c>
      <c r="DR119" s="1078"/>
      <c r="DS119" s="1078"/>
      <c r="DT119" s="1078"/>
      <c r="DU119" s="1079"/>
      <c r="DV119" s="1080">
        <v>1.5</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175</v>
      </c>
      <c r="AB120" s="1053"/>
      <c r="AC120" s="1053"/>
      <c r="AD120" s="1053"/>
      <c r="AE120" s="1054"/>
      <c r="AF120" s="1055" t="s">
        <v>175</v>
      </c>
      <c r="AG120" s="1053"/>
      <c r="AH120" s="1053"/>
      <c r="AI120" s="1053"/>
      <c r="AJ120" s="1054"/>
      <c r="AK120" s="1055" t="s">
        <v>175</v>
      </c>
      <c r="AL120" s="1053"/>
      <c r="AM120" s="1053"/>
      <c r="AN120" s="1053"/>
      <c r="AO120" s="1054"/>
      <c r="AP120" s="1056" t="s">
        <v>175</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1799270</v>
      </c>
      <c r="BR120" s="1021"/>
      <c r="BS120" s="1021"/>
      <c r="BT120" s="1021"/>
      <c r="BU120" s="1021"/>
      <c r="BV120" s="1021">
        <v>1703634</v>
      </c>
      <c r="BW120" s="1021"/>
      <c r="BX120" s="1021"/>
      <c r="BY120" s="1021"/>
      <c r="BZ120" s="1021"/>
      <c r="CA120" s="1021">
        <v>1838365</v>
      </c>
      <c r="CB120" s="1021"/>
      <c r="CC120" s="1021"/>
      <c r="CD120" s="1021"/>
      <c r="CE120" s="1021"/>
      <c r="CF120" s="1035">
        <v>64.8</v>
      </c>
      <c r="CG120" s="1036"/>
      <c r="CH120" s="1036"/>
      <c r="CI120" s="1036"/>
      <c r="CJ120" s="1036"/>
      <c r="CK120" s="1101" t="s">
        <v>462</v>
      </c>
      <c r="CL120" s="1102"/>
      <c r="CM120" s="1102"/>
      <c r="CN120" s="1102"/>
      <c r="CO120" s="1103"/>
      <c r="CP120" s="1109" t="s">
        <v>406</v>
      </c>
      <c r="CQ120" s="1110"/>
      <c r="CR120" s="1110"/>
      <c r="CS120" s="1110"/>
      <c r="CT120" s="1110"/>
      <c r="CU120" s="1110"/>
      <c r="CV120" s="1110"/>
      <c r="CW120" s="1110"/>
      <c r="CX120" s="1110"/>
      <c r="CY120" s="1110"/>
      <c r="CZ120" s="1110"/>
      <c r="DA120" s="1110"/>
      <c r="DB120" s="1110"/>
      <c r="DC120" s="1110"/>
      <c r="DD120" s="1110"/>
      <c r="DE120" s="1110"/>
      <c r="DF120" s="1111"/>
      <c r="DG120" s="1020" t="s">
        <v>175</v>
      </c>
      <c r="DH120" s="1021"/>
      <c r="DI120" s="1021"/>
      <c r="DJ120" s="1021"/>
      <c r="DK120" s="1021"/>
      <c r="DL120" s="1021" t="s">
        <v>175</v>
      </c>
      <c r="DM120" s="1021"/>
      <c r="DN120" s="1021"/>
      <c r="DO120" s="1021"/>
      <c r="DP120" s="1021"/>
      <c r="DQ120" s="1021">
        <v>2663887</v>
      </c>
      <c r="DR120" s="1021"/>
      <c r="DS120" s="1021"/>
      <c r="DT120" s="1021"/>
      <c r="DU120" s="1021"/>
      <c r="DV120" s="1022">
        <v>93.9</v>
      </c>
      <c r="DW120" s="1022"/>
      <c r="DX120" s="1022"/>
      <c r="DY120" s="1022"/>
      <c r="DZ120" s="1023"/>
    </row>
    <row r="121" spans="1:130" s="247" customFormat="1" ht="26.25" customHeight="1" x14ac:dyDescent="0.15">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175</v>
      </c>
      <c r="AB121" s="1053"/>
      <c r="AC121" s="1053"/>
      <c r="AD121" s="1053"/>
      <c r="AE121" s="1054"/>
      <c r="AF121" s="1055" t="s">
        <v>175</v>
      </c>
      <c r="AG121" s="1053"/>
      <c r="AH121" s="1053"/>
      <c r="AI121" s="1053"/>
      <c r="AJ121" s="1054"/>
      <c r="AK121" s="1055" t="s">
        <v>175</v>
      </c>
      <c r="AL121" s="1053"/>
      <c r="AM121" s="1053"/>
      <c r="AN121" s="1053"/>
      <c r="AO121" s="1054"/>
      <c r="AP121" s="1056" t="s">
        <v>175</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t="s">
        <v>175</v>
      </c>
      <c r="BR121" s="1014"/>
      <c r="BS121" s="1014"/>
      <c r="BT121" s="1014"/>
      <c r="BU121" s="1014"/>
      <c r="BV121" s="1014" t="s">
        <v>175</v>
      </c>
      <c r="BW121" s="1014"/>
      <c r="BX121" s="1014"/>
      <c r="BY121" s="1014"/>
      <c r="BZ121" s="1014"/>
      <c r="CA121" s="1014">
        <v>13258</v>
      </c>
      <c r="CB121" s="1014"/>
      <c r="CC121" s="1014"/>
      <c r="CD121" s="1014"/>
      <c r="CE121" s="1014"/>
      <c r="CF121" s="1008">
        <v>0.5</v>
      </c>
      <c r="CG121" s="1009"/>
      <c r="CH121" s="1009"/>
      <c r="CI121" s="1009"/>
      <c r="CJ121" s="1009"/>
      <c r="CK121" s="1104"/>
      <c r="CL121" s="1105"/>
      <c r="CM121" s="1105"/>
      <c r="CN121" s="1105"/>
      <c r="CO121" s="1106"/>
      <c r="CP121" s="1114" t="s">
        <v>404</v>
      </c>
      <c r="CQ121" s="1115"/>
      <c r="CR121" s="1115"/>
      <c r="CS121" s="1115"/>
      <c r="CT121" s="1115"/>
      <c r="CU121" s="1115"/>
      <c r="CV121" s="1115"/>
      <c r="CW121" s="1115"/>
      <c r="CX121" s="1115"/>
      <c r="CY121" s="1115"/>
      <c r="CZ121" s="1115"/>
      <c r="DA121" s="1115"/>
      <c r="DB121" s="1115"/>
      <c r="DC121" s="1115"/>
      <c r="DD121" s="1115"/>
      <c r="DE121" s="1115"/>
      <c r="DF121" s="1116"/>
      <c r="DG121" s="1013">
        <v>47583</v>
      </c>
      <c r="DH121" s="1014"/>
      <c r="DI121" s="1014"/>
      <c r="DJ121" s="1014"/>
      <c r="DK121" s="1014"/>
      <c r="DL121" s="1014">
        <v>42961</v>
      </c>
      <c r="DM121" s="1014"/>
      <c r="DN121" s="1014"/>
      <c r="DO121" s="1014"/>
      <c r="DP121" s="1014"/>
      <c r="DQ121" s="1014">
        <v>32588</v>
      </c>
      <c r="DR121" s="1014"/>
      <c r="DS121" s="1014"/>
      <c r="DT121" s="1014"/>
      <c r="DU121" s="1014"/>
      <c r="DV121" s="1015">
        <v>1.1000000000000001</v>
      </c>
      <c r="DW121" s="1015"/>
      <c r="DX121" s="1015"/>
      <c r="DY121" s="1015"/>
      <c r="DZ121" s="1016"/>
    </row>
    <row r="122" spans="1:130" s="247" customFormat="1" ht="26.25" customHeight="1" x14ac:dyDescent="0.15">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175</v>
      </c>
      <c r="AB122" s="1053"/>
      <c r="AC122" s="1053"/>
      <c r="AD122" s="1053"/>
      <c r="AE122" s="1054"/>
      <c r="AF122" s="1055" t="s">
        <v>175</v>
      </c>
      <c r="AG122" s="1053"/>
      <c r="AH122" s="1053"/>
      <c r="AI122" s="1053"/>
      <c r="AJ122" s="1054"/>
      <c r="AK122" s="1055" t="s">
        <v>175</v>
      </c>
      <c r="AL122" s="1053"/>
      <c r="AM122" s="1053"/>
      <c r="AN122" s="1053"/>
      <c r="AO122" s="1054"/>
      <c r="AP122" s="1056" t="s">
        <v>175</v>
      </c>
      <c r="AQ122" s="1057"/>
      <c r="AR122" s="1057"/>
      <c r="AS122" s="1057"/>
      <c r="AT122" s="1058"/>
      <c r="AU122" s="1086"/>
      <c r="AV122" s="1087"/>
      <c r="AW122" s="1087"/>
      <c r="AX122" s="1087"/>
      <c r="AY122" s="1088"/>
      <c r="AZ122" s="1068" t="s">
        <v>465</v>
      </c>
      <c r="BA122" s="1059"/>
      <c r="BB122" s="1059"/>
      <c r="BC122" s="1059"/>
      <c r="BD122" s="1059"/>
      <c r="BE122" s="1059"/>
      <c r="BF122" s="1059"/>
      <c r="BG122" s="1059"/>
      <c r="BH122" s="1059"/>
      <c r="BI122" s="1059"/>
      <c r="BJ122" s="1059"/>
      <c r="BK122" s="1059"/>
      <c r="BL122" s="1059"/>
      <c r="BM122" s="1059"/>
      <c r="BN122" s="1059"/>
      <c r="BO122" s="1059"/>
      <c r="BP122" s="1060"/>
      <c r="BQ122" s="1091">
        <v>6867418</v>
      </c>
      <c r="BR122" s="1092"/>
      <c r="BS122" s="1092"/>
      <c r="BT122" s="1092"/>
      <c r="BU122" s="1092"/>
      <c r="BV122" s="1092">
        <v>6727099</v>
      </c>
      <c r="BW122" s="1092"/>
      <c r="BX122" s="1092"/>
      <c r="BY122" s="1092"/>
      <c r="BZ122" s="1092"/>
      <c r="CA122" s="1092">
        <v>6451013</v>
      </c>
      <c r="CB122" s="1092"/>
      <c r="CC122" s="1092"/>
      <c r="CD122" s="1092"/>
      <c r="CE122" s="1092"/>
      <c r="CF122" s="1112">
        <v>227.3</v>
      </c>
      <c r="CG122" s="1113"/>
      <c r="CH122" s="1113"/>
      <c r="CI122" s="1113"/>
      <c r="CJ122" s="1113"/>
      <c r="CK122" s="1104"/>
      <c r="CL122" s="1105"/>
      <c r="CM122" s="1105"/>
      <c r="CN122" s="1105"/>
      <c r="CO122" s="1106"/>
      <c r="CP122" s="1114" t="s">
        <v>407</v>
      </c>
      <c r="CQ122" s="1115"/>
      <c r="CR122" s="1115"/>
      <c r="CS122" s="1115"/>
      <c r="CT122" s="1115"/>
      <c r="CU122" s="1115"/>
      <c r="CV122" s="1115"/>
      <c r="CW122" s="1115"/>
      <c r="CX122" s="1115"/>
      <c r="CY122" s="1115"/>
      <c r="CZ122" s="1115"/>
      <c r="DA122" s="1115"/>
      <c r="DB122" s="1115"/>
      <c r="DC122" s="1115"/>
      <c r="DD122" s="1115"/>
      <c r="DE122" s="1115"/>
      <c r="DF122" s="1116"/>
      <c r="DG122" s="1013">
        <v>15375</v>
      </c>
      <c r="DH122" s="1014"/>
      <c r="DI122" s="1014"/>
      <c r="DJ122" s="1014"/>
      <c r="DK122" s="1014"/>
      <c r="DL122" s="1014">
        <v>14251</v>
      </c>
      <c r="DM122" s="1014"/>
      <c r="DN122" s="1014"/>
      <c r="DO122" s="1014"/>
      <c r="DP122" s="1014"/>
      <c r="DQ122" s="1014">
        <v>18791</v>
      </c>
      <c r="DR122" s="1014"/>
      <c r="DS122" s="1014"/>
      <c r="DT122" s="1014"/>
      <c r="DU122" s="1014"/>
      <c r="DV122" s="1015">
        <v>0.7</v>
      </c>
      <c r="DW122" s="1015"/>
      <c r="DX122" s="1015"/>
      <c r="DY122" s="1015"/>
      <c r="DZ122" s="1016"/>
    </row>
    <row r="123" spans="1:130" s="247" customFormat="1" ht="26.25" customHeight="1" x14ac:dyDescent="0.15">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175</v>
      </c>
      <c r="AB123" s="1053"/>
      <c r="AC123" s="1053"/>
      <c r="AD123" s="1053"/>
      <c r="AE123" s="1054"/>
      <c r="AF123" s="1055" t="s">
        <v>175</v>
      </c>
      <c r="AG123" s="1053"/>
      <c r="AH123" s="1053"/>
      <c r="AI123" s="1053"/>
      <c r="AJ123" s="1054"/>
      <c r="AK123" s="1055" t="s">
        <v>175</v>
      </c>
      <c r="AL123" s="1053"/>
      <c r="AM123" s="1053"/>
      <c r="AN123" s="1053"/>
      <c r="AO123" s="1054"/>
      <c r="AP123" s="1056" t="s">
        <v>175</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466</v>
      </c>
      <c r="BP123" s="1100"/>
      <c r="BQ123" s="1159">
        <v>8666688</v>
      </c>
      <c r="BR123" s="1160"/>
      <c r="BS123" s="1160"/>
      <c r="BT123" s="1160"/>
      <c r="BU123" s="1160"/>
      <c r="BV123" s="1160">
        <v>8430733</v>
      </c>
      <c r="BW123" s="1160"/>
      <c r="BX123" s="1160"/>
      <c r="BY123" s="1160"/>
      <c r="BZ123" s="1160"/>
      <c r="CA123" s="1160">
        <v>8302636</v>
      </c>
      <c r="CB123" s="1160"/>
      <c r="CC123" s="1160"/>
      <c r="CD123" s="1160"/>
      <c r="CE123" s="1160"/>
      <c r="CF123" s="1093"/>
      <c r="CG123" s="1094"/>
      <c r="CH123" s="1094"/>
      <c r="CI123" s="1094"/>
      <c r="CJ123" s="1095"/>
      <c r="CK123" s="1104"/>
      <c r="CL123" s="1105"/>
      <c r="CM123" s="1105"/>
      <c r="CN123" s="1105"/>
      <c r="CO123" s="1106"/>
      <c r="CP123" s="1114" t="s">
        <v>403</v>
      </c>
      <c r="CQ123" s="1115"/>
      <c r="CR123" s="1115"/>
      <c r="CS123" s="1115"/>
      <c r="CT123" s="1115"/>
      <c r="CU123" s="1115"/>
      <c r="CV123" s="1115"/>
      <c r="CW123" s="1115"/>
      <c r="CX123" s="1115"/>
      <c r="CY123" s="1115"/>
      <c r="CZ123" s="1115"/>
      <c r="DA123" s="1115"/>
      <c r="DB123" s="1115"/>
      <c r="DC123" s="1115"/>
      <c r="DD123" s="1115"/>
      <c r="DE123" s="1115"/>
      <c r="DF123" s="1116"/>
      <c r="DG123" s="1052" t="s">
        <v>175</v>
      </c>
      <c r="DH123" s="1053"/>
      <c r="DI123" s="1053"/>
      <c r="DJ123" s="1053"/>
      <c r="DK123" s="1054"/>
      <c r="DL123" s="1055" t="s">
        <v>175</v>
      </c>
      <c r="DM123" s="1053"/>
      <c r="DN123" s="1053"/>
      <c r="DO123" s="1053"/>
      <c r="DP123" s="1054"/>
      <c r="DQ123" s="1055" t="s">
        <v>175</v>
      </c>
      <c r="DR123" s="1053"/>
      <c r="DS123" s="1053"/>
      <c r="DT123" s="1053"/>
      <c r="DU123" s="1054"/>
      <c r="DV123" s="1056" t="s">
        <v>175</v>
      </c>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175</v>
      </c>
      <c r="AB124" s="1053"/>
      <c r="AC124" s="1053"/>
      <c r="AD124" s="1053"/>
      <c r="AE124" s="1054"/>
      <c r="AF124" s="1055" t="s">
        <v>175</v>
      </c>
      <c r="AG124" s="1053"/>
      <c r="AH124" s="1053"/>
      <c r="AI124" s="1053"/>
      <c r="AJ124" s="1054"/>
      <c r="AK124" s="1055" t="s">
        <v>175</v>
      </c>
      <c r="AL124" s="1053"/>
      <c r="AM124" s="1053"/>
      <c r="AN124" s="1053"/>
      <c r="AO124" s="1054"/>
      <c r="AP124" s="1056" t="s">
        <v>175</v>
      </c>
      <c r="AQ124" s="1057"/>
      <c r="AR124" s="1057"/>
      <c r="AS124" s="1057"/>
      <c r="AT124" s="1058"/>
      <c r="AU124" s="1155" t="s">
        <v>467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36.200000000000003</v>
      </c>
      <c r="BR124" s="1122"/>
      <c r="BS124" s="1122"/>
      <c r="BT124" s="1122"/>
      <c r="BU124" s="1122"/>
      <c r="BV124" s="1122">
        <v>65.400000000000006</v>
      </c>
      <c r="BW124" s="1122"/>
      <c r="BX124" s="1122"/>
      <c r="BY124" s="1122"/>
      <c r="BZ124" s="1122"/>
      <c r="CA124" s="1122">
        <v>70.7</v>
      </c>
      <c r="CB124" s="1122"/>
      <c r="CC124" s="1122"/>
      <c r="CD124" s="1122"/>
      <c r="CE124" s="1122"/>
      <c r="CF124" s="1123"/>
      <c r="CG124" s="1124"/>
      <c r="CH124" s="1124"/>
      <c r="CI124" s="1124"/>
      <c r="CJ124" s="1125"/>
      <c r="CK124" s="1107"/>
      <c r="CL124" s="1107"/>
      <c r="CM124" s="1107"/>
      <c r="CN124" s="1107"/>
      <c r="CO124" s="1108"/>
      <c r="CP124" s="1114" t="s">
        <v>468</v>
      </c>
      <c r="CQ124" s="1115"/>
      <c r="CR124" s="1115"/>
      <c r="CS124" s="1115"/>
      <c r="CT124" s="1115"/>
      <c r="CU124" s="1115"/>
      <c r="CV124" s="1115"/>
      <c r="CW124" s="1115"/>
      <c r="CX124" s="1115"/>
      <c r="CY124" s="1115"/>
      <c r="CZ124" s="1115"/>
      <c r="DA124" s="1115"/>
      <c r="DB124" s="1115"/>
      <c r="DC124" s="1115"/>
      <c r="DD124" s="1115"/>
      <c r="DE124" s="1115"/>
      <c r="DF124" s="1116"/>
      <c r="DG124" s="1099">
        <v>2888530</v>
      </c>
      <c r="DH124" s="1078"/>
      <c r="DI124" s="1078"/>
      <c r="DJ124" s="1078"/>
      <c r="DK124" s="1079"/>
      <c r="DL124" s="1077">
        <v>2745102</v>
      </c>
      <c r="DM124" s="1078"/>
      <c r="DN124" s="1078"/>
      <c r="DO124" s="1078"/>
      <c r="DP124" s="1079"/>
      <c r="DQ124" s="1077" t="s">
        <v>175</v>
      </c>
      <c r="DR124" s="1078"/>
      <c r="DS124" s="1078"/>
      <c r="DT124" s="1078"/>
      <c r="DU124" s="1079"/>
      <c r="DV124" s="1080" t="s">
        <v>175</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175</v>
      </c>
      <c r="AB125" s="1053"/>
      <c r="AC125" s="1053"/>
      <c r="AD125" s="1053"/>
      <c r="AE125" s="1054"/>
      <c r="AF125" s="1055" t="s">
        <v>175</v>
      </c>
      <c r="AG125" s="1053"/>
      <c r="AH125" s="1053"/>
      <c r="AI125" s="1053"/>
      <c r="AJ125" s="1054"/>
      <c r="AK125" s="1055" t="s">
        <v>175</v>
      </c>
      <c r="AL125" s="1053"/>
      <c r="AM125" s="1053"/>
      <c r="AN125" s="1053"/>
      <c r="AO125" s="1054"/>
      <c r="AP125" s="1056" t="s">
        <v>175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469</v>
      </c>
      <c r="CL125" s="1102"/>
      <c r="CM125" s="1102"/>
      <c r="CN125" s="1102"/>
      <c r="CO125" s="1103"/>
      <c r="CP125" s="1034" t="s">
        <v>470</v>
      </c>
      <c r="CQ125" s="983"/>
      <c r="CR125" s="983"/>
      <c r="CS125" s="983"/>
      <c r="CT125" s="983"/>
      <c r="CU125" s="983"/>
      <c r="CV125" s="983"/>
      <c r="CW125" s="983"/>
      <c r="CX125" s="983"/>
      <c r="CY125" s="983"/>
      <c r="CZ125" s="983"/>
      <c r="DA125" s="983"/>
      <c r="DB125" s="983"/>
      <c r="DC125" s="983"/>
      <c r="DD125" s="983"/>
      <c r="DE125" s="983"/>
      <c r="DF125" s="984"/>
      <c r="DG125" s="1020" t="s">
        <v>175</v>
      </c>
      <c r="DH125" s="1021"/>
      <c r="DI125" s="1021"/>
      <c r="DJ125" s="1021"/>
      <c r="DK125" s="1021"/>
      <c r="DL125" s="1021" t="s">
        <v>175</v>
      </c>
      <c r="DM125" s="1021"/>
      <c r="DN125" s="1021"/>
      <c r="DO125" s="1021"/>
      <c r="DP125" s="1021"/>
      <c r="DQ125" s="1021" t="s">
        <v>175</v>
      </c>
      <c r="DR125" s="1021"/>
      <c r="DS125" s="1021"/>
      <c r="DT125" s="1021"/>
      <c r="DU125" s="1021"/>
      <c r="DV125" s="1022" t="s">
        <v>175</v>
      </c>
      <c r="DW125" s="1022"/>
      <c r="DX125" s="1022"/>
      <c r="DY125" s="1022"/>
      <c r="DZ125" s="1023"/>
    </row>
    <row r="126" spans="1:130" s="247" customFormat="1" ht="26.25" customHeight="1" thickBot="1" x14ac:dyDescent="0.2">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13357</v>
      </c>
      <c r="AB126" s="1053"/>
      <c r="AC126" s="1053"/>
      <c r="AD126" s="1053"/>
      <c r="AE126" s="1054"/>
      <c r="AF126" s="1055">
        <v>12987</v>
      </c>
      <c r="AG126" s="1053"/>
      <c r="AH126" s="1053"/>
      <c r="AI126" s="1053"/>
      <c r="AJ126" s="1054"/>
      <c r="AK126" s="1055">
        <v>12770</v>
      </c>
      <c r="AL126" s="1053"/>
      <c r="AM126" s="1053"/>
      <c r="AN126" s="1053"/>
      <c r="AO126" s="1054"/>
      <c r="AP126" s="1056">
        <v>0.4</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471</v>
      </c>
      <c r="CQ126" s="1044"/>
      <c r="CR126" s="1044"/>
      <c r="CS126" s="1044"/>
      <c r="CT126" s="1044"/>
      <c r="CU126" s="1044"/>
      <c r="CV126" s="1044"/>
      <c r="CW126" s="1044"/>
      <c r="CX126" s="1044"/>
      <c r="CY126" s="1044"/>
      <c r="CZ126" s="1044"/>
      <c r="DA126" s="1044"/>
      <c r="DB126" s="1044"/>
      <c r="DC126" s="1044"/>
      <c r="DD126" s="1044"/>
      <c r="DE126" s="1044"/>
      <c r="DF126" s="1045"/>
      <c r="DG126" s="1013" t="s">
        <v>175</v>
      </c>
      <c r="DH126" s="1014"/>
      <c r="DI126" s="1014"/>
      <c r="DJ126" s="1014"/>
      <c r="DK126" s="1014"/>
      <c r="DL126" s="1014" t="s">
        <v>175</v>
      </c>
      <c r="DM126" s="1014"/>
      <c r="DN126" s="1014"/>
      <c r="DO126" s="1014"/>
      <c r="DP126" s="1014"/>
      <c r="DQ126" s="1014" t="s">
        <v>175</v>
      </c>
      <c r="DR126" s="1014"/>
      <c r="DS126" s="1014"/>
      <c r="DT126" s="1014"/>
      <c r="DU126" s="1014"/>
      <c r="DV126" s="1015" t="s">
        <v>175</v>
      </c>
      <c r="DW126" s="1015"/>
      <c r="DX126" s="1015"/>
      <c r="DY126" s="1015"/>
      <c r="DZ126" s="1016"/>
    </row>
    <row r="127" spans="1:130" s="247" customFormat="1" ht="26.25" customHeight="1" x14ac:dyDescent="0.15">
      <c r="A127" s="1154"/>
      <c r="B127" s="1042"/>
      <c r="C127" s="1096" t="s">
        <v>472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175</v>
      </c>
      <c r="AB127" s="1053"/>
      <c r="AC127" s="1053"/>
      <c r="AD127" s="1053"/>
      <c r="AE127" s="1054"/>
      <c r="AF127" s="1055" t="s">
        <v>175</v>
      </c>
      <c r="AG127" s="1053"/>
      <c r="AH127" s="1053"/>
      <c r="AI127" s="1053"/>
      <c r="AJ127" s="1054"/>
      <c r="AK127" s="1055" t="s">
        <v>175</v>
      </c>
      <c r="AL127" s="1053"/>
      <c r="AM127" s="1053"/>
      <c r="AN127" s="1053"/>
      <c r="AO127" s="1054"/>
      <c r="AP127" s="1056" t="s">
        <v>175</v>
      </c>
      <c r="AQ127" s="1057"/>
      <c r="AR127" s="1057"/>
      <c r="AS127" s="1057"/>
      <c r="AT127" s="1058"/>
      <c r="AU127" s="283"/>
      <c r="AV127" s="283"/>
      <c r="AW127" s="283"/>
      <c r="AX127" s="1126" t="s">
        <v>473</v>
      </c>
      <c r="AY127" s="1127"/>
      <c r="AZ127" s="1127"/>
      <c r="BA127" s="1127"/>
      <c r="BB127" s="1127"/>
      <c r="BC127" s="1127"/>
      <c r="BD127" s="1127"/>
      <c r="BE127" s="1128"/>
      <c r="BF127" s="1129" t="s">
        <v>474</v>
      </c>
      <c r="BG127" s="1127"/>
      <c r="BH127" s="1127"/>
      <c r="BI127" s="1127"/>
      <c r="BJ127" s="1127"/>
      <c r="BK127" s="1127"/>
      <c r="BL127" s="1128"/>
      <c r="BM127" s="1129" t="s">
        <v>475</v>
      </c>
      <c r="BN127" s="1127"/>
      <c r="BO127" s="1127"/>
      <c r="BP127" s="1127"/>
      <c r="BQ127" s="1127"/>
      <c r="BR127" s="1127"/>
      <c r="BS127" s="1128"/>
      <c r="BT127" s="1129" t="s">
        <v>476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477</v>
      </c>
      <c r="CQ127" s="1044"/>
      <c r="CR127" s="1044"/>
      <c r="CS127" s="1044"/>
      <c r="CT127" s="1044"/>
      <c r="CU127" s="1044"/>
      <c r="CV127" s="1044"/>
      <c r="CW127" s="1044"/>
      <c r="CX127" s="1044"/>
      <c r="CY127" s="1044"/>
      <c r="CZ127" s="1044"/>
      <c r="DA127" s="1044"/>
      <c r="DB127" s="1044"/>
      <c r="DC127" s="1044"/>
      <c r="DD127" s="1044"/>
      <c r="DE127" s="1044"/>
      <c r="DF127" s="1045"/>
      <c r="DG127" s="1013" t="s">
        <v>175</v>
      </c>
      <c r="DH127" s="1014"/>
      <c r="DI127" s="1014"/>
      <c r="DJ127" s="1014"/>
      <c r="DK127" s="1014"/>
      <c r="DL127" s="1014" t="s">
        <v>175</v>
      </c>
      <c r="DM127" s="1014"/>
      <c r="DN127" s="1014"/>
      <c r="DO127" s="1014"/>
      <c r="DP127" s="1014"/>
      <c r="DQ127" s="1014" t="s">
        <v>175</v>
      </c>
      <c r="DR127" s="1014"/>
      <c r="DS127" s="1014"/>
      <c r="DT127" s="1014"/>
      <c r="DU127" s="1014"/>
      <c r="DV127" s="1015" t="s">
        <v>175</v>
      </c>
      <c r="DW127" s="1015"/>
      <c r="DX127" s="1015"/>
      <c r="DY127" s="1015"/>
      <c r="DZ127" s="1016"/>
    </row>
    <row r="128" spans="1:130" s="247" customFormat="1" ht="26.25" customHeight="1" thickBot="1" x14ac:dyDescent="0.2">
      <c r="A128" s="1137" t="s">
        <v>478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479</v>
      </c>
      <c r="X128" s="1139"/>
      <c r="Y128" s="1139"/>
      <c r="Z128" s="1140"/>
      <c r="AA128" s="1141">
        <v>945</v>
      </c>
      <c r="AB128" s="1142"/>
      <c r="AC128" s="1142"/>
      <c r="AD128" s="1142"/>
      <c r="AE128" s="1143"/>
      <c r="AF128" s="1144">
        <v>1500</v>
      </c>
      <c r="AG128" s="1142"/>
      <c r="AH128" s="1142"/>
      <c r="AI128" s="1142"/>
      <c r="AJ128" s="1143"/>
      <c r="AK128" s="1144">
        <v>1495</v>
      </c>
      <c r="AL128" s="1142"/>
      <c r="AM128" s="1142"/>
      <c r="AN128" s="1142"/>
      <c r="AO128" s="1143"/>
      <c r="AP128" s="1145"/>
      <c r="AQ128" s="1146"/>
      <c r="AR128" s="1146"/>
      <c r="AS128" s="1146"/>
      <c r="AT128" s="1147"/>
      <c r="AU128" s="283"/>
      <c r="AV128" s="283"/>
      <c r="AW128" s="283"/>
      <c r="AX128" s="982" t="s">
        <v>480</v>
      </c>
      <c r="AY128" s="983"/>
      <c r="AZ128" s="983"/>
      <c r="BA128" s="983"/>
      <c r="BB128" s="983"/>
      <c r="BC128" s="983"/>
      <c r="BD128" s="983"/>
      <c r="BE128" s="984"/>
      <c r="BF128" s="1148" t="s">
        <v>175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481</v>
      </c>
      <c r="CQ128" s="1131"/>
      <c r="CR128" s="1131"/>
      <c r="CS128" s="1131"/>
      <c r="CT128" s="1131"/>
      <c r="CU128" s="1131"/>
      <c r="CV128" s="1131"/>
      <c r="CW128" s="1131"/>
      <c r="CX128" s="1131"/>
      <c r="CY128" s="1131"/>
      <c r="CZ128" s="1131"/>
      <c r="DA128" s="1131"/>
      <c r="DB128" s="1131"/>
      <c r="DC128" s="1131"/>
      <c r="DD128" s="1131"/>
      <c r="DE128" s="1131"/>
      <c r="DF128" s="1132"/>
      <c r="DG128" s="1133" t="s">
        <v>175</v>
      </c>
      <c r="DH128" s="1134"/>
      <c r="DI128" s="1134"/>
      <c r="DJ128" s="1134"/>
      <c r="DK128" s="1134"/>
      <c r="DL128" s="1134" t="s">
        <v>175</v>
      </c>
      <c r="DM128" s="1134"/>
      <c r="DN128" s="1134"/>
      <c r="DO128" s="1134"/>
      <c r="DP128" s="1134"/>
      <c r="DQ128" s="1134" t="s">
        <v>175</v>
      </c>
      <c r="DR128" s="1134"/>
      <c r="DS128" s="1134"/>
      <c r="DT128" s="1134"/>
      <c r="DU128" s="1134"/>
      <c r="DV128" s="1135" t="s">
        <v>175</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482</v>
      </c>
      <c r="X129" s="1168"/>
      <c r="Y129" s="1168"/>
      <c r="Z129" s="1169"/>
      <c r="AA129" s="1052">
        <v>3489414</v>
      </c>
      <c r="AB129" s="1053"/>
      <c r="AC129" s="1053"/>
      <c r="AD129" s="1053"/>
      <c r="AE129" s="1054"/>
      <c r="AF129" s="1055">
        <v>3472011</v>
      </c>
      <c r="AG129" s="1053"/>
      <c r="AH129" s="1053"/>
      <c r="AI129" s="1053"/>
      <c r="AJ129" s="1054"/>
      <c r="AK129" s="1055">
        <v>3512885</v>
      </c>
      <c r="AL129" s="1053"/>
      <c r="AM129" s="1053"/>
      <c r="AN129" s="1053"/>
      <c r="AO129" s="1054"/>
      <c r="AP129" s="1170"/>
      <c r="AQ129" s="1171"/>
      <c r="AR129" s="1171"/>
      <c r="AS129" s="1171"/>
      <c r="AT129" s="1172"/>
      <c r="AU129" s="285"/>
      <c r="AV129" s="285"/>
      <c r="AW129" s="285"/>
      <c r="AX129" s="1161" t="s">
        <v>483</v>
      </c>
      <c r="AY129" s="1044"/>
      <c r="AZ129" s="1044"/>
      <c r="BA129" s="1044"/>
      <c r="BB129" s="1044"/>
      <c r="BC129" s="1044"/>
      <c r="BD129" s="1044"/>
      <c r="BE129" s="1045"/>
      <c r="BF129" s="1162" t="s">
        <v>175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485</v>
      </c>
      <c r="X130" s="1168"/>
      <c r="Y130" s="1168"/>
      <c r="Z130" s="1169"/>
      <c r="AA130" s="1052">
        <v>621539</v>
      </c>
      <c r="AB130" s="1053"/>
      <c r="AC130" s="1053"/>
      <c r="AD130" s="1053"/>
      <c r="AE130" s="1054"/>
      <c r="AF130" s="1055">
        <v>654740</v>
      </c>
      <c r="AG130" s="1053"/>
      <c r="AH130" s="1053"/>
      <c r="AI130" s="1053"/>
      <c r="AJ130" s="1054"/>
      <c r="AK130" s="1055">
        <v>674615</v>
      </c>
      <c r="AL130" s="1053"/>
      <c r="AM130" s="1053"/>
      <c r="AN130" s="1053"/>
      <c r="AO130" s="1054"/>
      <c r="AP130" s="1170"/>
      <c r="AQ130" s="1171"/>
      <c r="AR130" s="1171"/>
      <c r="AS130" s="1171"/>
      <c r="AT130" s="1172"/>
      <c r="AU130" s="285"/>
      <c r="AV130" s="285"/>
      <c r="AW130" s="285"/>
      <c r="AX130" s="1161" t="s">
        <v>486</v>
      </c>
      <c r="AY130" s="1044"/>
      <c r="AZ130" s="1044"/>
      <c r="BA130" s="1044"/>
      <c r="BB130" s="1044"/>
      <c r="BC130" s="1044"/>
      <c r="BD130" s="1044"/>
      <c r="BE130" s="1045"/>
      <c r="BF130" s="1198">
        <v>10.9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487</v>
      </c>
      <c r="X131" s="1206"/>
      <c r="Y131" s="1206"/>
      <c r="Z131" s="1207"/>
      <c r="AA131" s="1099">
        <v>2867875</v>
      </c>
      <c r="AB131" s="1078"/>
      <c r="AC131" s="1078"/>
      <c r="AD131" s="1078"/>
      <c r="AE131" s="1079"/>
      <c r="AF131" s="1077">
        <v>2817271</v>
      </c>
      <c r="AG131" s="1078"/>
      <c r="AH131" s="1078"/>
      <c r="AI131" s="1078"/>
      <c r="AJ131" s="1079"/>
      <c r="AK131" s="1077">
        <v>2838270</v>
      </c>
      <c r="AL131" s="1078"/>
      <c r="AM131" s="1078"/>
      <c r="AN131" s="1078"/>
      <c r="AO131" s="1079"/>
      <c r="AP131" s="1208"/>
      <c r="AQ131" s="1209"/>
      <c r="AR131" s="1209"/>
      <c r="AS131" s="1209"/>
      <c r="AT131" s="1210"/>
      <c r="AU131" s="285"/>
      <c r="AV131" s="285"/>
      <c r="AW131" s="285"/>
      <c r="AX131" s="1180" t="s">
        <v>488</v>
      </c>
      <c r="AY131" s="1131"/>
      <c r="AZ131" s="1131"/>
      <c r="BA131" s="1131"/>
      <c r="BB131" s="1131"/>
      <c r="BC131" s="1131"/>
      <c r="BD131" s="1131"/>
      <c r="BE131" s="1132"/>
      <c r="BF131" s="1181">
        <v>70.7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489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490</v>
      </c>
      <c r="W132" s="1191"/>
      <c r="X132" s="1191"/>
      <c r="Y132" s="1191"/>
      <c r="Z132" s="1192"/>
      <c r="AA132" s="1193">
        <v>8.7695244740000007</v>
      </c>
      <c r="AB132" s="1194"/>
      <c r="AC132" s="1194"/>
      <c r="AD132" s="1194"/>
      <c r="AE132" s="1195"/>
      <c r="AF132" s="1196">
        <v>11.33330801</v>
      </c>
      <c r="AG132" s="1194"/>
      <c r="AH132" s="1194"/>
      <c r="AI132" s="1194"/>
      <c r="AJ132" s="1195"/>
      <c r="AK132" s="1196">
        <v>12.80515948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491</v>
      </c>
      <c r="W133" s="1174"/>
      <c r="X133" s="1174"/>
      <c r="Y133" s="1174"/>
      <c r="Z133" s="1175"/>
      <c r="AA133" s="1176">
        <v>9.4</v>
      </c>
      <c r="AB133" s="1177"/>
      <c r="AC133" s="1177"/>
      <c r="AD133" s="1177"/>
      <c r="AE133" s="1178"/>
      <c r="AF133" s="1176">
        <v>9.9</v>
      </c>
      <c r="AG133" s="1177"/>
      <c r="AH133" s="1177"/>
      <c r="AI133" s="1177"/>
      <c r="AJ133" s="1178"/>
      <c r="AK133" s="1176">
        <v>10.9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YCuXcPKQnsUx+CoKk1MDu+XcqRLKsIlEKrSejoR68kmK6FhchWqRkRQjD/iqowu4n5MAtntQ6RoBHRqjphSZA==" saltValue="gZtQoD5YYkYy9DRRZeig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7Kw6Mzedb3g87KjR3ooUYaWeKr8IPZT2b23+vK6g5r9oNMxMPsJczaBvkmaZePwQCnJsU7RI7TqIcX9htIy6w==" saltValue="pdTFPka9Fh3qCRU0MhWe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J+Ps0ji9Lgs79WpUHX5S2JF0ufuVfLSX+8hSuYazQGCZbvi4Oli2ibFSUozSqL94rwF1Ppl+FsQM/bSetMuJA==" saltValue="hNhzth9bZc5ksnGG7T9O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500</v>
      </c>
      <c r="AL9" s="1217"/>
      <c r="AM9" s="1217"/>
      <c r="AN9" s="1218"/>
      <c r="AO9" s="313">
        <v>958216</v>
      </c>
      <c r="AP9" s="313">
        <v>101035</v>
      </c>
      <c r="AQ9" s="314">
        <v>120360</v>
      </c>
      <c r="AR9" s="315">
        <v>-16.100000000000001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501</v>
      </c>
      <c r="AL10" s="1217"/>
      <c r="AM10" s="1217"/>
      <c r="AN10" s="1218"/>
      <c r="AO10" s="316">
        <v>48396</v>
      </c>
      <c r="AP10" s="316">
        <v>5103</v>
      </c>
      <c r="AQ10" s="317">
        <v>12817</v>
      </c>
      <c r="AR10" s="318">
        <v>-60.2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502</v>
      </c>
      <c r="AL11" s="1217"/>
      <c r="AM11" s="1217"/>
      <c r="AN11" s="1218"/>
      <c r="AO11" s="316">
        <v>196893</v>
      </c>
      <c r="AP11" s="316">
        <v>20761</v>
      </c>
      <c r="AQ11" s="317">
        <v>19677</v>
      </c>
      <c r="AR11" s="318">
        <v>5.5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503</v>
      </c>
      <c r="AL12" s="1217"/>
      <c r="AM12" s="1217"/>
      <c r="AN12" s="1218"/>
      <c r="AO12" s="316" t="s">
        <v>504</v>
      </c>
      <c r="AP12" s="316" t="s">
        <v>504</v>
      </c>
      <c r="AQ12" s="317">
        <v>1195</v>
      </c>
      <c r="AR12" s="318" t="s">
        <v>504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505</v>
      </c>
      <c r="AL13" s="1217"/>
      <c r="AM13" s="1217"/>
      <c r="AN13" s="1218"/>
      <c r="AO13" s="316" t="s">
        <v>504</v>
      </c>
      <c r="AP13" s="316" t="s">
        <v>504</v>
      </c>
      <c r="AQ13" s="317" t="s">
        <v>504</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506</v>
      </c>
      <c r="AL14" s="1217"/>
      <c r="AM14" s="1217"/>
      <c r="AN14" s="1218"/>
      <c r="AO14" s="316">
        <v>18013</v>
      </c>
      <c r="AP14" s="316">
        <v>1899</v>
      </c>
      <c r="AQ14" s="317">
        <v>5328</v>
      </c>
      <c r="AR14" s="318">
        <v>-64.400000000000006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507</v>
      </c>
      <c r="AL15" s="1217"/>
      <c r="AM15" s="1217"/>
      <c r="AN15" s="1218"/>
      <c r="AO15" s="316">
        <v>4412</v>
      </c>
      <c r="AP15" s="316">
        <v>465</v>
      </c>
      <c r="AQ15" s="317">
        <v>3216</v>
      </c>
      <c r="AR15" s="318">
        <v>-85.5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508</v>
      </c>
      <c r="AL16" s="1220"/>
      <c r="AM16" s="1220"/>
      <c r="AN16" s="1221"/>
      <c r="AO16" s="316">
        <v>-58850</v>
      </c>
      <c r="AP16" s="316">
        <v>-6205</v>
      </c>
      <c r="AQ16" s="317">
        <v>-12293</v>
      </c>
      <c r="AR16" s="318">
        <v>-49.5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1167080</v>
      </c>
      <c r="AP17" s="316">
        <v>123058</v>
      </c>
      <c r="AQ17" s="317">
        <v>150300</v>
      </c>
      <c r="AR17" s="318">
        <v>-18.100000000000001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513</v>
      </c>
      <c r="AL21" s="1212"/>
      <c r="AM21" s="1212"/>
      <c r="AN21" s="1213"/>
      <c r="AO21" s="328">
        <v>10.02</v>
      </c>
      <c r="AP21" s="329">
        <v>13.79</v>
      </c>
      <c r="AQ21" s="330">
        <v>-3.77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514</v>
      </c>
      <c r="AL22" s="1212"/>
      <c r="AM22" s="1212"/>
      <c r="AN22" s="1213"/>
      <c r="AO22" s="333">
        <v>95.9</v>
      </c>
      <c r="AP22" s="334">
        <v>95.2</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518</v>
      </c>
      <c r="AL32" s="1228"/>
      <c r="AM32" s="1228"/>
      <c r="AN32" s="1229"/>
      <c r="AO32" s="343">
        <v>614592</v>
      </c>
      <c r="AP32" s="343">
        <v>64803</v>
      </c>
      <c r="AQ32" s="344">
        <v>71832</v>
      </c>
      <c r="AR32" s="345">
        <v>-9.8000000000000007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519</v>
      </c>
      <c r="AL33" s="1228"/>
      <c r="AM33" s="1228"/>
      <c r="AN33" s="1229"/>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520</v>
      </c>
      <c r="AL34" s="1228"/>
      <c r="AM34" s="1228"/>
      <c r="AN34" s="1229"/>
      <c r="AO34" s="343" t="s">
        <v>504</v>
      </c>
      <c r="AP34" s="343" t="s">
        <v>504</v>
      </c>
      <c r="AQ34" s="344">
        <v>1</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521</v>
      </c>
      <c r="AL35" s="1228"/>
      <c r="AM35" s="1228"/>
      <c r="AN35" s="1229"/>
      <c r="AO35" s="343">
        <v>390595</v>
      </c>
      <c r="AP35" s="343">
        <v>41185</v>
      </c>
      <c r="AQ35" s="344">
        <v>20841</v>
      </c>
      <c r="AR35" s="345">
        <v>97.6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522</v>
      </c>
      <c r="AL36" s="1228"/>
      <c r="AM36" s="1228"/>
      <c r="AN36" s="1229"/>
      <c r="AO36" s="343">
        <v>21532</v>
      </c>
      <c r="AP36" s="343">
        <v>2270</v>
      </c>
      <c r="AQ36" s="344">
        <v>5244</v>
      </c>
      <c r="AR36" s="345">
        <v>-56.7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523</v>
      </c>
      <c r="AL37" s="1228"/>
      <c r="AM37" s="1228"/>
      <c r="AN37" s="1229"/>
      <c r="AO37" s="343">
        <v>12770</v>
      </c>
      <c r="AP37" s="343">
        <v>1346</v>
      </c>
      <c r="AQ37" s="344">
        <v>943</v>
      </c>
      <c r="AR37" s="345">
        <v>42.7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524</v>
      </c>
      <c r="AL38" s="1231"/>
      <c r="AM38" s="1231"/>
      <c r="AN38" s="1232"/>
      <c r="AO38" s="346">
        <v>66</v>
      </c>
      <c r="AP38" s="346">
        <v>7</v>
      </c>
      <c r="AQ38" s="347">
        <v>9</v>
      </c>
      <c r="AR38" s="335">
        <v>-22.2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525</v>
      </c>
      <c r="AL39" s="1231"/>
      <c r="AM39" s="1231"/>
      <c r="AN39" s="1232"/>
      <c r="AO39" s="343">
        <v>-1495</v>
      </c>
      <c r="AP39" s="343">
        <v>-158</v>
      </c>
      <c r="AQ39" s="344">
        <v>-2885</v>
      </c>
      <c r="AR39" s="345">
        <v>-94.5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526</v>
      </c>
      <c r="AL40" s="1228"/>
      <c r="AM40" s="1228"/>
      <c r="AN40" s="1229"/>
      <c r="AO40" s="343">
        <v>-674615</v>
      </c>
      <c r="AP40" s="343">
        <v>-71132</v>
      </c>
      <c r="AQ40" s="344">
        <v>-64554</v>
      </c>
      <c r="AR40" s="345">
        <v>10.199999999999999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363445</v>
      </c>
      <c r="AP41" s="343">
        <v>38322</v>
      </c>
      <c r="AQ41" s="344">
        <v>31431</v>
      </c>
      <c r="AR41" s="345">
        <v>21.9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495</v>
      </c>
      <c r="AN49" s="1224" t="s">
        <v>530</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402166</v>
      </c>
      <c r="AN51" s="365">
        <v>43132</v>
      </c>
      <c r="AO51" s="366">
        <v>-35</v>
      </c>
      <c r="AP51" s="367">
        <v>109920</v>
      </c>
      <c r="AQ51" s="368">
        <v>-8.1999999999999993</v>
      </c>
      <c r="AR51" s="369">
        <v>-26.8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304696</v>
      </c>
      <c r="AN52" s="373">
        <v>32679</v>
      </c>
      <c r="AO52" s="374">
        <v>-8.1</v>
      </c>
      <c r="AP52" s="375">
        <v>62739</v>
      </c>
      <c r="AQ52" s="376">
        <v>-8.4</v>
      </c>
      <c r="AR52" s="377">
        <v>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1323152</v>
      </c>
      <c r="AN53" s="365">
        <v>143369</v>
      </c>
      <c r="AO53" s="366">
        <v>232.4</v>
      </c>
      <c r="AP53" s="367">
        <v>119882</v>
      </c>
      <c r="AQ53" s="368">
        <v>9.1</v>
      </c>
      <c r="AR53" s="369">
        <v>223.3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605495</v>
      </c>
      <c r="AN54" s="373">
        <v>65608</v>
      </c>
      <c r="AO54" s="374">
        <v>100.8</v>
      </c>
      <c r="AP54" s="375">
        <v>66481</v>
      </c>
      <c r="AQ54" s="376">
        <v>6</v>
      </c>
      <c r="AR54" s="377">
        <v>94.8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722635</v>
      </c>
      <c r="AN55" s="365">
        <v>78173</v>
      </c>
      <c r="AO55" s="366">
        <v>-45.5</v>
      </c>
      <c r="AP55" s="367">
        <v>116162</v>
      </c>
      <c r="AQ55" s="368">
        <v>-3.1</v>
      </c>
      <c r="AR55" s="369">
        <v>-42.4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336354</v>
      </c>
      <c r="AN56" s="373">
        <v>36386</v>
      </c>
      <c r="AO56" s="374">
        <v>-44.5</v>
      </c>
      <c r="AP56" s="375">
        <v>61562</v>
      </c>
      <c r="AQ56" s="376">
        <v>-7.4</v>
      </c>
      <c r="AR56" s="377">
        <v>-37.1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1503266</v>
      </c>
      <c r="AN57" s="365">
        <v>159126</v>
      </c>
      <c r="AO57" s="366">
        <v>103.6</v>
      </c>
      <c r="AP57" s="367">
        <v>121449</v>
      </c>
      <c r="AQ57" s="368">
        <v>4.5999999999999996</v>
      </c>
      <c r="AR57" s="369">
        <v>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533126</v>
      </c>
      <c r="AN58" s="373">
        <v>56433</v>
      </c>
      <c r="AO58" s="374">
        <v>55.1</v>
      </c>
      <c r="AP58" s="375">
        <v>62922</v>
      </c>
      <c r="AQ58" s="376">
        <v>2.2000000000000002</v>
      </c>
      <c r="AR58" s="377">
        <v>52.9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832594</v>
      </c>
      <c r="AN59" s="365">
        <v>87789</v>
      </c>
      <c r="AO59" s="366">
        <v>-44.8</v>
      </c>
      <c r="AP59" s="367">
        <v>145139</v>
      </c>
      <c r="AQ59" s="368">
        <v>19.5</v>
      </c>
      <c r="AR59" s="369">
        <v>-64.3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571626</v>
      </c>
      <c r="AN60" s="373">
        <v>60273</v>
      </c>
      <c r="AO60" s="374">
        <v>6.8</v>
      </c>
      <c r="AP60" s="375">
        <v>83762</v>
      </c>
      <c r="AQ60" s="376">
        <v>33.1</v>
      </c>
      <c r="AR60" s="377">
        <v>-26.3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956763</v>
      </c>
      <c r="AN61" s="380">
        <v>102318</v>
      </c>
      <c r="AO61" s="381">
        <v>42.1</v>
      </c>
      <c r="AP61" s="382">
        <v>122510</v>
      </c>
      <c r="AQ61" s="383">
        <v>4.4000000000000004</v>
      </c>
      <c r="AR61" s="369">
        <v>37.700000000000003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470259</v>
      </c>
      <c r="AN62" s="373">
        <v>50276</v>
      </c>
      <c r="AO62" s="374">
        <v>22</v>
      </c>
      <c r="AP62" s="375">
        <v>67493</v>
      </c>
      <c r="AQ62" s="376">
        <v>5.0999999999999996</v>
      </c>
      <c r="AR62" s="377">
        <v>16.899999999999999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ecr+qXCXbiW/bwdrdIyaRU9loNvg5zSP3iROObKoiulNk5EYEpnXyvgo/yzJZ97DNokDIa/PHyV9TfwZPHdZQ==" saltValue="GH2qBi1BneGpolhBm657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J3eovv5xAEPW2njTjFyYCU+cPQmDCHv4YyYSgCTd2xv63Y9wAhWpFtCGbpMVRHqqoOo5YR62bvYfFTRs6z1qZA==" saltValue="aGEeVOKEd01o+KNm3Fy/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i3gq8QTrynW2c+J+Uh9IK0Qx4Ui0NwhSELSD/4JVGPs0haPXCnGsADN4aoD/MKGdXxXoC3soUJstmilNbJUNYQ==" saltValue="SaiQeZR+ZLRht+Y3o8ja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13.18</v>
      </c>
      <c r="G47" s="12">
        <v>19.55</v>
      </c>
      <c r="H47" s="12">
        <v>22.12</v>
      </c>
      <c r="I47" s="12">
        <v>18.66</v>
      </c>
      <c r="J47" s="13">
        <v>19.399999999999999</v>
      </c>
    </row>
    <row r="48" spans="2:10" ht="57.75" customHeight="1" x14ac:dyDescent="0.15">
      <c r="B48" s="14"/>
      <c r="C48" s="1238" t="s">
        <v>4</v>
      </c>
      <c r="D48" s="1238"/>
      <c r="E48" s="1239"/>
      <c r="F48" s="15">
        <v>4.6500000000000004</v>
      </c>
      <c r="G48" s="16">
        <v>9.34</v>
      </c>
      <c r="H48" s="16">
        <v>3.25</v>
      </c>
      <c r="I48" s="16">
        <v>1.85</v>
      </c>
      <c r="J48" s="17">
        <v>3.66</v>
      </c>
    </row>
    <row r="49" spans="2:10" ht="57.75" customHeight="1" thickBot="1" x14ac:dyDescent="0.2">
      <c r="B49" s="18"/>
      <c r="C49" s="1240" t="s">
        <v>5</v>
      </c>
      <c r="D49" s="1240"/>
      <c r="E49" s="1241"/>
      <c r="F49" s="19" t="s">
        <v>551</v>
      </c>
      <c r="G49" s="20">
        <v>8.25</v>
      </c>
      <c r="H49" s="20" t="s">
        <v>552</v>
      </c>
      <c r="I49" s="20" t="s">
        <v>553</v>
      </c>
      <c r="J49" s="21">
        <v>1.86</v>
      </c>
    </row>
    <row r="50" spans="2:10" ht="13.5" customHeight="1" x14ac:dyDescent="0.15"/>
  </sheetData>
  <sheetProtection algorithmName="SHA-512" hashValue="ewOEnjLZFWkSNv4Lm85/NbD9PC7XZ+n2rA4YKiFtlfAPUJqkws8dFtAaKy8ftRAphkEVAsCnjulSA2Cm3ybwsg==" saltValue="lS4JVyHfFMW3I3NWSH2Z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2021-03-09T09:36:29Z</cp:lastPrinted>
  <dcterms:created xsi:type="dcterms:W3CDTF">2021-02-05T02:40:33Z</dcterms:created>
  <dcterms:modified xsi:type="dcterms:W3CDTF">2021-10-13T07:26:27Z</dcterms:modified>
</cp:coreProperties>
</file>