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5345" windowHeight="43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s="1"/>
  <c r="U34" i="10" s="1"/>
  <c r="U35"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<sst xmlns="http://schemas.openxmlformats.org/spreadsheetml/2006/main" count="1168" uniqueCount="608">
  <si>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</si>
  <si>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</si>
  <si>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</si>
  <si>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</si>
  <si>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</si>
  <si>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</si>
  <si>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</si>
  <si>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</si>
  <si>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</si>
  <si>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</si>
  <si>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</si>
  <si>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</si>
  <si>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</si>
  <si>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</si>
  <si>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</si>
  <si>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</si>
  <si>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</si>
  <si>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</si>
  <si>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</si>
  <si>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</si>
  <si>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</si>
  <si>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</si>
  <si>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</si>
  <si>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</si>
  <si>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</si>
  <si>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</si>
  <si>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</si>
  <si>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</si>
  <si>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</si>
  <si>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</si>
  <si>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</si>
  <si>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</si>
  <si>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</si>
  <si>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</si>
  <si>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</si>
  <si>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</si>
  <si>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</si>
  <si>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</si>
  <si>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</si>
  <si>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</si>
  <si>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</si>
  <si>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</si>
  <si>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</si>
  <si>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</si>
  <si>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</si>
  <si>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</si>
  <si>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</si>
  <si>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</si>
  <si>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</si>
  <si>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</si>
  <si>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</si>
  <si>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</si>
  <si>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</si>
  <si>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</si>
  <si>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</si>
  <si>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</si>
  <si>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</si>
  <si>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</si>
  <si>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</si>
  <si>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</si>
  <si>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</si>
  <si>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</si>
  <si>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</si>
  <si>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</si>
  <si>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</si>
  <si>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</si>
  <si>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</si>
  <si>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</si>
  <si>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</si>
  <si>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</si>
  <si>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</si>
  <si>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</si>
  <si>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</si>
  <si>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</si>
  <si>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</si>
  <si>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</si>
  <si>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</si>
  <si>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</si>
  <si>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</si>
  <si>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</si>
  <si>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</si>
  <si>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</si>
  <si>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</si>
  <si>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</si>
  <si>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</si>
  <si>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</si>
  <si>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</si>
  <si>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</si>
  <si>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</si>
  <si>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</si>
  <si>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</si>
  <si>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</si>
  <si>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</si>
  <si>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</si>
  <si>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</si>
  <si>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</si>
  <si>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</si>
  <si>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</si>
  <si>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</si>
  <si>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</si>
  <si>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</si>
  <si>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</si>
  <si>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</si>
  <si>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</si>
  <si>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</si>
  <si>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</si>
  <si>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</si>
  <si>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</si>
  <si>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</si>
  <si>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</si>
  <si>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</si>
  <si>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</si>
  <si>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</si>
  <si>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</si>
  <si>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</si>
  <si>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</si>
  <si>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</si>
  <si>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</si>
  <si>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</si>
  <si>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</si>
  <si>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</si>
  <si>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</si>
  <si>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</si>
  <si>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</si>
  <si>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</si>
  <si>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</si>
  <si>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</si>
  <si>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</si>
  <si>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</si>
  <si>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</si>
  <si>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</si>
  <si>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</si>
  <si>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</si>
  <si>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</si>
  <si>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</si>
  <si>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</si>
  <si>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</si>
  <si>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</si>
  <si>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</si>
  <si>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</si>
  <si>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</si>
  <si>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</si>
  <si>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</si>
  <si>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</si>
  <si>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</si>
  <si>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</si>
  <si>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</si>
  <si>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</si>
  <si>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</si>
  <si>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</si>
  <si>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</si>
  <si>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</si>
  <si>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</si>
  <si>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</si>
  <si>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</si>
  <si>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</si>
  <si>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</si>
  <si>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</si>
  <si>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</si>
  <si>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</si>
  <si>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</si>
  <si>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</si>
  <si>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</si>
  <si>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</si>
  <si>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</si>
  <si>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</si>
  <si>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</si>
  <si>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</si>
  <si>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</si>
  <si>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</si>
  <si>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</si>
  <si>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</si>
  <si>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</si>
  <si>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</si>
  <si>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</si>
  <si>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</si>
  <si>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</si>
  <si>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</si>
  <si>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</si>
  <si>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</si>
  <si>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</si>
  <si>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</si>
  <si>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</si>
  <si>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</si>
  <si>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</si>
  <si>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</si>
  <si>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</si>
  <si>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</si>
  <si>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</si>
  <si>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</si>
  <si>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</si>
  <si>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</si>
  <si>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</si>
  <si>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</si>
  <si>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</si>
  <si>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</si>
  <si>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</si>
  <si>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</si>
  <si>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</si>
  <si>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</si>
  <si>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</si>
  <si>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</si>
  <si>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</si>
  <si>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</si>
  <si>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</si>
  <si>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</si>
  <si>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</si>
  <si>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</si>
  <si>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</si>
  <si>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</si>
  <si>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</si>
  <si>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</si>
  <si>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</si>
  <si>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</si>
  <si>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</si>
  <si>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長野県松川村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</si>
  <si>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</si>
  <si>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</si>
  <si>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</si>
  <si>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</si>
  <si>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</si>
  <si>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</si>
  <si>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</si>
  <si>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</si>
  <si>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</si>
  <si>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</si>
  <si>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</si>
  <si>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</si>
  <si>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</si>
  <si>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</si>
  <si>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</si>
  <si>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</si>
  <si>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</si>
  <si>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</si>
  <si>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</si>
  <si>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</si>
  <si>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</si>
  <si>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</si>
  <si>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</si>
  <si>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</si>
  <si>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</si>
  <si>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</si>
  <si>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</si>
  <si>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</si>
  <si>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</si>
  <si>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</si>
  <si>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</si>
  <si>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</si>
  <si>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</si>
  <si>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</si>
  <si>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</si>
  <si>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</si>
  <si>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</si>
  <si>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</si>
  <si>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</si>
  <si>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</si>
  <si>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</si>
  <si>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</si>
  <si>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</si>
  <si>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</si>
  <si>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</si>
  <si>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</si>
  <si>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</si>
  <si>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</si>
  <si>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</si>
  <si>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</si>
  <si>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</si>
  <si>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</si>
  <si>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</si>
  <si>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</si>
  <si>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</si>
  <si>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</si>
  <si>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</si>
  <si>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</si>
  <si>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</si>
  <si>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</si>
  <si>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</si>
  <si>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</si>
  <si>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</si>
  <si>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</si>
  <si>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</si>
  <si>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</si>
  <si>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</si>
  <si>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</si>
  <si>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</si>
  <si>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</si>
  <si>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</si>
  <si>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</si>
  <si>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</si>
  <si>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</si>
  <si>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</si>
  <si>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</si>
  <si>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</si>
  <si>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</si>
  <si>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</si>
  <si>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</si>
  <si>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</si>
  <si>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</si>
  <si>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</si>
  <si>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</si>
  <si>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</si>
  <si>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</si>
  <si>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</si>
  <si>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</si>
  <si>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</si>
  <si>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</si>
  <si>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</si>
  <si>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</si>
  <si>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</si>
  <si>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</si>
  <si>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</si>
  <si>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</si>
  <si>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</si>
  <si>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</si>
  <si>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</si>
  <si>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</si>
  <si>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</si>
  <si>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</si>
  <si>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</si>
  <si>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</si>
  <si>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</si>
  <si>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</si>
  <si>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</si>
  <si>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</si>
  <si>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</si>
  <si>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</si>
  <si>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</si>
  <si>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</si>
  <si>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</si>
  <si>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</si>
  <si>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</si>
  <si>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</si>
  <si>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</si>
  <si>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</si>
  <si>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</si>
  <si>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</si>
  <si>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</si>
  <si>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</si>
  <si>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</si>
  <si>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</si>
  <si>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</si>
  <si>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</si>
  <si>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</si>
  <si>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</si>
  <si>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</si>
  <si>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</si>
  <si>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</si>
  <si>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</si>
  <si>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</si>
  <si>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</si>
  <si>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</si>
  <si>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</si>
  <si>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</si>
  <si>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</si>
  <si>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</si>
  <si>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</si>
  <si>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</si>
  <si>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</si>
  <si>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</si>
  <si>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</si>
  <si>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</si>
  <si>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</si>
  <si>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</si>
  <si>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</si>
  <si>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長野県松川村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</si>
  <si>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</si>
  <si>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</si>
  <si>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</si>
  <si>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</si>
  <si>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</si>
  <si>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</si>
  <si>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</si>
  <si>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</si>
  <si>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</si>
  <si>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</si>
  <si>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</si>
  <si>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</si>
  <si>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</si>
  <si>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</si>
  <si>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</si>
  <si>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</si>
  <si>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</si>
  <si>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</si>
  <si>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</si>
  <si>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</si>
  <si>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</si>
  <si>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</si>
  <si>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</si>
  <si>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</si>
  <si>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</si>
  <si>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</si>
  <si>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</si>
  <si>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</si>
  <si>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</si>
  <si>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</si>
  <si>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</si>
  <si>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</si>
  <si>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</si>
  <si>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</si>
  <si>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</si>
  <si>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</si>
  <si>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</si>
  <si>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</si>
  <si>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</si>
  <si>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</si>
  <si>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</si>
  <si>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</si>
  <si>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</si>
  <si>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</si>
  <si>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</si>
  <si>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</si>
  <si>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</si>
  <si>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</si>
  <si>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</si>
  <si>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</si>
  <si>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</si>
  <si>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</si>
  <si>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</si>
  <si>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</si>
  <si>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</si>
  <si>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</si>
  <si>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</si>
  <si>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</si>
  <si>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</si>
  <si>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</si>
  <si>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</si>
  <si>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</si>
  <si>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</si>
  <si>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</si>
  <si>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</si>
  <si>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</si>
  <si>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</si>
  <si>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</si>
  <si>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</si>
  <si>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</si>
  <si>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</si>
  <si>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</si>
  <si>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</si>
  <si>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</si>
  <si>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</si>
  <si>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</si>
  <si>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</si>
  <si>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</si>
  <si>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</si>
  <si>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</si>
  <si>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</si>
  <si>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</si>
  <si>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</si>
  <si>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</si>
  <si>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</si>
  <si>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</si>
  <si>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</si>
  <si>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</si>
  <si>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</si>
  <si>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</si>
  <si>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</si>
  <si>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</si>
  <si>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</si>
  <si>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</si>
  <si>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</si>
  <si>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</si>
  <si>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</si>
  <si>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</si>
  <si>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</si>
  <si>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</si>
  <si>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</si>
  <si>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</si>
  <si>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</si>
  <si>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</si>
  <si>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</si>
  <si>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</si>
  <si>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</si>
  <si>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</si>
  <si>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</si>
  <si>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</si>
  <si>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</si>
  <si>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</si>
  <si>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</si>
  <si>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</si>
  <si>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</si>
  <si>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</si>
  <si>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</si>
  <si>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</si>
  <si>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</si>
  <si>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</si>
  <si>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</si>
  <si>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</si>
  <si>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</si>
  <si>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</si>
  <si>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</si>
  <si>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</si>
  <si>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</si>
  <si>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</si>
  <si>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</si>
  <si>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</si>
  <si>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</si>
  <si>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</si>
  <si>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</si>
  <si>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</si>
  <si>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</si>
  <si>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</si>
  <si>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</si>
  <si>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</si>
  <si>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</si>
  <si>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</si>
  <si>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</si>
  <si>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</si>
  <si>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</si>
  <si>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</si>
  <si>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</si>
  <si>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</si>
  <si>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</si>
  <si>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</si>
  <si>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</si>
  <si>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</si>
  <si>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</si>
  <si>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</si>
  <si>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</si>
  <si>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</si>
  <si>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</si>
  <si>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</si>
  <si>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</si>
  <si>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</si>
  <si>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</si>
  <si>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</si>
  <si>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</si>
  <si>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</si>
  <si>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</si>
  <si>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</si>
  <si>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</si>
  <si>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</si>
  <si>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</si>
  <si>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</si>
  <si>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</si>
  <si>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</si>
  <si>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</si>
  <si>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</si>
  <si>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</si>
  <si>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</si>
  <si>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</si>
  <si>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</si>
  <si>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</si>
  <si>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</si>
  <si>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</si>
  <si>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</si>
  <si>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</si>
  <si>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</si>
  <si>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</si>
  <si>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</si>
  <si>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水道事業会計</t>
  </si>
  <si>
    <t>一般会計</t>
  </si>
  <si>
    <t>特定環境保全公共下水道事業特別会計</t>
  </si>
  <si>
    <t>国民健康保険特別会計</t>
  </si>
  <si>
    <t>後期高齢者医療特別会計</t>
  </si>
  <si>
    <t>公園墓地造成事業特別会計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</si>
  <si>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</si>
  <si>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</si>
  <si>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</si>
  <si>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</si>
  <si>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</si>
  <si>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</si>
  <si>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</si>
  <si>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</si>
  <si>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</si>
  <si>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北アルプス広域連合</t>
    <rPh sb="0" eb="1">
      <t>キタ</t>
    </rPh>
    <rPh sb="5" eb="7">
      <t>コウイキ</t>
    </rPh>
    <rPh sb="7" eb="9">
      <t>レンゴウ</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</si>
  <si>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</si>
  <si>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</si>
  <si>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</si>
  <si>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</si>
  <si>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</si>
  <si>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</si>
  <si>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高瀬広域水道企業団</t>
    <rPh sb="0" eb="2">
      <t>タカセ</t>
    </rPh>
    <rPh sb="2" eb="4">
      <t>コウイキ</t>
    </rPh>
    <rPh sb="4" eb="6">
      <t>スイドウ</t>
    </rPh>
    <rPh sb="6" eb="8">
      <t>キギョウ</t>
    </rPh>
    <rPh sb="8" eb="9">
      <t>ダン</t>
    </rPh>
    <phoneticPr fontId="2"/>
  </si>
  <si>
    <t>長野県地方税滞納整理機構</t>
    <rPh sb="0" eb="3">
      <t>ナガノケン</t>
    </rPh>
    <rPh sb="3" eb="6">
      <t>チホウゼイ</t>
    </rPh>
    <rPh sb="6" eb="8">
      <t>タイノウ</t>
    </rPh>
    <rPh sb="8" eb="10">
      <t>セイリ</t>
    </rPh>
    <rPh sb="10" eb="12">
      <t>キコウ</t>
    </rPh>
    <phoneticPr fontId="2"/>
  </si>
  <si>
    <t>　（普通会計）</t>
    <rPh sb="2" eb="4">
      <t>フツウ</t>
    </rPh>
    <rPh sb="4" eb="6">
      <t>カイケイ</t>
    </rPh>
    <phoneticPr fontId="2"/>
  </si>
  <si>
    <t>　（介護保険事業特別会計）</t>
    <rPh sb="2" eb="4">
      <t>カイゴ</t>
    </rPh>
    <rPh sb="4" eb="6">
      <t>ホケン</t>
    </rPh>
    <rPh sb="6" eb="8">
      <t>ジギョウ</t>
    </rPh>
    <rPh sb="8" eb="10">
      <t>トクベツ</t>
    </rPh>
    <rPh sb="10" eb="12">
      <t>カイケイ</t>
    </rPh>
    <phoneticPr fontId="2"/>
  </si>
  <si>
    <t>　（一般会計）</t>
    <rPh sb="2" eb="4">
      <t>イッパン</t>
    </rPh>
    <rPh sb="4" eb="6">
      <t>カイケイ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</si>
  <si>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</si>
  <si>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　（後期高齢者医療特別会計）</t>
    <rPh sb="2" eb="4">
      <t>コウキ</t>
    </rPh>
    <rPh sb="4" eb="7">
      <t>コウレイシャ</t>
    </rPh>
    <rPh sb="7" eb="9">
      <t>イリョウ</t>
    </rPh>
    <rPh sb="9" eb="11">
      <t>トクベツ</t>
    </rPh>
    <rPh sb="11" eb="13">
      <t>カイケイ</t>
    </rPh>
    <phoneticPr fontId="2"/>
  </si>
  <si>
    <t>松川村土地開発公社</t>
    <rPh sb="0" eb="3">
      <t>マツカワムラ</t>
    </rPh>
    <rPh sb="3" eb="5">
      <t>トチ</t>
    </rPh>
    <rPh sb="5" eb="7">
      <t>カイハツ</t>
    </rPh>
    <rPh sb="7" eb="9">
      <t>コウシャ</t>
    </rPh>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</si>
  <si>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</si>
  <si>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</si>
  <si>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</si>
  <si>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</si>
  <si>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</si>
  <si>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</si>
  <si>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社会福祉施設整備基金</t>
    <rPh sb="0" eb="2">
      <t>シャカイ</t>
    </rPh>
    <rPh sb="2" eb="4">
      <t>フクシ</t>
    </rPh>
    <rPh sb="4" eb="6">
      <t>シセツ</t>
    </rPh>
    <rPh sb="6" eb="8">
      <t>セイビ</t>
    </rPh>
    <rPh sb="8" eb="10">
      <t>キキン</t>
    </rPh>
    <phoneticPr fontId="11"/>
  </si>
  <si>
    <t>人づくり基金</t>
    <rPh sb="0" eb="1">
      <t>ヒト</t>
    </rPh>
    <rPh sb="4" eb="6">
      <t>キキン</t>
    </rPh>
    <phoneticPr fontId="11"/>
  </si>
  <si>
    <t xml:space="preserve"> </t>
    <phoneticPr fontId="2"/>
  </si>
  <si>
    <t>松川村ふるさと応援基金</t>
    <rPh sb="0" eb="3">
      <t>マツ</t>
    </rPh>
    <rPh sb="7" eb="9">
      <t>オウエン</t>
    </rPh>
    <rPh sb="9" eb="11">
      <t>キキン</t>
    </rPh>
    <phoneticPr fontId="11"/>
  </si>
  <si>
    <t>教育環境整備基金</t>
    <rPh sb="0" eb="2">
      <t>キョウイク</t>
    </rPh>
    <rPh sb="2" eb="4">
      <t>カンキョウ</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</si>
  <si>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</si>
  <si>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</si>
  <si>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</si>
  <si>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</si>
  <si>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</si>
  <si>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</si>
  <si>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</si>
  <si>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</si>
  <si>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</si>
  <si>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</si>
  <si>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</si>
  <si>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</si>
  <si>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</si>
  <si>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</si>
  <si>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</si>
  <si>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</si>
  <si>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将来負担比率は、平成20年度から歳出の抑制を図り、特定目的基金へ積極的に積立てたこと及び新規地方債の発行を極力抑制したことにより生じていない。一方で、有形固定資産減価償却率は類似団体の平均とほぼ同水準であった。（※H28：61.3％が正しい算定値）
今後も緊急度の高い施設から計画的に長寿命化対策を行い、類似団体の平均程度を維持していく。また、公共施設の老朽化対策への地方債の活用にあたっては、、将来負担比率が生じないよう留意する。</t>
    <rPh sb="0" eb="2">
      <t>ショウライ</t>
    </rPh>
    <rPh sb="2" eb="4">
      <t>フタン</t>
    </rPh>
    <rPh sb="4" eb="6">
      <t>ヒリツ</t>
    </rPh>
    <rPh sb="64" eb="65">
      <t>ショウ</t>
    </rPh>
    <rPh sb="71" eb="73">
      <t>イッポウ</t>
    </rPh>
    <rPh sb="75" eb="77">
      <t>ユウケイ</t>
    </rPh>
    <rPh sb="77" eb="79">
      <t>コテイ</t>
    </rPh>
    <rPh sb="79" eb="81">
      <t>シサン</t>
    </rPh>
    <rPh sb="81" eb="83">
      <t>ゲンカ</t>
    </rPh>
    <rPh sb="83" eb="85">
      <t>ショウキャク</t>
    </rPh>
    <rPh sb="85" eb="86">
      <t>リツ</t>
    </rPh>
    <rPh sb="87" eb="89">
      <t>ルイジ</t>
    </rPh>
    <rPh sb="89" eb="91">
      <t>ダンタイ</t>
    </rPh>
    <rPh sb="92" eb="94">
      <t>ヘイキン</t>
    </rPh>
    <rPh sb="97" eb="98">
      <t>オナ</t>
    </rPh>
    <rPh sb="98" eb="100">
      <t>スイジュン</t>
    </rPh>
    <rPh sb="117" eb="118">
      <t>タダ</t>
    </rPh>
    <rPh sb="120" eb="122">
      <t>サンテイ</t>
    </rPh>
    <rPh sb="122" eb="123">
      <t>チ</t>
    </rPh>
    <phoneticPr fontId="2"/>
  </si>
  <si>
    <t xml:space="preserve">将来負担比率は、平成20年度から歳出の抑制を図り、特定目的基金へ積極的に積立てたこと及び新規地方債の発行を極力抑制したことにより生じていない。一方で、実質公債費比率は類似団体と比較して低い水準を維持している。
今後は、公共施設の老朽化対策に地方債を活用せざるを得ないため、実質公債費比率が上昇することが見込まれるが、類似団体の平均を上回らないよう、計画的に事業を実施する。
</t>
    <rPh sb="0" eb="2">
      <t>ショウライ</t>
    </rPh>
    <rPh sb="2" eb="4">
      <t>フタン</t>
    </rPh>
    <rPh sb="4" eb="6">
      <t>ヒリツ</t>
    </rPh>
    <rPh sb="64" eb="65">
      <t>ショウ</t>
    </rPh>
    <rPh sb="71" eb="73">
      <t>イッポウ</t>
    </rPh>
    <rPh sb="75" eb="77">
      <t>ジッシツ</t>
    </rPh>
    <rPh sb="77" eb="80">
      <t>コウサイヒ</t>
    </rPh>
    <rPh sb="80" eb="82">
      <t>ヒリツ</t>
    </rPh>
    <rPh sb="83" eb="85">
      <t>ルイジ</t>
    </rPh>
    <rPh sb="85" eb="87">
      <t>ダンタイ</t>
    </rPh>
    <rPh sb="88" eb="90">
      <t>ヒカク</t>
    </rPh>
    <rPh sb="92" eb="93">
      <t>ヒク</t>
    </rPh>
    <rPh sb="94" eb="96">
      <t>スイジュン</t>
    </rPh>
    <rPh sb="97" eb="99">
      <t>イジ</t>
    </rPh>
    <rPh sb="136" eb="138">
      <t>ジッシツ</t>
    </rPh>
    <rPh sb="138" eb="141">
      <t>コウサイヒ</t>
    </rPh>
    <rPh sb="141" eb="143">
      <t>ヒリツ</t>
    </rPh>
    <rPh sb="144" eb="146">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</si>
</sst>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128611</c:v>
                </c:pt>
                <c:pt idx="2">
                  <c:v>138651</c:v>
                </c:pt>
                <c:pt idx="3">
                  <c:v>122882</c:v>
                </c:pt>
                <c:pt idx="4">
                  <c:v>114790</c:v>
                </c:pt>
              </c:numCache>
            </c:numRef>
          </c:val>
          <c:smooth val="0"/>
          <c:extLst>
            <c:ext xmlns:c16="http://schemas.microsoft.com/office/drawing/2014/chart" uri="{C3380CC4-5D6E-409C-BE32-E72D297353CC}">
              <c16:uniqueId val="{00000000-E43F-4F5F-AD7C-98C4BA0770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59809</c:v>
                </c:pt>
                <c:pt idx="1">
                  <c:v>99607</c:v>
                </c:pt>
                <c:pt idx="2">
                  <c:v>81464</c:v>
                </c:pt>
                <c:pt idx="3">
                  <c:v>71393</c:v>
                </c:pt>
                <c:pt idx="4">
                  <c:v>39148</c:v>
                </c:pt>
              </c:numCache>
            </c:numRef>
          </c:val>
          <c:smooth val="0"/>
          <c:extLst>
            <c:ext xmlns:c16="http://schemas.microsoft.com/office/drawing/2014/chart" uri="{C3380CC4-5D6E-409C-BE32-E72D297353CC}">
              <c16:uniqueId val="{00000001-E43F-4F5F-AD7C-98C4BA0770DF}"/>
            </c:ext>
          </c:extLst>
        </c:ser>
        <c:dLbls>
          <c:showLegendKey val="0"/>
          <c:showVal val="0"/>
          <c:showCatName val="0"/>
          <c:showSerName val="0"/>
          <c:showPercent val="0"/>
          <c:showBubbleSize val="0"/>
        </c:dLbls>
        <c:marker val="1"/>
        <c:smooth val="0"/>
        <c:axId val="350212624"/>
        <c:axId val="352453752"/>
      </c:lineChart>
      <c:catAx>
        <c:axId val="350212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453752"/>
        <c:crosses val="autoZero"/>
        <c:auto val="1"/>
        <c:lblAlgn val="ctr"/>
        <c:lblOffset val="100"/>
        <c:tickLblSkip val="1"/>
        <c:tickMarkSkip val="1"/>
        <c:noMultiLvlLbl val="0"/>
      </c:catAx>
      <c:valAx>
        <c:axId val="3524537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21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0.31</c:v>
                </c:pt>
                <c:pt idx="1">
                  <c:v>0.39</c:v>
                </c:pt>
                <c:pt idx="2">
                  <c:v>0.54</c:v>
                </c:pt>
                <c:pt idx="3">
                  <c:v>0.21</c:v>
                </c:pt>
                <c:pt idx="4">
                  <c:v>0.28000000000000003</c:v>
                </c:pt>
              </c:numCache>
            </c:numRef>
          </c:val>
          <c:extLst>
            <c:ext xmlns:c16="http://schemas.microsoft.com/office/drawing/2014/chart" uri="{C3380CC4-5D6E-409C-BE32-E72D297353CC}">
              <c16:uniqueId val="{00000000-39EA-4E9F-8F6F-99A02B5C40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11.63</c:v>
                </c:pt>
                <c:pt idx="1">
                  <c:v>11.48</c:v>
                </c:pt>
                <c:pt idx="2">
                  <c:v>11.79</c:v>
                </c:pt>
                <c:pt idx="3">
                  <c:v>12</c:v>
                </c:pt>
                <c:pt idx="4">
                  <c:v>11.96</c:v>
                </c:pt>
              </c:numCache>
            </c:numRef>
          </c:val>
          <c:extLst>
            <c:ext xmlns:c16="http://schemas.microsoft.com/office/drawing/2014/chart" uri="{C3380CC4-5D6E-409C-BE32-E72D297353CC}">
              <c16:uniqueId val="{00000001-39EA-4E9F-8F6F-99A02B5C4048}"/>
            </c:ext>
          </c:extLst>
        </c:ser>
        <c:dLbls>
          <c:showLegendKey val="0"/>
          <c:showVal val="0"/>
          <c:showCatName val="0"/>
          <c:showSerName val="0"/>
          <c:showPercent val="0"/>
          <c:showBubbleSize val="0"/>
        </c:dLbls>
        <c:gapWidth val="250"/>
        <c:overlap val="100"/>
        <c:axId val="352454536"/>
        <c:axId val="352452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7.0000000000000007E-2</c:v>
                </c:pt>
                <c:pt idx="1">
                  <c:v>0.09</c:v>
                </c:pt>
                <c:pt idx="2">
                  <c:v>0.17</c:v>
                </c:pt>
                <c:pt idx="3">
                  <c:v>-0.31</c:v>
                </c:pt>
                <c:pt idx="4">
                  <c:v>0.08</c:v>
                </c:pt>
              </c:numCache>
            </c:numRef>
          </c:val>
          <c:smooth val="0"/>
          <c:extLst>
            <c:ext xmlns:c16="http://schemas.microsoft.com/office/drawing/2014/chart" uri="{C3380CC4-5D6E-409C-BE32-E72D297353CC}">
              <c16:uniqueId val="{00000002-39EA-4E9F-8F6F-99A02B5C4048}"/>
            </c:ext>
          </c:extLst>
        </c:ser>
        <c:dLbls>
          <c:showLegendKey val="0"/>
          <c:showVal val="0"/>
          <c:showCatName val="0"/>
          <c:showSerName val="0"/>
          <c:showPercent val="0"/>
          <c:showBubbleSize val="0"/>
        </c:dLbls>
        <c:marker val="1"/>
        <c:smooth val="0"/>
        <c:axId val="352454536"/>
        <c:axId val="352452184"/>
      </c:lineChart>
      <c:catAx>
        <c:axId val="35245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452184"/>
        <c:crosses val="autoZero"/>
        <c:auto val="1"/>
        <c:lblAlgn val="ctr"/>
        <c:lblOffset val="100"/>
        <c:tickLblSkip val="1"/>
        <c:tickMarkSkip val="1"/>
        <c:noMultiLvlLbl val="0"/>
      </c:catAx>
      <c:valAx>
        <c:axId val="352452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45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71-4B53-A397-0F7D1DBD40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71-4B53-A397-0F7D1DBD40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71-4B53-A397-0F7D1DBD40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F71-4B53-A397-0F7D1DBD40F8}"/>
            </c:ext>
          </c:extLst>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F71-4B53-A397-0F7D1DBD40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F71-4B53-A397-0F7D1DBD40F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0.09</c:v>
                </c:pt>
                <c:pt idx="4">
                  <c:v>#N/A</c:v>
                </c:pt>
                <c:pt idx="5">
                  <c:v>0.02</c:v>
                </c:pt>
                <c:pt idx="6">
                  <c:v>#N/A</c:v>
                </c:pt>
                <c:pt idx="7">
                  <c:v>0.02</c:v>
                </c:pt>
                <c:pt idx="8">
                  <c:v>#N/A</c:v>
                </c:pt>
                <c:pt idx="9">
                  <c:v>0.02</c:v>
                </c:pt>
              </c:numCache>
            </c:numRef>
          </c:val>
          <c:extLst>
            <c:ext xmlns:c16="http://schemas.microsoft.com/office/drawing/2014/chart" uri="{C3380CC4-5D6E-409C-BE32-E72D297353CC}">
              <c16:uniqueId val="{00000006-DF71-4B53-A397-0F7D1DBD40F8}"/>
            </c:ext>
          </c:extLst>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0.04</c:v>
                </c:pt>
                <c:pt idx="4">
                  <c:v>#N/A</c:v>
                </c:pt>
                <c:pt idx="5">
                  <c:v>0.05</c:v>
                </c:pt>
                <c:pt idx="6">
                  <c:v>#N/A</c:v>
                </c:pt>
                <c:pt idx="7">
                  <c:v>0.04</c:v>
                </c:pt>
                <c:pt idx="8">
                  <c:v>#N/A</c:v>
                </c:pt>
                <c:pt idx="9">
                  <c:v>0.05</c:v>
                </c:pt>
              </c:numCache>
            </c:numRef>
          </c:val>
          <c:extLst>
            <c:ext xmlns:c16="http://schemas.microsoft.com/office/drawing/2014/chart" uri="{C3380CC4-5D6E-409C-BE32-E72D297353CC}">
              <c16:uniqueId val="{00000007-DF71-4B53-A397-0F7D1DBD40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0.31</c:v>
                </c:pt>
                <c:pt idx="2">
                  <c:v>#N/A</c:v>
                </c:pt>
                <c:pt idx="3">
                  <c:v>0.39</c:v>
                </c:pt>
                <c:pt idx="4">
                  <c:v>#N/A</c:v>
                </c:pt>
                <c:pt idx="5">
                  <c:v>0.54</c:v>
                </c:pt>
                <c:pt idx="6">
                  <c:v>#N/A</c:v>
                </c:pt>
                <c:pt idx="7">
                  <c:v>0.21</c:v>
                </c:pt>
                <c:pt idx="8">
                  <c:v>#N/A</c:v>
                </c:pt>
                <c:pt idx="9">
                  <c:v>0.27</c:v>
                </c:pt>
              </c:numCache>
            </c:numRef>
          </c:val>
          <c:extLst>
            <c:ext xmlns:c16="http://schemas.microsoft.com/office/drawing/2014/chart" uri="{C3380CC4-5D6E-409C-BE32-E72D297353CC}">
              <c16:uniqueId val="{00000008-DF71-4B53-A397-0F7D1DBD40F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10.63</c:v>
                </c:pt>
                <c:pt idx="2">
                  <c:v>#N/A</c:v>
                </c:pt>
                <c:pt idx="3">
                  <c:v>8.5299999999999994</c:v>
                </c:pt>
                <c:pt idx="4">
                  <c:v>#N/A</c:v>
                </c:pt>
                <c:pt idx="5">
                  <c:v>8.68</c:v>
                </c:pt>
                <c:pt idx="6">
                  <c:v>#N/A</c:v>
                </c:pt>
                <c:pt idx="7">
                  <c:v>8.7899999999999991</c:v>
                </c:pt>
                <c:pt idx="8">
                  <c:v>#N/A</c:v>
                </c:pt>
                <c:pt idx="9">
                  <c:v>5.79</c:v>
                </c:pt>
              </c:numCache>
            </c:numRef>
          </c:val>
          <c:extLst>
            <c:ext xmlns:c16="http://schemas.microsoft.com/office/drawing/2014/chart" uri="{C3380CC4-5D6E-409C-BE32-E72D297353CC}">
              <c16:uniqueId val="{00000009-DF71-4B53-A397-0F7D1DBD40F8}"/>
            </c:ext>
          </c:extLst>
        </c:ser>
        <c:dLbls>
          <c:showLegendKey val="0"/>
          <c:showVal val="0"/>
          <c:showCatName val="0"/>
          <c:showSerName val="0"/>
          <c:showPercent val="0"/>
          <c:showBubbleSize val="0"/>
        </c:dLbls>
        <c:gapWidth val="150"/>
        <c:overlap val="100"/>
        <c:axId val="352451792"/>
        <c:axId val="352452576"/>
      </c:barChart>
      <c:catAx>
        <c:axId val="35245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452576"/>
        <c:crosses val="autoZero"/>
        <c:auto val="1"/>
        <c:lblAlgn val="ctr"/>
        <c:lblOffset val="100"/>
        <c:tickLblSkip val="1"/>
        <c:tickMarkSkip val="1"/>
        <c:noMultiLvlLbl val="0"/>
      </c:catAx>
      <c:valAx>
        <c:axId val="35245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45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420</c:v>
                </c:pt>
                <c:pt idx="5">
                  <c:v>394</c:v>
                </c:pt>
                <c:pt idx="8">
                  <c:v>367</c:v>
                </c:pt>
                <c:pt idx="11">
                  <c:v>371</c:v>
                </c:pt>
                <c:pt idx="14">
                  <c:v>374</c:v>
                </c:pt>
              </c:numCache>
            </c:numRef>
          </c:val>
          <c:extLst>
            <c:ext xmlns:c16="http://schemas.microsoft.com/office/drawing/2014/chart" uri="{C3380CC4-5D6E-409C-BE32-E72D297353CC}">
              <c16:uniqueId val="{00000000-2970-4F7E-9AE9-9C87747061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70-4F7E-9AE9-9C87747061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2970-4F7E-9AE9-9C87747061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24</c:v>
                </c:pt>
                <c:pt idx="6">
                  <c:v>25</c:v>
                </c:pt>
                <c:pt idx="9">
                  <c:v>24</c:v>
                </c:pt>
                <c:pt idx="12">
                  <c:v>23</c:v>
                </c:pt>
              </c:numCache>
            </c:numRef>
          </c:val>
          <c:extLst>
            <c:ext xmlns:c16="http://schemas.microsoft.com/office/drawing/2014/chart" uri="{C3380CC4-5D6E-409C-BE32-E72D297353CC}">
              <c16:uniqueId val="{00000003-2970-4F7E-9AE9-9C87747061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143</c:v>
                </c:pt>
                <c:pt idx="3">
                  <c:v>141</c:v>
                </c:pt>
                <c:pt idx="6">
                  <c:v>148</c:v>
                </c:pt>
                <c:pt idx="9">
                  <c:v>148</c:v>
                </c:pt>
                <c:pt idx="12">
                  <c:v>153</c:v>
                </c:pt>
              </c:numCache>
            </c:numRef>
          </c:val>
          <c:extLst>
            <c:ext xmlns:c16="http://schemas.microsoft.com/office/drawing/2014/chart" uri="{C3380CC4-5D6E-409C-BE32-E72D297353CC}">
              <c16:uniqueId val="{00000004-2970-4F7E-9AE9-9C87747061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70-4F7E-9AE9-9C87747061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70-4F7E-9AE9-9C87747061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351</c:v>
                </c:pt>
                <c:pt idx="3">
                  <c:v>319</c:v>
                </c:pt>
                <c:pt idx="6">
                  <c:v>283</c:v>
                </c:pt>
                <c:pt idx="9">
                  <c:v>282</c:v>
                </c:pt>
                <c:pt idx="12">
                  <c:v>324</c:v>
                </c:pt>
              </c:numCache>
            </c:numRef>
          </c:val>
          <c:extLst>
            <c:ext xmlns:c16="http://schemas.microsoft.com/office/drawing/2014/chart" uri="{C3380CC4-5D6E-409C-BE32-E72D297353CC}">
              <c16:uniqueId val="{00000007-2970-4F7E-9AE9-9C8774706185}"/>
            </c:ext>
          </c:extLst>
        </c:ser>
        <c:dLbls>
          <c:showLegendKey val="0"/>
          <c:showVal val="0"/>
          <c:showCatName val="0"/>
          <c:showSerName val="0"/>
          <c:showPercent val="0"/>
          <c:showBubbleSize val="0"/>
        </c:dLbls>
        <c:gapWidth val="100"/>
        <c:overlap val="100"/>
        <c:axId val="352455320"/>
        <c:axId val="352452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101</c:v>
                </c:pt>
                <c:pt idx="2">
                  <c:v>#N/A</c:v>
                </c:pt>
                <c:pt idx="3">
                  <c:v>#N/A</c:v>
                </c:pt>
                <c:pt idx="4">
                  <c:v>90</c:v>
                </c:pt>
                <c:pt idx="5">
                  <c:v>#N/A</c:v>
                </c:pt>
                <c:pt idx="6">
                  <c:v>#N/A</c:v>
                </c:pt>
                <c:pt idx="7">
                  <c:v>89</c:v>
                </c:pt>
                <c:pt idx="8">
                  <c:v>#N/A</c:v>
                </c:pt>
                <c:pt idx="9">
                  <c:v>#N/A</c:v>
                </c:pt>
                <c:pt idx="10">
                  <c:v>83</c:v>
                </c:pt>
                <c:pt idx="11">
                  <c:v>#N/A</c:v>
                </c:pt>
                <c:pt idx="12">
                  <c:v>#N/A</c:v>
                </c:pt>
                <c:pt idx="13">
                  <c:v>126</c:v>
                </c:pt>
                <c:pt idx="14">
                  <c:v>#N/A</c:v>
                </c:pt>
              </c:numCache>
            </c:numRef>
          </c:val>
          <c:smooth val="0"/>
          <c:extLst>
            <c:ext xmlns:c16="http://schemas.microsoft.com/office/drawing/2014/chart" uri="{C3380CC4-5D6E-409C-BE32-E72D297353CC}">
              <c16:uniqueId val="{00000008-2970-4F7E-9AE9-9C8774706185}"/>
            </c:ext>
          </c:extLst>
        </c:ser>
        <c:dLbls>
          <c:showLegendKey val="0"/>
          <c:showVal val="0"/>
          <c:showCatName val="0"/>
          <c:showSerName val="0"/>
          <c:showPercent val="0"/>
          <c:showBubbleSize val="0"/>
        </c:dLbls>
        <c:marker val="1"/>
        <c:smooth val="0"/>
        <c:axId val="352455320"/>
        <c:axId val="352452968"/>
      </c:lineChart>
      <c:catAx>
        <c:axId val="35245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452968"/>
        <c:crosses val="autoZero"/>
        <c:auto val="1"/>
        <c:lblAlgn val="ctr"/>
        <c:lblOffset val="100"/>
        <c:tickLblSkip val="1"/>
        <c:tickMarkSkip val="1"/>
        <c:noMultiLvlLbl val="0"/>
      </c:catAx>
      <c:valAx>
        <c:axId val="352452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45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4934</c:v>
                </c:pt>
                <c:pt idx="5">
                  <c:v>4797</c:v>
                </c:pt>
                <c:pt idx="8">
                  <c:v>4696</c:v>
                </c:pt>
                <c:pt idx="11">
                  <c:v>4612</c:v>
                </c:pt>
                <c:pt idx="14">
                  <c:v>4531</c:v>
                </c:pt>
              </c:numCache>
            </c:numRef>
          </c:val>
          <c:extLst>
            <c:ext xmlns:c16="http://schemas.microsoft.com/office/drawing/2014/chart" uri="{C3380CC4-5D6E-409C-BE32-E72D297353CC}">
              <c16:uniqueId val="{00000000-4AE7-4E18-9540-BBFA65840C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c:v>
                </c:pt>
                <c:pt idx="5">
                  <c:v>11</c:v>
                </c:pt>
                <c:pt idx="8">
                  <c:v>8</c:v>
                </c:pt>
                <c:pt idx="11">
                  <c:v>5</c:v>
                </c:pt>
                <c:pt idx="14">
                  <c:v>0</c:v>
                </c:pt>
              </c:numCache>
            </c:numRef>
          </c:val>
          <c:extLst>
            <c:ext xmlns:c16="http://schemas.microsoft.com/office/drawing/2014/chart" uri="{C3380CC4-5D6E-409C-BE32-E72D297353CC}">
              <c16:uniqueId val="{00000001-4AE7-4E18-9540-BBFA65840C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3285</c:v>
                </c:pt>
                <c:pt idx="5">
                  <c:v>3143</c:v>
                </c:pt>
                <c:pt idx="8">
                  <c:v>3220</c:v>
                </c:pt>
                <c:pt idx="11">
                  <c:v>3474</c:v>
                </c:pt>
                <c:pt idx="14">
                  <c:v>3630</c:v>
                </c:pt>
              </c:numCache>
            </c:numRef>
          </c:val>
          <c:extLst>
            <c:ext xmlns:c16="http://schemas.microsoft.com/office/drawing/2014/chart" uri="{C3380CC4-5D6E-409C-BE32-E72D297353CC}">
              <c16:uniqueId val="{00000002-4AE7-4E18-9540-BBFA65840C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E7-4E18-9540-BBFA65840C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E7-4E18-9540-BBFA65840C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7-4E18-9540-BBFA65840C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516</c:v>
                </c:pt>
                <c:pt idx="3">
                  <c:v>503</c:v>
                </c:pt>
                <c:pt idx="6">
                  <c:v>522</c:v>
                </c:pt>
                <c:pt idx="9">
                  <c:v>495</c:v>
                </c:pt>
                <c:pt idx="12">
                  <c:v>469</c:v>
                </c:pt>
              </c:numCache>
            </c:numRef>
          </c:val>
          <c:extLst>
            <c:ext xmlns:c16="http://schemas.microsoft.com/office/drawing/2014/chart" uri="{C3380CC4-5D6E-409C-BE32-E72D297353CC}">
              <c16:uniqueId val="{00000006-4AE7-4E18-9540-BBFA65840C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162</c:v>
                </c:pt>
                <c:pt idx="3">
                  <c:v>142</c:v>
                </c:pt>
                <c:pt idx="6">
                  <c:v>124</c:v>
                </c:pt>
                <c:pt idx="9">
                  <c:v>104</c:v>
                </c:pt>
                <c:pt idx="12">
                  <c:v>82</c:v>
                </c:pt>
              </c:numCache>
            </c:numRef>
          </c:val>
          <c:extLst>
            <c:ext xmlns:c16="http://schemas.microsoft.com/office/drawing/2014/chart" uri="{C3380CC4-5D6E-409C-BE32-E72D297353CC}">
              <c16:uniqueId val="{00000007-4AE7-4E18-9540-BBFA65840C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2034</c:v>
                </c:pt>
                <c:pt idx="3">
                  <c:v>1951</c:v>
                </c:pt>
                <c:pt idx="6">
                  <c:v>1890</c:v>
                </c:pt>
                <c:pt idx="9">
                  <c:v>1828</c:v>
                </c:pt>
                <c:pt idx="12">
                  <c:v>1775</c:v>
                </c:pt>
              </c:numCache>
            </c:numRef>
          </c:val>
          <c:extLst>
            <c:ext xmlns:c16="http://schemas.microsoft.com/office/drawing/2014/chart" uri="{C3380CC4-5D6E-409C-BE32-E72D297353CC}">
              <c16:uniqueId val="{00000008-4AE7-4E18-9540-BBFA65840C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53</c:v>
                </c:pt>
                <c:pt idx="6">
                  <c:v>0</c:v>
                </c:pt>
                <c:pt idx="9">
                  <c:v>0</c:v>
                </c:pt>
                <c:pt idx="12">
                  <c:v>0</c:v>
                </c:pt>
              </c:numCache>
            </c:numRef>
          </c:val>
          <c:extLst>
            <c:ext xmlns:c16="http://schemas.microsoft.com/office/drawing/2014/chart" uri="{C3380CC4-5D6E-409C-BE32-E72D297353CC}">
              <c16:uniqueId val="{00000009-4AE7-4E18-9540-BBFA65840C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3197</c:v>
                </c:pt>
                <c:pt idx="3">
                  <c:v>3095</c:v>
                </c:pt>
                <c:pt idx="6">
                  <c:v>3135</c:v>
                </c:pt>
                <c:pt idx="9">
                  <c:v>3242</c:v>
                </c:pt>
                <c:pt idx="12">
                  <c:v>3156</c:v>
                </c:pt>
              </c:numCache>
            </c:numRef>
          </c:val>
          <c:extLst>
            <c:ext xmlns:c16="http://schemas.microsoft.com/office/drawing/2014/chart" uri="{C3380CC4-5D6E-409C-BE32-E72D297353CC}">
              <c16:uniqueId val="{0000000A-4AE7-4E18-9540-BBFA65840C90}"/>
            </c:ext>
          </c:extLst>
        </c:ser>
        <c:dLbls>
          <c:showLegendKey val="0"/>
          <c:showVal val="0"/>
          <c:showCatName val="0"/>
          <c:showSerName val="0"/>
          <c:showPercent val="0"/>
          <c:showBubbleSize val="0"/>
        </c:dLbls>
        <c:gapWidth val="100"/>
        <c:overlap val="100"/>
        <c:axId val="357562872"/>
        <c:axId val="357563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E7-4E18-9540-BBFA65840C90}"/>
            </c:ext>
          </c:extLst>
        </c:ser>
        <c:dLbls>
          <c:showLegendKey val="0"/>
          <c:showVal val="0"/>
          <c:showCatName val="0"/>
          <c:showSerName val="0"/>
          <c:showPercent val="0"/>
          <c:showBubbleSize val="0"/>
        </c:dLbls>
        <c:marker val="1"/>
        <c:smooth val="0"/>
        <c:axId val="357562872"/>
        <c:axId val="357563656"/>
      </c:lineChart>
      <c:catAx>
        <c:axId val="35756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7563656"/>
        <c:crosses val="autoZero"/>
        <c:auto val="1"/>
        <c:lblAlgn val="ctr"/>
        <c:lblOffset val="100"/>
        <c:tickLblSkip val="1"/>
        <c:tickMarkSkip val="1"/>
        <c:noMultiLvlLbl val="0"/>
      </c:catAx>
      <c:valAx>
        <c:axId val="35756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56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333</c:v>
                </c:pt>
                <c:pt idx="1">
                  <c:v>341</c:v>
                </c:pt>
                <c:pt idx="2">
                  <c:v>346</c:v>
                </c:pt>
              </c:numCache>
            </c:numRef>
          </c:val>
          <c:extLst>
            <c:ext xmlns:c16="http://schemas.microsoft.com/office/drawing/2014/chart" uri="{C3380CC4-5D6E-409C-BE32-E72D297353CC}">
              <c16:uniqueId val="{00000000-BD25-4A0E-9055-39D2D39A7A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506</c:v>
                </c:pt>
                <c:pt idx="1">
                  <c:v>507</c:v>
                </c:pt>
                <c:pt idx="2">
                  <c:v>507</c:v>
                </c:pt>
              </c:numCache>
            </c:numRef>
          </c:val>
          <c:extLst>
            <c:ext xmlns:c16="http://schemas.microsoft.com/office/drawing/2014/chart" uri="{C3380CC4-5D6E-409C-BE32-E72D297353CC}">
              <c16:uniqueId val="{00000001-BD25-4A0E-9055-39D2D39A7A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2056</c:v>
                </c:pt>
                <c:pt idx="1">
                  <c:v>2252</c:v>
                </c:pt>
                <c:pt idx="2">
                  <c:v>2419</c:v>
                </c:pt>
              </c:numCache>
            </c:numRef>
          </c:val>
          <c:extLst>
            <c:ext xmlns:c16="http://schemas.microsoft.com/office/drawing/2014/chart" uri="{C3380CC4-5D6E-409C-BE32-E72D297353CC}">
              <c16:uniqueId val="{00000002-BD25-4A0E-9055-39D2D39A7ADA}"/>
            </c:ext>
          </c:extLst>
        </c:ser>
        <c:dLbls>
          <c:showLegendKey val="0"/>
          <c:showVal val="0"/>
          <c:showCatName val="0"/>
          <c:showSerName val="0"/>
          <c:showPercent val="0"/>
          <c:showBubbleSize val="0"/>
        </c:dLbls>
        <c:gapWidth val="120"/>
        <c:overlap val="100"/>
        <c:axId val="357561304"/>
        <c:axId val="357558952"/>
      </c:barChart>
      <c:catAx>
        <c:axId val="35756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7558952"/>
        <c:crosses val="autoZero"/>
        <c:auto val="1"/>
        <c:lblAlgn val="ctr"/>
        <c:lblOffset val="100"/>
        <c:tickLblSkip val="1"/>
        <c:tickMarkSkip val="1"/>
        <c:noMultiLvlLbl val="0"/>
      </c:catAx>
      <c:valAx>
        <c:axId val="357558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756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{3F779C6F-A0AF-48B2-B139-3F0CB4D78BC5}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EE8-47D9-8A41-E7974813DF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{9BABEEB7-9622-4157-BB85-EE094E159896}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E8-47D9-8A41-E7974813DF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{758F91CE-1462-4062-B535-FB8194DA8B89}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E8-47D9-8A41-E7974813DF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{169D626B-F9B0-464A-B65E-9C36AABE2C89}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E8-47D9-8A41-E7974813DF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{D9423C11-F157-4B18-B5CF-D78E02234957}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E8-47D9-8A41-E7974813DF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{F5DCD5BF-A9C7-43FA-8D42-8DA4B6A6F578}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EE8-47D9-8A41-E7974813DF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{9564F874-74A3-4B86-B254-0FD20C6E1CCB}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EE8-47D9-8A41-E7974813DF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{028A5890-2284-444A-9233-2B5DCEA5B830}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EE8-47D9-8A41-E7974813DF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{D54D7D29-B414-47A3-889C-7B9186EA6395}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EE8-47D9-8A41-E7974813DF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21.1</c:v>
                </c:pt>
                <c:pt idx="24">
                  <c:v>60.9</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EE8-47D9-8A41-E7974813DF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{88FEFEFB-232F-43D3-BA4E-56DC062106D3}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EE8-47D9-8A41-E7974813DF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{F1FBC3B1-366F-496A-902D-156C7E8EF1C2}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E8-47D9-8A41-E7974813DF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{8AE683EC-70CC-474F-810C-52AB30C7668C}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E8-47D9-8A41-E7974813DF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{8FE3EE23-BDD0-45F7-85C4-9CC4F7D33A0D}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E8-47D9-8A41-E7974813DF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{2207FD5C-E1E0-40D0-B602-CC37FBA48112}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E8-47D9-8A41-E7974813DF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{B89175BF-AAD3-44A4-AD7A-A83BE7C194DD}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EE8-47D9-8A41-E7974813DF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{6CDBBF21-B1B9-4754-9281-22BF9ED47524}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EE8-47D9-8A41-E7974813DF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{A43687B7-3FC0-47D3-A114-EE345E92C0B0}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EE8-47D9-8A41-E7974813DF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{4CD34E55-478A-4C99-96E0-55C9903EE1E5}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EE8-47D9-8A41-E7974813DF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EE8-47D9-8A41-E7974813DFFA}"/>
            </c:ext>
          </c:extLst>
        </c:ser>
        <c:dLbls>
          <c:showLegendKey val="0"/>
          <c:showVal val="1"/>
          <c:showCatName val="0"/>
          <c:showSerName val="0"/>
          <c:showPercent val="0"/>
          <c:showBubbleSize val="0"/>
        </c:dLbls>
        <c:axId val="357558560"/>
        <c:axId val="357561696"/>
      </c:scatterChart>
      <c:valAx>
        <c:axId val="357558560"/>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7561696"/>
        <c:crosses val="autoZero"/>
        <c:crossBetween val="midCat"/>
      </c:valAx>
      <c:valAx>
        <c:axId val="3575616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7558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{8CA7AF93-D8B5-411C-B180-6E3078369A0A}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713-4105-9595-B07D7B7E37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{AD522678-6F76-4463-B679-17CE3BB53837}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13-4105-9595-B07D7B7E37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{67016248-0736-442B-A515-85384CDE61D5}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13-4105-9595-B07D7B7E37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{29412516-E8EC-4890-BBF7-68CF967C93B5}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13-4105-9595-B07D7B7E37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{C1739EE6-27B4-416A-BC88-ABBA0403751C}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13-4105-9595-B07D7B7E379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{2EF282EC-6959-407E-85F9-C32021FB0686}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713-4105-9595-B07D7B7E379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{0F281D49-2680-4BA6-9DD1-791643CAF255}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713-4105-9595-B07D7B7E379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{FF841C14-0397-45AE-9198-23528062EC58}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713-4105-9595-B07D7B7E379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{7948E7D6-1F18-4DD9-87BF-29AEB886FCDC}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713-4105-9595-B07D7B7E37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4.2</c:v>
                </c:pt>
                <c:pt idx="16">
                  <c:v>3.8</c:v>
                </c:pt>
                <c:pt idx="24">
                  <c:v>3.5</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713-4105-9595-B07D7B7E37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{8C55A9E2-D110-4DBB-9A41-97054DE38201}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713-4105-9595-B07D7B7E37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{55C66B70-22CA-4327-9E10-C5ADED796012}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13-4105-9595-B07D7B7E37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{53404060-CE97-4692-A3A3-E96592818D73}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13-4105-9595-B07D7B7E37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{B4B562E0-1966-4CFE-89B5-1317F9454A95}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13-4105-9595-B07D7B7E37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{8CD27280-E271-4355-800D-720B63B22C60}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13-4105-9595-B07D7B7E379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{6DE4C25D-266C-467D-A8ED-2BDB6A2E66BF}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713-4105-9595-B07D7B7E379B}"/>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{F2DD2C7E-9F7C-4562-9F4D-9B2E2F637CF7}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713-4105-9595-B07D7B7E379B}"/>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{68656FCA-374E-46B7-8D5C-25E802292A74}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713-4105-9595-B07D7B7E379B}"/>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{92DB54C4-50C4-4CDC-8C60-363389C39C72}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713-4105-9595-B07D7B7E37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8.1</c:v>
                </c:pt>
                <c:pt idx="16">
                  <c:v>7.3</c:v>
                </c:pt>
                <c:pt idx="24">
                  <c:v>7.2</c:v>
                </c:pt>
                <c:pt idx="32">
                  <c:v>7.2</c:v>
                </c:pt>
              </c:numCache>
            </c:numRef>
          </c:xVal>
          <c:yVal>
            <c:numRef>
              <c:f>公会計指標分析・財政指標組合せ分析表!$BP$77:$DC$77</c:f>
              <c:numCache>
                <c:formatCode>#,##0.0;"▲ "#,##0.0</c:formatCode>
                <c:ptCount val="40"/>
                <c:pt idx="0">
                  <c:v>10.199999999999999</c:v>
                </c:pt>
                <c:pt idx="8">
                  <c:v>0.8</c:v>
                </c:pt>
                <c:pt idx="16">
                  <c:v>0</c:v>
                </c:pt>
                <c:pt idx="24">
                  <c:v>0</c:v>
                </c:pt>
                <c:pt idx="32">
                  <c:v>0</c:v>
                </c:pt>
              </c:numCache>
            </c:numRef>
          </c:yVal>
          <c:smooth val="0"/>
          <c:extLst>
            <c:ext xmlns:c16="http://schemas.microsoft.com/office/drawing/2014/chart" uri="{C3380CC4-5D6E-409C-BE32-E72D297353CC}">
              <c16:uniqueId val="{00000013-6713-4105-9595-B07D7B7E379B}"/>
            </c:ext>
          </c:extLst>
        </c:ser>
        <c:dLbls>
          <c:showLegendKey val="0"/>
          <c:showVal val="1"/>
          <c:showCatName val="0"/>
          <c:showSerName val="0"/>
          <c:showPercent val="0"/>
          <c:showBubbleSize val="0"/>
        </c:dLbls>
        <c:axId val="357562480"/>
        <c:axId val="357559344"/>
      </c:scatterChart>
      <c:valAx>
        <c:axId val="357562480"/>
        <c:scaling>
          <c:orientation val="minMax"/>
          <c:max val="9.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7559344"/>
        <c:crosses val="autoZero"/>
        <c:crossBetween val="midCat"/>
      </c:valAx>
      <c:valAx>
        <c:axId val="357559344"/>
        <c:scaling>
          <c:orientation val="minMax"/>
          <c:max val="1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7562480"/>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近年の大規模な普通建設事業に伴う借入増加の影響で元利償還金が増加しており、今後もこの傾向は続く見込みとなっている。</a:t>
          </a:r>
        </a:p>
        <a:p>
          <a:r>
            <a:rPr kumimoji="1" lang="ja-JP" altLang="en-US" sz="1400">
              <a:latin typeface="ＭＳ ゴシック" pitchFamily="49" charset="-128"/>
              <a:ea typeface="ＭＳ ゴシック" pitchFamily="49" charset="-128"/>
            </a:rPr>
            <a:t>計画の必要性や規模を慎重に検討して地方債の発行抑制を図り、健全な水準を維持するよう努める。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近年の大規模な普通建設事業に伴う借入増加の影響で「一般会計等に係る地方債の現在高」が増加しており、今後もこの傾向は続く見込みとなっている。</a:t>
          </a:r>
        </a:p>
        <a:p>
          <a:r>
            <a:rPr kumimoji="1" lang="ja-JP" altLang="en-US" sz="1400">
              <a:latin typeface="ＭＳ ゴシック" pitchFamily="49" charset="-128"/>
              <a:ea typeface="ＭＳ ゴシック" pitchFamily="49" charset="-128"/>
            </a:rPr>
            <a:t>計画の必要性や規模を慎重に検討して地方債の発行抑制を図り、健全な水準を維持するよう努める。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村税の増収などにより公共施設等整備基金に１６４百万円積立てた一方、中学生海外派遣事業に伴い人づくり基金を８百万円取り崩したことなどにより、基金全体として１７１百万円の増となった。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公共施設の長寿命化対策などが予定されていることから、中長期的には減少していく見込み。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社会福祉施設整備基金：福祉車両購入の財源として使用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人づくり基金：中学生海外派遣事業等の財源として使用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公共施設等整備基金：今後の公共施設長寿命化対策の財源として１６４百万円積立てたことにより増加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社会福祉施設整備基金：福祉車両購入の財源として８百万円取り崩したことにより減少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ふるさと応援基金：ふるさと応援寄付金３０百万円を積立てたことにより増加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人づくり基金：中学生海外派遣事業等の財源として８百万円取り崩したことにより減少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公共施設等整備基金：ごみ処理施設建設工事負担金（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）、道路維持管理事業（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）、公共施設の長寿命化対策事業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社会福祉施設整備基金：福祉車両整備事業（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）、松香荘修繕事業（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の長寿命化対策事業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教育環境等整備基金：教育環境の整備・充実に資する事業、公共施設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の長寿命化対策事業</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予期できない収入減少や支出増加に備え、決算剰余金等を４百万円積立てたことにより増加。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予期できない収入減少や支出増加に備え、６００百万円を目途に基金利子及び決算剰余金などの積立てを予定。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令和３年度以降、地方債償還が増えることに伴い減少していく見込み。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9,762
9,649
47.07
4,036,060
3,984,532
8,039
2,888,088
3,156,377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当指標については算定に誤りがあり、正しくは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61.3</a:t>
          </a:r>
          <a:r>
            <a:rPr kumimoji="1" lang="ja-JP" altLang="en-US" sz="1100">
              <a:latin typeface="ＭＳ Ｐゴシック" panose="020B0600070205080204" pitchFamily="50" charset="-128"/>
              <a:ea typeface="ＭＳ Ｐゴシック" panose="020B0600070205080204" pitchFamily="50" charset="-128"/>
            </a:rPr>
            <a:t>％である。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有形固定資産減価償却率は、類似団体平均とほぼ同水準であった。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当村では平成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年度に個別施設計画を策定し、平成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年度より各施設の長寿命化対策を進めている。同計画の策定に際しては、施設ごとの劣化診断を行っており、今後も緊急度の高い施設から計画的に長寿命化対策を行い、類似団体の平均程度を維持していく。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7"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87" name="楕円 86"/>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88" name="有形固定資産減価償却率該当値テキスト"/>
        <xdr:cNvSpPr txBox="1"/>
      </xdr:nvSpPr>
      <xdr:spPr>
        <a:xfrm>
          <a:off x="48133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50483</xdr:rowOff>
    </xdr:from>
    <xdr:to>
      <xdr:col>19</xdr:col>
      <xdr:colOff>187325</xdr:colOff>
      <xdr:row>30</xdr:row>
      <xdr:rowOff>152083</xdr:rowOff>
    </xdr:to>
    <xdr:sp macro="" textlink="">
      <xdr:nvSpPr>
        <xdr:cNvPr id="89" name="楕円 88"/>
        <xdr:cNvSpPr/>
      </xdr:nvSpPr>
      <xdr:spPr>
        <a:xfrm>
          <a:off x="4000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85090</xdr:rowOff>
    </xdr:from>
    <xdr:to>
      <xdr:col>23</xdr:col>
      <xdr:colOff>85725</xdr:colOff>
      <xdr:row>30</xdr:row>
      <xdr:rowOff>101283</xdr:rowOff>
    </xdr:to>
    <xdr:cxnSp macro="">
      <xdr:nvCxnSpPr>
        <xdr:cNvPr id="90" name="直線コネクタ 89"/>
        <xdr:cNvCxnSpPr/>
      </xdr:nvCxnSpPr>
      <xdr:spPr>
        <a:xfrm flipV="1">
          <a:off x="4051300" y="6000115"/>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80751</xdr:rowOff>
    </xdr:from>
    <xdr:to>
      <xdr:col>15</xdr:col>
      <xdr:colOff>187325</xdr:colOff>
      <xdr:row>35</xdr:row>
      <xdr:rowOff>10901</xdr:rowOff>
    </xdr:to>
    <xdr:sp macro="" textlink="">
      <xdr:nvSpPr>
        <xdr:cNvPr id="91" name="楕円 90"/>
        <xdr:cNvSpPr/>
      </xdr:nvSpPr>
      <xdr:spPr>
        <a:xfrm>
          <a:off x="3238500" y="668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101283</xdr:rowOff>
    </xdr:from>
    <xdr:to>
      <xdr:col>19</xdr:col>
      <xdr:colOff>136525</xdr:colOff>
      <xdr:row>34</xdr:row>
      <xdr:rowOff>131551</xdr:rowOff>
    </xdr:to>
    <xdr:cxnSp macro="">
      <xdr:nvCxnSpPr>
        <xdr:cNvPr id="92" name="直線コネクタ 91"/>
        <xdr:cNvCxnSpPr/>
      </xdr:nvCxnSpPr>
      <xdr:spPr>
        <a:xfrm flipV="1">
          <a:off x="3289300" y="6016308"/>
          <a:ext cx="762000" cy="7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3"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4"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5"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168610</xdr:rowOff>
    </xdr:from>
    <xdr:ext cx="405111" cy="259045"/>
    <xdr:sp macro="" textlink="">
      <xdr:nvSpPr>
        <xdr:cNvPr id="96" name="n_1mainValue有形固定資産減価償却率"/>
        <xdr:cNvSpPr txBox="1"/>
      </xdr:nvSpPr>
      <xdr:spPr>
        <a:xfrm>
          <a:off x="38360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2028</xdr:rowOff>
    </xdr:from>
    <xdr:ext cx="405111" cy="259045"/>
    <xdr:sp macro="" textlink="">
      <xdr:nvSpPr>
        <xdr:cNvPr id="97" name="n_2mainValue有形固定資産減価償却率"/>
        <xdr:cNvSpPr txBox="1"/>
      </xdr:nvSpPr>
      <xdr:spPr>
        <a:xfrm>
          <a:off x="3086744" y="677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年度から歳出の抑制を図り特定目的基金へ積極的に積立てたこと及び新規地方債の発行を極力抑制したこと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が主な要因と考えられる。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算定値は、将来負担額の減少及び充当可能財源の増加により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今後、公共施設の老朽化対策に地方債を活用せざるを得ないため、債務償還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率の上昇が見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込まれるが、類似団体平均を上回らないよう、計画的に事業を実施する。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73364</xdr:rowOff>
    </xdr:from>
    <xdr:to>
      <xdr:col>76</xdr:col>
      <xdr:colOff>73025</xdr:colOff>
      <xdr:row>34</xdr:row>
      <xdr:rowOff>3514</xdr:rowOff>
    </xdr:to>
    <xdr:sp macro="" textlink="">
      <xdr:nvSpPr>
        <xdr:cNvPr id="139" name="楕円 138"/>
        <xdr:cNvSpPr/>
      </xdr:nvSpPr>
      <xdr:spPr>
        <a:xfrm>
          <a:off x="14744700" y="65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51791</xdr:rowOff>
    </xdr:from>
    <xdr:ext cx="469744" cy="259045"/>
    <xdr:sp macro="" textlink="">
      <xdr:nvSpPr>
        <xdr:cNvPr id="140" name="債務償還比率該当値テキスト"/>
        <xdr:cNvSpPr txBox="1"/>
      </xdr:nvSpPr>
      <xdr:spPr>
        <a:xfrm>
          <a:off x="14846300" y="64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40859</xdr:rowOff>
    </xdr:from>
    <xdr:to>
      <xdr:col>72</xdr:col>
      <xdr:colOff>123825</xdr:colOff>
      <xdr:row>33</xdr:row>
      <xdr:rowOff>142459</xdr:rowOff>
    </xdr:to>
    <xdr:sp macro="" textlink="">
      <xdr:nvSpPr>
        <xdr:cNvPr id="141" name="楕円 140"/>
        <xdr:cNvSpPr/>
      </xdr:nvSpPr>
      <xdr:spPr>
        <a:xfrm>
          <a:off x="14033500" y="64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91659</xdr:rowOff>
    </xdr:from>
    <xdr:to>
      <xdr:col>76</xdr:col>
      <xdr:colOff>22225</xdr:colOff>
      <xdr:row>33</xdr:row>
      <xdr:rowOff>124164</xdr:rowOff>
    </xdr:to>
    <xdr:cxnSp macro="">
      <xdr:nvCxnSpPr>
        <xdr:cNvPr id="142" name="直線コネクタ 141"/>
        <xdr:cNvCxnSpPr/>
      </xdr:nvCxnSpPr>
      <xdr:spPr>
        <a:xfrm>
          <a:off x="14084300" y="6521034"/>
          <a:ext cx="7112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3"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133586</xdr:rowOff>
    </xdr:from>
    <xdr:ext cx="469744" cy="259045"/>
    <xdr:sp macro="" textlink="">
      <xdr:nvSpPr>
        <xdr:cNvPr id="144" name="n_1mainValue債務償還比率"/>
        <xdr:cNvSpPr txBox="1"/>
      </xdr:nvSpPr>
      <xdr:spPr>
        <a:xfrm>
          <a:off x="13836727" y="656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9,762
9,649
47.07
4,036,060
3,984,532
8,039
2,888,088
3,156,377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71" name="楕円 70"/>
        <xdr:cNvSpPr/>
      </xdr:nvSpPr>
      <xdr:spPr>
        <a:xfrm>
          <a:off x="4584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53992</xdr:rowOff>
    </xdr:from>
    <xdr:ext cx="405111" cy="259045"/>
    <xdr:sp macro="" textlink="">
      <xdr:nvSpPr>
        <xdr:cNvPr id="72" name="【道路】&#10;有形固定資産減価償却率該当値テキスト"/>
        <xdr:cNvSpPr txBox="1"/>
      </xdr:nvSpPr>
      <xdr:spPr>
        <a:xfrm>
          <a:off x="4673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3" name="楕円 72"/>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81915</xdr:rowOff>
    </xdr:to>
    <xdr:cxnSp macro="">
      <xdr:nvCxnSpPr>
        <xdr:cNvPr id="74" name="直線コネクタ 73"/>
        <xdr:cNvCxnSpPr/>
      </xdr:nvCxnSpPr>
      <xdr:spPr>
        <a:xfrm>
          <a:off x="3797300" y="62484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75" name="楕円 74"/>
        <xdr:cNvSpPr/>
      </xdr:nvSpPr>
      <xdr:spPr>
        <a:xfrm>
          <a:off x="2857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106680</xdr:rowOff>
    </xdr:to>
    <xdr:cxnSp macro="">
      <xdr:nvCxnSpPr>
        <xdr:cNvPr id="76" name="直線コネクタ 75"/>
        <xdr:cNvCxnSpPr/>
      </xdr:nvCxnSpPr>
      <xdr:spPr>
        <a:xfrm flipV="1">
          <a:off x="2908300" y="624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7"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78"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0" name="n_1mainValue【道路】&#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2557</xdr:rowOff>
    </xdr:from>
    <xdr:ext cx="405111" cy="259045"/>
    <xdr:sp macro="" textlink="">
      <xdr:nvSpPr>
        <xdr:cNvPr id="81" name="n_2mainValue【道路】&#10;有形固定資産減価償却率"/>
        <xdr:cNvSpPr txBox="1"/>
      </xdr:nvSpPr>
      <xdr:spPr>
        <a:xfrm>
          <a:off x="2705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154123</xdr:rowOff>
    </xdr:from>
    <xdr:to>
      <xdr:col>55</xdr:col>
      <xdr:colOff>50800</xdr:colOff>
      <xdr:row>42</xdr:row>
      <xdr:rowOff>84273</xdr:rowOff>
    </xdr:to>
    <xdr:sp macro="" textlink="">
      <xdr:nvSpPr>
        <xdr:cNvPr id="120" name="楕円 119"/>
        <xdr:cNvSpPr/>
      </xdr:nvSpPr>
      <xdr:spPr>
        <a:xfrm>
          <a:off x="10426700" y="718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1"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154163</xdr:rowOff>
    </xdr:from>
    <xdr:to>
      <xdr:col>50</xdr:col>
      <xdr:colOff>165100</xdr:colOff>
      <xdr:row>42</xdr:row>
      <xdr:rowOff>84313</xdr:rowOff>
    </xdr:to>
    <xdr:sp macro="" textlink="">
      <xdr:nvSpPr>
        <xdr:cNvPr id="122" name="楕円 121"/>
        <xdr:cNvSpPr/>
      </xdr:nvSpPr>
      <xdr:spPr>
        <a:xfrm>
          <a:off x="9588500" y="71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33473</xdr:rowOff>
    </xdr:from>
    <xdr:to>
      <xdr:col>55</xdr:col>
      <xdr:colOff>0</xdr:colOff>
      <xdr:row>42</xdr:row>
      <xdr:rowOff>33513</xdr:rowOff>
    </xdr:to>
    <xdr:cxnSp macro="">
      <xdr:nvCxnSpPr>
        <xdr:cNvPr id="123" name="直線コネクタ 122"/>
        <xdr:cNvCxnSpPr/>
      </xdr:nvCxnSpPr>
      <xdr:spPr>
        <a:xfrm flipV="1">
          <a:off x="9639300" y="7234373"/>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154212</xdr:rowOff>
    </xdr:from>
    <xdr:to>
      <xdr:col>46</xdr:col>
      <xdr:colOff>38100</xdr:colOff>
      <xdr:row>42</xdr:row>
      <xdr:rowOff>84362</xdr:rowOff>
    </xdr:to>
    <xdr:sp macro="" textlink="">
      <xdr:nvSpPr>
        <xdr:cNvPr id="124" name="楕円 123"/>
        <xdr:cNvSpPr/>
      </xdr:nvSpPr>
      <xdr:spPr>
        <a:xfrm>
          <a:off x="8699500" y="71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33513</xdr:rowOff>
    </xdr:from>
    <xdr:to>
      <xdr:col>50</xdr:col>
      <xdr:colOff>114300</xdr:colOff>
      <xdr:row>42</xdr:row>
      <xdr:rowOff>33562</xdr:rowOff>
    </xdr:to>
    <xdr:cxnSp macro="">
      <xdr:nvCxnSpPr>
        <xdr:cNvPr id="125" name="直線コネクタ 124"/>
        <xdr:cNvCxnSpPr/>
      </xdr:nvCxnSpPr>
      <xdr:spPr>
        <a:xfrm flipV="1">
          <a:off x="8750300" y="7234413"/>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75440</xdr:rowOff>
    </xdr:from>
    <xdr:ext cx="534377" cy="259045"/>
    <xdr:sp macro="" textlink="">
      <xdr:nvSpPr>
        <xdr:cNvPr id="129" name="n_1mainValue【道路】&#10;一人当たり延長"/>
        <xdr:cNvSpPr txBox="1"/>
      </xdr:nvSpPr>
      <xdr:spPr>
        <a:xfrm>
          <a:off x="9359411" y="727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75489</xdr:rowOff>
    </xdr:from>
    <xdr:ext cx="534377" cy="259045"/>
    <xdr:sp macro="" textlink="">
      <xdr:nvSpPr>
        <xdr:cNvPr id="130" name="n_2mainValue【道路】&#10;一人当たり延長"/>
        <xdr:cNvSpPr txBox="1"/>
      </xdr:nvSpPr>
      <xdr:spPr>
        <a:xfrm>
          <a:off x="8483111" y="72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1"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107587</xdr:rowOff>
    </xdr:from>
    <xdr:to>
      <xdr:col>24</xdr:col>
      <xdr:colOff>114300</xdr:colOff>
      <xdr:row>60</xdr:row>
      <xdr:rowOff>37737</xdr:rowOff>
    </xdr:to>
    <xdr:sp macro="" textlink="">
      <xdr:nvSpPr>
        <xdr:cNvPr id="171" name="楕円 170"/>
        <xdr:cNvSpPr/>
      </xdr:nvSpPr>
      <xdr:spPr>
        <a:xfrm>
          <a:off x="4584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86014</xdr:rowOff>
    </xdr:from>
    <xdr:ext cx="405111" cy="259045"/>
    <xdr:sp macro="" textlink="">
      <xdr:nvSpPr>
        <xdr:cNvPr id="172" name="【橋りょう・トンネル】&#10;有形固定資産減価償却率該当値テキスト"/>
        <xdr:cNvSpPr txBox="1"/>
      </xdr:nvSpPr>
      <xdr:spPr>
        <a:xfrm>
          <a:off x="4673600"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73" name="楕円 172"/>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6531</xdr:rowOff>
    </xdr:to>
    <xdr:cxnSp macro="">
      <xdr:nvCxnSpPr>
        <xdr:cNvPr id="174" name="直線コネクタ 173"/>
        <xdr:cNvCxnSpPr/>
      </xdr:nvCxnSpPr>
      <xdr:spPr>
        <a:xfrm flipV="1">
          <a:off x="3797300" y="102739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75" name="楕円 174"/>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6531</xdr:rowOff>
    </xdr:to>
    <xdr:cxnSp macro="">
      <xdr:nvCxnSpPr>
        <xdr:cNvPr id="176" name="直線コネクタ 175"/>
        <xdr:cNvCxnSpPr/>
      </xdr:nvCxnSpPr>
      <xdr:spPr>
        <a:xfrm>
          <a:off x="2908300" y="102870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7"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48458</xdr:rowOff>
    </xdr:from>
    <xdr:ext cx="405111" cy="259045"/>
    <xdr:sp macro="" textlink="">
      <xdr:nvSpPr>
        <xdr:cNvPr id="180" name="n_1mainValue【橋りょう・トンネル】&#10;有形固定資産減価償却率"/>
        <xdr:cNvSpPr txBox="1"/>
      </xdr:nvSpPr>
      <xdr:spPr>
        <a:xfrm>
          <a:off x="3582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81" name="n_2main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8"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86734</xdr:rowOff>
    </xdr:from>
    <xdr:to>
      <xdr:col>55</xdr:col>
      <xdr:colOff>50800</xdr:colOff>
      <xdr:row>64</xdr:row>
      <xdr:rowOff>16884</xdr:rowOff>
    </xdr:to>
    <xdr:sp macro="" textlink="">
      <xdr:nvSpPr>
        <xdr:cNvPr id="218" name="楕円 217"/>
        <xdr:cNvSpPr/>
      </xdr:nvSpPr>
      <xdr:spPr>
        <a:xfrm>
          <a:off x="10426700" y="108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1661</xdr:rowOff>
    </xdr:from>
    <xdr:ext cx="534377" cy="259045"/>
    <xdr:sp macro="" textlink="">
      <xdr:nvSpPr>
        <xdr:cNvPr id="219" name="【橋りょう・トンネル】&#10;一人当たり有形固定資産（償却資産）額該当値テキスト"/>
        <xdr:cNvSpPr txBox="1"/>
      </xdr:nvSpPr>
      <xdr:spPr>
        <a:xfrm>
          <a:off x="10515600" y="1080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87385</xdr:rowOff>
    </xdr:from>
    <xdr:to>
      <xdr:col>50</xdr:col>
      <xdr:colOff>165100</xdr:colOff>
      <xdr:row>64</xdr:row>
      <xdr:rowOff>17535</xdr:rowOff>
    </xdr:to>
    <xdr:sp macro="" textlink="">
      <xdr:nvSpPr>
        <xdr:cNvPr id="220" name="楕円 219"/>
        <xdr:cNvSpPr/>
      </xdr:nvSpPr>
      <xdr:spPr>
        <a:xfrm>
          <a:off x="9588500" y="108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137534</xdr:rowOff>
    </xdr:from>
    <xdr:to>
      <xdr:col>55</xdr:col>
      <xdr:colOff>0</xdr:colOff>
      <xdr:row>63</xdr:row>
      <xdr:rowOff>138185</xdr:rowOff>
    </xdr:to>
    <xdr:cxnSp macro="">
      <xdr:nvCxnSpPr>
        <xdr:cNvPr id="221" name="直線コネクタ 220"/>
        <xdr:cNvCxnSpPr/>
      </xdr:nvCxnSpPr>
      <xdr:spPr>
        <a:xfrm flipV="1">
          <a:off x="9639300" y="10938884"/>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89036</xdr:rowOff>
    </xdr:from>
    <xdr:to>
      <xdr:col>46</xdr:col>
      <xdr:colOff>38100</xdr:colOff>
      <xdr:row>64</xdr:row>
      <xdr:rowOff>19186</xdr:rowOff>
    </xdr:to>
    <xdr:sp macro="" textlink="">
      <xdr:nvSpPr>
        <xdr:cNvPr id="222" name="楕円 221"/>
        <xdr:cNvSpPr/>
      </xdr:nvSpPr>
      <xdr:spPr>
        <a:xfrm>
          <a:off x="8699500" y="10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138185</xdr:rowOff>
    </xdr:from>
    <xdr:to>
      <xdr:col>50</xdr:col>
      <xdr:colOff>114300</xdr:colOff>
      <xdr:row>63</xdr:row>
      <xdr:rowOff>139836</xdr:rowOff>
    </xdr:to>
    <xdr:cxnSp macro="">
      <xdr:nvCxnSpPr>
        <xdr:cNvPr id="223" name="直線コネクタ 222"/>
        <xdr:cNvCxnSpPr/>
      </xdr:nvCxnSpPr>
      <xdr:spPr>
        <a:xfrm flipV="1">
          <a:off x="8750300" y="1093953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4"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5"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8662</xdr:rowOff>
    </xdr:from>
    <xdr:ext cx="534377" cy="259045"/>
    <xdr:sp macro="" textlink="">
      <xdr:nvSpPr>
        <xdr:cNvPr id="227" name="n_1mainValue【橋りょう・トンネル】&#10;一人当たり有形固定資産（償却資産）額"/>
        <xdr:cNvSpPr txBox="1"/>
      </xdr:nvSpPr>
      <xdr:spPr>
        <a:xfrm>
          <a:off x="9359411" y="109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10313</xdr:rowOff>
    </xdr:from>
    <xdr:ext cx="534377" cy="259045"/>
    <xdr:sp macro="" textlink="">
      <xdr:nvSpPr>
        <xdr:cNvPr id="228" name="n_2mainValue【橋りょう・トンネル】&#10;一人当たり有形固定資産（償却資産）額"/>
        <xdr:cNvSpPr txBox="1"/>
      </xdr:nvSpPr>
      <xdr:spPr>
        <a:xfrm>
          <a:off x="8483111" y="109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59"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69" name="楕円 268"/>
        <xdr:cNvSpPr/>
      </xdr:nvSpPr>
      <xdr:spPr>
        <a:xfrm>
          <a:off x="4584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63698</xdr:rowOff>
    </xdr:from>
    <xdr:ext cx="405111" cy="259045"/>
    <xdr:sp macro="" textlink="">
      <xdr:nvSpPr>
        <xdr:cNvPr id="270" name="【公営住宅】&#10;有形固定資産減価償却率該当値テキスト"/>
        <xdr:cNvSpPr txBox="1"/>
      </xdr:nvSpPr>
      <xdr:spPr>
        <a:xfrm>
          <a:off x="4673600" y="1377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114663</xdr:rowOff>
    </xdr:from>
    <xdr:to>
      <xdr:col>20</xdr:col>
      <xdr:colOff>38100</xdr:colOff>
      <xdr:row>81</xdr:row>
      <xdr:rowOff>44813</xdr:rowOff>
    </xdr:to>
    <xdr:sp macro="" textlink="">
      <xdr:nvSpPr>
        <xdr:cNvPr id="271" name="楕円 270"/>
        <xdr:cNvSpPr/>
      </xdr:nvSpPr>
      <xdr:spPr>
        <a:xfrm>
          <a:off x="3746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136071</xdr:rowOff>
    </xdr:from>
    <xdr:to>
      <xdr:col>24</xdr:col>
      <xdr:colOff>63500</xdr:colOff>
      <xdr:row>80</xdr:row>
      <xdr:rowOff>165463</xdr:rowOff>
    </xdr:to>
    <xdr:cxnSp macro="">
      <xdr:nvCxnSpPr>
        <xdr:cNvPr id="272" name="直線コネクタ 271"/>
        <xdr:cNvCxnSpPr/>
      </xdr:nvCxnSpPr>
      <xdr:spPr>
        <a:xfrm flipV="1">
          <a:off x="3797300" y="1385207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73" name="楕円 272"/>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165463</xdr:rowOff>
    </xdr:from>
    <xdr:to>
      <xdr:col>19</xdr:col>
      <xdr:colOff>177800</xdr:colOff>
      <xdr:row>81</xdr:row>
      <xdr:rowOff>15239</xdr:rowOff>
    </xdr:to>
    <xdr:cxnSp macro="">
      <xdr:nvCxnSpPr>
        <xdr:cNvPr id="274" name="直線コネクタ 273"/>
        <xdr:cNvCxnSpPr/>
      </xdr:nvCxnSpPr>
      <xdr:spPr>
        <a:xfrm flipV="1">
          <a:off x="2908300" y="138814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75"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7"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35940</xdr:rowOff>
    </xdr:from>
    <xdr:ext cx="405111" cy="259045"/>
    <xdr:sp macro="" textlink="">
      <xdr:nvSpPr>
        <xdr:cNvPr id="278" name="n_1mainValue【公営住宅】&#10;有形固定資産減価償却率"/>
        <xdr:cNvSpPr txBox="1"/>
      </xdr:nvSpPr>
      <xdr:spPr>
        <a:xfrm>
          <a:off x="35820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57166</xdr:rowOff>
    </xdr:from>
    <xdr:ext cx="405111" cy="259045"/>
    <xdr:sp macro="" textlink="">
      <xdr:nvSpPr>
        <xdr:cNvPr id="279" name="n_2mainValue【公営住宅】&#10;有形固定資産減価償却率"/>
        <xdr:cNvSpPr txBox="1"/>
      </xdr:nvSpPr>
      <xdr:spPr>
        <a:xfrm>
          <a:off x="2705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6"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37364</xdr:rowOff>
    </xdr:from>
    <xdr:to>
      <xdr:col>55</xdr:col>
      <xdr:colOff>50800</xdr:colOff>
      <xdr:row>85</xdr:row>
      <xdr:rowOff>138964</xdr:rowOff>
    </xdr:to>
    <xdr:sp macro="" textlink="">
      <xdr:nvSpPr>
        <xdr:cNvPr id="316" name="楕円 315"/>
        <xdr:cNvSpPr/>
      </xdr:nvSpPr>
      <xdr:spPr>
        <a:xfrm>
          <a:off x="10426700" y="14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123741</xdr:rowOff>
    </xdr:from>
    <xdr:ext cx="469744" cy="259045"/>
    <xdr:sp macro="" textlink="">
      <xdr:nvSpPr>
        <xdr:cNvPr id="317" name="【公営住宅】&#10;一人当たり面積該当値テキスト"/>
        <xdr:cNvSpPr txBox="1"/>
      </xdr:nvSpPr>
      <xdr:spPr>
        <a:xfrm>
          <a:off x="10515600" y="1452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38278</xdr:rowOff>
    </xdr:from>
    <xdr:to>
      <xdr:col>50</xdr:col>
      <xdr:colOff>165100</xdr:colOff>
      <xdr:row>85</xdr:row>
      <xdr:rowOff>139878</xdr:rowOff>
    </xdr:to>
    <xdr:sp macro="" textlink="">
      <xdr:nvSpPr>
        <xdr:cNvPr id="318" name="楕円 317"/>
        <xdr:cNvSpPr/>
      </xdr:nvSpPr>
      <xdr:spPr>
        <a:xfrm>
          <a:off x="9588500" y="146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88164</xdr:rowOff>
    </xdr:from>
    <xdr:to>
      <xdr:col>55</xdr:col>
      <xdr:colOff>0</xdr:colOff>
      <xdr:row>85</xdr:row>
      <xdr:rowOff>89078</xdr:rowOff>
    </xdr:to>
    <xdr:cxnSp macro="">
      <xdr:nvCxnSpPr>
        <xdr:cNvPr id="319" name="直線コネクタ 318"/>
        <xdr:cNvCxnSpPr/>
      </xdr:nvCxnSpPr>
      <xdr:spPr>
        <a:xfrm flipV="1">
          <a:off x="9639300" y="1466141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39421</xdr:rowOff>
    </xdr:from>
    <xdr:to>
      <xdr:col>46</xdr:col>
      <xdr:colOff>38100</xdr:colOff>
      <xdr:row>85</xdr:row>
      <xdr:rowOff>141021</xdr:rowOff>
    </xdr:to>
    <xdr:sp macro="" textlink="">
      <xdr:nvSpPr>
        <xdr:cNvPr id="320" name="楕円 319"/>
        <xdr:cNvSpPr/>
      </xdr:nvSpPr>
      <xdr:spPr>
        <a:xfrm>
          <a:off x="8699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89078</xdr:rowOff>
    </xdr:from>
    <xdr:to>
      <xdr:col>50</xdr:col>
      <xdr:colOff>114300</xdr:colOff>
      <xdr:row>85</xdr:row>
      <xdr:rowOff>90221</xdr:rowOff>
    </xdr:to>
    <xdr:cxnSp macro="">
      <xdr:nvCxnSpPr>
        <xdr:cNvPr id="321" name="直線コネクタ 320"/>
        <xdr:cNvCxnSpPr/>
      </xdr:nvCxnSpPr>
      <xdr:spPr>
        <a:xfrm flipV="1">
          <a:off x="8750300" y="146623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2"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3"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4"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131005</xdr:rowOff>
    </xdr:from>
    <xdr:ext cx="469744" cy="259045"/>
    <xdr:sp macro="" textlink="">
      <xdr:nvSpPr>
        <xdr:cNvPr id="325" name="n_1mainValue【公営住宅】&#10;一人当たり面積"/>
        <xdr:cNvSpPr txBox="1"/>
      </xdr:nvSpPr>
      <xdr:spPr>
        <a:xfrm>
          <a:off x="9391727" y="147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132148</xdr:rowOff>
    </xdr:from>
    <xdr:ext cx="469744" cy="259045"/>
    <xdr:sp macro="" textlink="">
      <xdr:nvSpPr>
        <xdr:cNvPr id="326" name="n_2mainValue【公営住宅】&#10;一人当たり面積"/>
        <xdr:cNvSpPr txBox="1"/>
      </xdr:nvSpPr>
      <xdr:spPr>
        <a:xfrm>
          <a:off x="85154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3"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7" name="フローチャート: 判断 376"/>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83" name="楕円 382"/>
        <xdr:cNvSpPr/>
      </xdr:nvSpPr>
      <xdr:spPr>
        <a:xfrm>
          <a:off x="16268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53176</xdr:rowOff>
    </xdr:from>
    <xdr:ext cx="405111" cy="259045"/>
    <xdr:sp macro="" textlink="">
      <xdr:nvSpPr>
        <xdr:cNvPr id="384" name="【認定こども園・幼稚園・保育所】&#10;有形固定資産減価償却率該当値テキスト"/>
        <xdr:cNvSpPr txBox="1"/>
      </xdr:nvSpPr>
      <xdr:spPr>
        <a:xfrm>
          <a:off x="163576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54792</xdr:rowOff>
    </xdr:from>
    <xdr:to>
      <xdr:col>81</xdr:col>
      <xdr:colOff>101600</xdr:colOff>
      <xdr:row>37</xdr:row>
      <xdr:rowOff>156392</xdr:rowOff>
    </xdr:to>
    <xdr:sp macro="" textlink="">
      <xdr:nvSpPr>
        <xdr:cNvPr id="385" name="楕円 384"/>
        <xdr:cNvSpPr/>
      </xdr:nvSpPr>
      <xdr:spPr>
        <a:xfrm>
          <a:off x="15430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81099</xdr:rowOff>
    </xdr:from>
    <xdr:to>
      <xdr:col>85</xdr:col>
      <xdr:colOff>127000</xdr:colOff>
      <xdr:row>37</xdr:row>
      <xdr:rowOff>105592</xdr:rowOff>
    </xdr:to>
    <xdr:cxnSp macro="">
      <xdr:nvCxnSpPr>
        <xdr:cNvPr id="386" name="直線コネクタ 385"/>
        <xdr:cNvCxnSpPr/>
      </xdr:nvCxnSpPr>
      <xdr:spPr>
        <a:xfrm flipV="1">
          <a:off x="15481300" y="642474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87449</xdr:rowOff>
    </xdr:from>
    <xdr:to>
      <xdr:col>76</xdr:col>
      <xdr:colOff>165100</xdr:colOff>
      <xdr:row>38</xdr:row>
      <xdr:rowOff>17599</xdr:rowOff>
    </xdr:to>
    <xdr:sp macro="" textlink="">
      <xdr:nvSpPr>
        <xdr:cNvPr id="387" name="楕円 386"/>
        <xdr:cNvSpPr/>
      </xdr:nvSpPr>
      <xdr:spPr>
        <a:xfrm>
          <a:off x="14541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105592</xdr:rowOff>
    </xdr:from>
    <xdr:to>
      <xdr:col>81</xdr:col>
      <xdr:colOff>50800</xdr:colOff>
      <xdr:row>37</xdr:row>
      <xdr:rowOff>138249</xdr:rowOff>
    </xdr:to>
    <xdr:cxnSp macro="">
      <xdr:nvCxnSpPr>
        <xdr:cNvPr id="388" name="直線コネクタ 387"/>
        <xdr:cNvCxnSpPr/>
      </xdr:nvCxnSpPr>
      <xdr:spPr>
        <a:xfrm flipV="1">
          <a:off x="14592300" y="64492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8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90"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1469</xdr:rowOff>
    </xdr:from>
    <xdr:ext cx="405111" cy="259045"/>
    <xdr:sp macro="" textlink="">
      <xdr:nvSpPr>
        <xdr:cNvPr id="392" name="n_1mainValue【認定こども園・幼稚園・保育所】&#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393" name="n_2mainValue【認定こども園・幼稚園・保育所】&#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22"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6" name="フローチャート: 判断 425"/>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72390</xdr:rowOff>
    </xdr:from>
    <xdr:to>
      <xdr:col>116</xdr:col>
      <xdr:colOff>114300</xdr:colOff>
      <xdr:row>40</xdr:row>
      <xdr:rowOff>2540</xdr:rowOff>
    </xdr:to>
    <xdr:sp macro="" textlink="">
      <xdr:nvSpPr>
        <xdr:cNvPr id="432" name="楕円 431"/>
        <xdr:cNvSpPr/>
      </xdr:nvSpPr>
      <xdr:spPr>
        <a:xfrm>
          <a:off x="221107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95267</xdr:rowOff>
    </xdr:from>
    <xdr:ext cx="469744" cy="259045"/>
    <xdr:sp macro="" textlink="">
      <xdr:nvSpPr>
        <xdr:cNvPr id="433" name="【認定こども園・幼稚園・保育所】&#10;一人当たり面積該当値テキスト"/>
        <xdr:cNvSpPr txBox="1"/>
      </xdr:nvSpPr>
      <xdr:spPr>
        <a:xfrm>
          <a:off x="22199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76200</xdr:rowOff>
    </xdr:from>
    <xdr:to>
      <xdr:col>112</xdr:col>
      <xdr:colOff>38100</xdr:colOff>
      <xdr:row>40</xdr:row>
      <xdr:rowOff>6350</xdr:rowOff>
    </xdr:to>
    <xdr:sp macro="" textlink="">
      <xdr:nvSpPr>
        <xdr:cNvPr id="434" name="楕円 433"/>
        <xdr:cNvSpPr/>
      </xdr:nvSpPr>
      <xdr:spPr>
        <a:xfrm>
          <a:off x="212725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123190</xdr:rowOff>
    </xdr:from>
    <xdr:to>
      <xdr:col>116</xdr:col>
      <xdr:colOff>63500</xdr:colOff>
      <xdr:row>39</xdr:row>
      <xdr:rowOff>127000</xdr:rowOff>
    </xdr:to>
    <xdr:cxnSp macro="">
      <xdr:nvCxnSpPr>
        <xdr:cNvPr id="435" name="直線コネクタ 434"/>
        <xdr:cNvCxnSpPr/>
      </xdr:nvCxnSpPr>
      <xdr:spPr>
        <a:xfrm flipV="1">
          <a:off x="21323300" y="6809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80010</xdr:rowOff>
    </xdr:from>
    <xdr:to>
      <xdr:col>107</xdr:col>
      <xdr:colOff>101600</xdr:colOff>
      <xdr:row>40</xdr:row>
      <xdr:rowOff>10160</xdr:rowOff>
    </xdr:to>
    <xdr:sp macro="" textlink="">
      <xdr:nvSpPr>
        <xdr:cNvPr id="436" name="楕円 435"/>
        <xdr:cNvSpPr/>
      </xdr:nvSpPr>
      <xdr:spPr>
        <a:xfrm>
          <a:off x="203835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127000</xdr:rowOff>
    </xdr:from>
    <xdr:to>
      <xdr:col>111</xdr:col>
      <xdr:colOff>177800</xdr:colOff>
      <xdr:row>39</xdr:row>
      <xdr:rowOff>130810</xdr:rowOff>
    </xdr:to>
    <xdr:cxnSp macro="">
      <xdr:nvCxnSpPr>
        <xdr:cNvPr id="437" name="直線コネクタ 436"/>
        <xdr:cNvCxnSpPr/>
      </xdr:nvCxnSpPr>
      <xdr:spPr>
        <a:xfrm flipV="1">
          <a:off x="20434300" y="6813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38"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9"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40"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168927</xdr:rowOff>
    </xdr:from>
    <xdr:ext cx="469744" cy="259045"/>
    <xdr:sp macro="" textlink="">
      <xdr:nvSpPr>
        <xdr:cNvPr id="441" name="n_1mainValue【認定こども園・幼稚園・保育所】&#10;一人当たり面積"/>
        <xdr:cNvSpPr txBox="1"/>
      </xdr:nvSpPr>
      <xdr:spPr>
        <a:xfrm>
          <a:off x="210757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1287</xdr:rowOff>
    </xdr:from>
    <xdr:ext cx="469744" cy="259045"/>
    <xdr:sp macro="" textlink="">
      <xdr:nvSpPr>
        <xdr:cNvPr id="442" name="n_2mainValue【認定こども園・幼稚園・保育所】&#10;一人当たり面積"/>
        <xdr:cNvSpPr txBox="1"/>
      </xdr:nvSpPr>
      <xdr:spPr>
        <a:xfrm>
          <a:off x="2019942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73025</xdr:rowOff>
    </xdr:from>
    <xdr:to>
      <xdr:col>85</xdr:col>
      <xdr:colOff>177800</xdr:colOff>
      <xdr:row>58</xdr:row>
      <xdr:rowOff>3175</xdr:rowOff>
    </xdr:to>
    <xdr:sp macro="" textlink="">
      <xdr:nvSpPr>
        <xdr:cNvPr id="482" name="楕円 481"/>
        <xdr:cNvSpPr/>
      </xdr:nvSpPr>
      <xdr:spPr>
        <a:xfrm>
          <a:off x="16268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95902</xdr:rowOff>
    </xdr:from>
    <xdr:ext cx="405111" cy="259045"/>
    <xdr:sp macro="" textlink="">
      <xdr:nvSpPr>
        <xdr:cNvPr id="483" name="【学校施設】&#10;有形固定資産減価償却率該当値テキスト"/>
        <xdr:cNvSpPr txBox="1"/>
      </xdr:nvSpPr>
      <xdr:spPr>
        <a:xfrm>
          <a:off x="16357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92075</xdr:rowOff>
    </xdr:from>
    <xdr:to>
      <xdr:col>81</xdr:col>
      <xdr:colOff>101600</xdr:colOff>
      <xdr:row>58</xdr:row>
      <xdr:rowOff>22225</xdr:rowOff>
    </xdr:to>
    <xdr:sp macro="" textlink="">
      <xdr:nvSpPr>
        <xdr:cNvPr id="484" name="楕円 483"/>
        <xdr:cNvSpPr/>
      </xdr:nvSpPr>
      <xdr:spPr>
        <a:xfrm>
          <a:off x="15430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123825</xdr:rowOff>
    </xdr:from>
    <xdr:to>
      <xdr:col>85</xdr:col>
      <xdr:colOff>127000</xdr:colOff>
      <xdr:row>57</xdr:row>
      <xdr:rowOff>142875</xdr:rowOff>
    </xdr:to>
    <xdr:cxnSp macro="">
      <xdr:nvCxnSpPr>
        <xdr:cNvPr id="485" name="直線コネクタ 484"/>
        <xdr:cNvCxnSpPr/>
      </xdr:nvCxnSpPr>
      <xdr:spPr>
        <a:xfrm flipV="1">
          <a:off x="15481300" y="9896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113030</xdr:rowOff>
    </xdr:from>
    <xdr:to>
      <xdr:col>76</xdr:col>
      <xdr:colOff>165100</xdr:colOff>
      <xdr:row>58</xdr:row>
      <xdr:rowOff>43180</xdr:rowOff>
    </xdr:to>
    <xdr:sp macro="" textlink="">
      <xdr:nvSpPr>
        <xdr:cNvPr id="486" name="楕円 485"/>
        <xdr:cNvSpPr/>
      </xdr:nvSpPr>
      <xdr:spPr>
        <a:xfrm>
          <a:off x="1454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142875</xdr:rowOff>
    </xdr:from>
    <xdr:to>
      <xdr:col>81</xdr:col>
      <xdr:colOff>50800</xdr:colOff>
      <xdr:row>57</xdr:row>
      <xdr:rowOff>163830</xdr:rowOff>
    </xdr:to>
    <xdr:cxnSp macro="">
      <xdr:nvCxnSpPr>
        <xdr:cNvPr id="487" name="直線コネクタ 486"/>
        <xdr:cNvCxnSpPr/>
      </xdr:nvCxnSpPr>
      <xdr:spPr>
        <a:xfrm flipV="1">
          <a:off x="14592300" y="99155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8"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90"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38752</xdr:rowOff>
    </xdr:from>
    <xdr:ext cx="405111" cy="259045"/>
    <xdr:sp macro="" textlink="">
      <xdr:nvSpPr>
        <xdr:cNvPr id="491" name="n_1mainValue【学校施設】&#10;有形固定資産減価償却率"/>
        <xdr:cNvSpPr txBox="1"/>
      </xdr:nvSpPr>
      <xdr:spPr>
        <a:xfrm>
          <a:off x="15266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59707</xdr:rowOff>
    </xdr:from>
    <xdr:ext cx="405111" cy="259045"/>
    <xdr:sp macro="" textlink="">
      <xdr:nvSpPr>
        <xdr:cNvPr id="492" name="n_2mainValue【学校施設】&#10;有形固定資産減価償却率"/>
        <xdr:cNvSpPr txBox="1"/>
      </xdr:nvSpPr>
      <xdr:spPr>
        <a:xfrm>
          <a:off x="14389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23"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7" name="フローチャート: 判断 526"/>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98443</xdr:rowOff>
    </xdr:from>
    <xdr:to>
      <xdr:col>116</xdr:col>
      <xdr:colOff>114300</xdr:colOff>
      <xdr:row>62</xdr:row>
      <xdr:rowOff>28593</xdr:rowOff>
    </xdr:to>
    <xdr:sp macro="" textlink="">
      <xdr:nvSpPr>
        <xdr:cNvPr id="533" name="楕円 532"/>
        <xdr:cNvSpPr/>
      </xdr:nvSpPr>
      <xdr:spPr>
        <a:xfrm>
          <a:off x="22110700" y="105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76870</xdr:rowOff>
    </xdr:from>
    <xdr:ext cx="469744" cy="259045"/>
    <xdr:sp macro="" textlink="">
      <xdr:nvSpPr>
        <xdr:cNvPr id="534" name="【学校施設】&#10;一人当たり面積該当値テキスト"/>
        <xdr:cNvSpPr txBox="1"/>
      </xdr:nvSpPr>
      <xdr:spPr>
        <a:xfrm>
          <a:off x="22199600" y="105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102688</xdr:rowOff>
    </xdr:from>
    <xdr:to>
      <xdr:col>112</xdr:col>
      <xdr:colOff>38100</xdr:colOff>
      <xdr:row>62</xdr:row>
      <xdr:rowOff>32838</xdr:rowOff>
    </xdr:to>
    <xdr:sp macro="" textlink="">
      <xdr:nvSpPr>
        <xdr:cNvPr id="535" name="楕円 534"/>
        <xdr:cNvSpPr/>
      </xdr:nvSpPr>
      <xdr:spPr>
        <a:xfrm>
          <a:off x="21272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149243</xdr:rowOff>
    </xdr:from>
    <xdr:to>
      <xdr:col>116</xdr:col>
      <xdr:colOff>63500</xdr:colOff>
      <xdr:row>61</xdr:row>
      <xdr:rowOff>153488</xdr:rowOff>
    </xdr:to>
    <xdr:cxnSp macro="">
      <xdr:nvCxnSpPr>
        <xdr:cNvPr id="536" name="直線コネクタ 535"/>
        <xdr:cNvCxnSpPr/>
      </xdr:nvCxnSpPr>
      <xdr:spPr>
        <a:xfrm flipV="1">
          <a:off x="21323300" y="10607693"/>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90932</xdr:rowOff>
    </xdr:from>
    <xdr:to>
      <xdr:col>107</xdr:col>
      <xdr:colOff>101600</xdr:colOff>
      <xdr:row>62</xdr:row>
      <xdr:rowOff>21082</xdr:rowOff>
    </xdr:to>
    <xdr:sp macro="" textlink="">
      <xdr:nvSpPr>
        <xdr:cNvPr id="537" name="楕円 536"/>
        <xdr:cNvSpPr/>
      </xdr:nvSpPr>
      <xdr:spPr>
        <a:xfrm>
          <a:off x="20383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141732</xdr:rowOff>
    </xdr:from>
    <xdr:to>
      <xdr:col>111</xdr:col>
      <xdr:colOff>177800</xdr:colOff>
      <xdr:row>61</xdr:row>
      <xdr:rowOff>153488</xdr:rowOff>
    </xdr:to>
    <xdr:cxnSp macro="">
      <xdr:nvCxnSpPr>
        <xdr:cNvPr id="538" name="直線コネクタ 537"/>
        <xdr:cNvCxnSpPr/>
      </xdr:nvCxnSpPr>
      <xdr:spPr>
        <a:xfrm>
          <a:off x="20434300" y="10600182"/>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39"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40"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41"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23965</xdr:rowOff>
    </xdr:from>
    <xdr:ext cx="469744" cy="259045"/>
    <xdr:sp macro="" textlink="">
      <xdr:nvSpPr>
        <xdr:cNvPr id="542" name="n_1mainValue【学校施設】&#10;一人当たり面積"/>
        <xdr:cNvSpPr txBox="1"/>
      </xdr:nvSpPr>
      <xdr:spPr>
        <a:xfrm>
          <a:off x="210757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12209</xdr:rowOff>
    </xdr:from>
    <xdr:ext cx="469744" cy="259045"/>
    <xdr:sp macro="" textlink="">
      <xdr:nvSpPr>
        <xdr:cNvPr id="543" name="n_2mainValue【学校施設】&#10;一人当たり面積"/>
        <xdr:cNvSpPr txBox="1"/>
      </xdr:nvSpPr>
      <xdr:spPr>
        <a:xfrm>
          <a:off x="20199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85" name="直線コネクタ 58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8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87" name="直線コネクタ 58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90"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1" name="フローチャート: 判断 59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92" name="フローチャート: 判断 59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93" name="フローチャート: 判断 59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94" name="フローチャート: 判断 59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49893</xdr:rowOff>
    </xdr:from>
    <xdr:to>
      <xdr:col>85</xdr:col>
      <xdr:colOff>177800</xdr:colOff>
      <xdr:row>104</xdr:row>
      <xdr:rowOff>151493</xdr:rowOff>
    </xdr:to>
    <xdr:sp macro="" textlink="">
      <xdr:nvSpPr>
        <xdr:cNvPr id="600" name="楕円 599"/>
        <xdr:cNvSpPr/>
      </xdr:nvSpPr>
      <xdr:spPr>
        <a:xfrm>
          <a:off x="16268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28320</xdr:rowOff>
    </xdr:from>
    <xdr:ext cx="405111" cy="259045"/>
    <xdr:sp macro="" textlink="">
      <xdr:nvSpPr>
        <xdr:cNvPr id="601" name="【公民館】&#10;有形固定資産減価償却率該当値テキスト"/>
        <xdr:cNvSpPr txBox="1"/>
      </xdr:nvSpPr>
      <xdr:spPr>
        <a:xfrm>
          <a:off x="16357600"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89081</xdr:rowOff>
    </xdr:from>
    <xdr:to>
      <xdr:col>81</xdr:col>
      <xdr:colOff>101600</xdr:colOff>
      <xdr:row>105</xdr:row>
      <xdr:rowOff>19231</xdr:rowOff>
    </xdr:to>
    <xdr:sp macro="" textlink="">
      <xdr:nvSpPr>
        <xdr:cNvPr id="602" name="楕円 601"/>
        <xdr:cNvSpPr/>
      </xdr:nvSpPr>
      <xdr:spPr>
        <a:xfrm>
          <a:off x="15430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104</xdr:row>
      <xdr:rowOff>139881</xdr:rowOff>
    </xdr:to>
    <xdr:cxnSp macro="">
      <xdr:nvCxnSpPr>
        <xdr:cNvPr id="603" name="直線コネクタ 602"/>
        <xdr:cNvCxnSpPr/>
      </xdr:nvCxnSpPr>
      <xdr:spPr>
        <a:xfrm flipV="1">
          <a:off x="15481300" y="179314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604" name="楕円 603"/>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139881</xdr:rowOff>
    </xdr:from>
    <xdr:to>
      <xdr:col>81</xdr:col>
      <xdr:colOff>50800</xdr:colOff>
      <xdr:row>104</xdr:row>
      <xdr:rowOff>169273</xdr:rowOff>
    </xdr:to>
    <xdr:cxnSp macro="">
      <xdr:nvCxnSpPr>
        <xdr:cNvPr id="605" name="直線コネクタ 604"/>
        <xdr:cNvCxnSpPr/>
      </xdr:nvCxnSpPr>
      <xdr:spPr>
        <a:xfrm flipV="1">
          <a:off x="14592300" y="179706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06"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07"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08"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10358</xdr:rowOff>
    </xdr:from>
    <xdr:ext cx="405111" cy="259045"/>
    <xdr:sp macro="" textlink="">
      <xdr:nvSpPr>
        <xdr:cNvPr id="609" name="n_1mainValue【公民館】&#10;有形固定資産減価償却率"/>
        <xdr:cNvSpPr txBox="1"/>
      </xdr:nvSpPr>
      <xdr:spPr>
        <a:xfrm>
          <a:off x="15266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39750</xdr:rowOff>
    </xdr:from>
    <xdr:ext cx="405111" cy="259045"/>
    <xdr:sp macro="" textlink="">
      <xdr:nvSpPr>
        <xdr:cNvPr id="610" name="n_2mainValue【公民館】&#10;有形固定資産減価償却率"/>
        <xdr:cNvSpPr txBox="1"/>
      </xdr:nvSpPr>
      <xdr:spPr>
        <a:xfrm>
          <a:off x="14389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1" name="直線コネクタ 6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2" name="テキスト ボックス 6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3" name="直線コネクタ 6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4" name="テキスト ボックス 6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5" name="直線コネクタ 6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6" name="テキスト ボックス 6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7" name="直線コネクタ 6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8" name="テキスト ボックス 6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2" name="直線コネクタ 631"/>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3"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4" name="直線コネクタ 633"/>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5"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6" name="直線コネクタ 635"/>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37"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38" name="フローチャート: 判断 637"/>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39" name="フローチャート: 判断 638"/>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0" name="フローチャート: 判断 63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41" name="フローチャート: 判断 640"/>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146558</xdr:rowOff>
    </xdr:from>
    <xdr:to>
      <xdr:col>116</xdr:col>
      <xdr:colOff>114300</xdr:colOff>
      <xdr:row>107</xdr:row>
      <xdr:rowOff>76708</xdr:rowOff>
    </xdr:to>
    <xdr:sp macro="" textlink="">
      <xdr:nvSpPr>
        <xdr:cNvPr id="647" name="楕円 646"/>
        <xdr:cNvSpPr/>
      </xdr:nvSpPr>
      <xdr:spPr>
        <a:xfrm>
          <a:off x="221107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169435</xdr:rowOff>
    </xdr:from>
    <xdr:ext cx="469744" cy="259045"/>
    <xdr:sp macro="" textlink="">
      <xdr:nvSpPr>
        <xdr:cNvPr id="648" name="【公民館】&#10;一人当たり面積該当値テキスト"/>
        <xdr:cNvSpPr txBox="1"/>
      </xdr:nvSpPr>
      <xdr:spPr>
        <a:xfrm>
          <a:off x="22199600" y="181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148386</xdr:rowOff>
    </xdr:from>
    <xdr:to>
      <xdr:col>112</xdr:col>
      <xdr:colOff>38100</xdr:colOff>
      <xdr:row>107</xdr:row>
      <xdr:rowOff>78536</xdr:rowOff>
    </xdr:to>
    <xdr:sp macro="" textlink="">
      <xdr:nvSpPr>
        <xdr:cNvPr id="649" name="楕円 648"/>
        <xdr:cNvSpPr/>
      </xdr:nvSpPr>
      <xdr:spPr>
        <a:xfrm>
          <a:off x="21272500" y="18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25908</xdr:rowOff>
    </xdr:from>
    <xdr:to>
      <xdr:col>116</xdr:col>
      <xdr:colOff>63500</xdr:colOff>
      <xdr:row>107</xdr:row>
      <xdr:rowOff>27736</xdr:rowOff>
    </xdr:to>
    <xdr:cxnSp macro="">
      <xdr:nvCxnSpPr>
        <xdr:cNvPr id="650" name="直線コネクタ 649"/>
        <xdr:cNvCxnSpPr/>
      </xdr:nvCxnSpPr>
      <xdr:spPr>
        <a:xfrm flipV="1">
          <a:off x="21323300" y="1837105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154787</xdr:rowOff>
    </xdr:from>
    <xdr:to>
      <xdr:col>107</xdr:col>
      <xdr:colOff>101600</xdr:colOff>
      <xdr:row>107</xdr:row>
      <xdr:rowOff>84937</xdr:rowOff>
    </xdr:to>
    <xdr:sp macro="" textlink="">
      <xdr:nvSpPr>
        <xdr:cNvPr id="651" name="楕円 650"/>
        <xdr:cNvSpPr/>
      </xdr:nvSpPr>
      <xdr:spPr>
        <a:xfrm>
          <a:off x="20383500" y="183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27736</xdr:rowOff>
    </xdr:from>
    <xdr:to>
      <xdr:col>111</xdr:col>
      <xdr:colOff>177800</xdr:colOff>
      <xdr:row>107</xdr:row>
      <xdr:rowOff>34137</xdr:rowOff>
    </xdr:to>
    <xdr:cxnSp macro="">
      <xdr:nvCxnSpPr>
        <xdr:cNvPr id="652" name="直線コネクタ 651"/>
        <xdr:cNvCxnSpPr/>
      </xdr:nvCxnSpPr>
      <xdr:spPr>
        <a:xfrm flipV="1">
          <a:off x="20434300" y="1837288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53"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54"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55"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95063</xdr:rowOff>
    </xdr:from>
    <xdr:ext cx="469744" cy="259045"/>
    <xdr:sp macro="" textlink="">
      <xdr:nvSpPr>
        <xdr:cNvPr id="656" name="n_1mainValue【公民館】&#10;一人当たり面積"/>
        <xdr:cNvSpPr txBox="1"/>
      </xdr:nvSpPr>
      <xdr:spPr>
        <a:xfrm>
          <a:off x="21075727" y="180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76064</xdr:rowOff>
    </xdr:from>
    <xdr:ext cx="469744" cy="259045"/>
    <xdr:sp macro="" textlink="">
      <xdr:nvSpPr>
        <xdr:cNvPr id="657" name="n_2mainValue【公民館】&#10;一人当たり面積"/>
        <xdr:cNvSpPr txBox="1"/>
      </xdr:nvSpPr>
      <xdr:spPr>
        <a:xfrm>
          <a:off x="20199427"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類似団体と比較して、特に有形固定資産減価償却率が高くなっている施設は学校施設であり、特に低くなっている施設は公民館である。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学校施設については、特に小学校の一部校舎の老朽化度が高くなって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策定</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したところであり、小学校については同計画に基づき築</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年を目安に大規模改修を検討するなど、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長寿命化対策</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に取り組んでいく予定となっている。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公民館については、平成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年度に老朽化していた図書館と公民館を複合化し、新しい施設を建設したため、有形固定資産減価償却率が低くなっている。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9,762
9,649
47.07
4,036,060
3,984,532
8,039
2,888,088
3,156,377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2" name="楕円 71"/>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3" name="【図書館】&#10;有形固定資産減価償却率該当値テキスト"/>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134801</xdr:rowOff>
    </xdr:from>
    <xdr:to>
      <xdr:col>20</xdr:col>
      <xdr:colOff>38100</xdr:colOff>
      <xdr:row>40</xdr:row>
      <xdr:rowOff>64951</xdr:rowOff>
    </xdr:to>
    <xdr:sp macro="" textlink="">
      <xdr:nvSpPr>
        <xdr:cNvPr id="74" name="楕円 73"/>
        <xdr:cNvSpPr/>
      </xdr:nvSpPr>
      <xdr:spPr>
        <a:xfrm>
          <a:off x="3746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14151</xdr:rowOff>
    </xdr:to>
    <xdr:cxnSp macro="">
      <xdr:nvCxnSpPr>
        <xdr:cNvPr id="75" name="直線コネクタ 74"/>
        <xdr:cNvCxnSpPr/>
      </xdr:nvCxnSpPr>
      <xdr:spPr>
        <a:xfrm flipV="1">
          <a:off x="3797300" y="684276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6" name="楕円 75"/>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xdr:rowOff>
    </xdr:from>
    <xdr:to>
      <xdr:col>19</xdr:col>
      <xdr:colOff>177800</xdr:colOff>
      <xdr:row>40</xdr:row>
      <xdr:rowOff>43543</xdr:rowOff>
    </xdr:to>
    <xdr:cxnSp macro="">
      <xdr:nvCxnSpPr>
        <xdr:cNvPr id="77" name="直線コネクタ 76"/>
        <xdr:cNvCxnSpPr/>
      </xdr:nvCxnSpPr>
      <xdr:spPr>
        <a:xfrm flipV="1">
          <a:off x="2908300" y="6872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61884</xdr:rowOff>
    </xdr:from>
    <xdr:ext cx="405111" cy="259045"/>
    <xdr:sp macro="" textlink="">
      <xdr:nvSpPr>
        <xdr:cNvPr id="78" name="n_1aveValue【図書館】&#10;有形固定資産減価償却率"/>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79" name="n_2aveValue【図書館】&#10;有形固定資産減価償却率"/>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0" name="n_3aveValue【図書館】&#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56078</xdr:rowOff>
    </xdr:from>
    <xdr:ext cx="405111" cy="259045"/>
    <xdr:sp macro="" textlink="">
      <xdr:nvSpPr>
        <xdr:cNvPr id="81" name="n_1mainValue【図書館】&#10;有形固定資産減価償却率"/>
        <xdr:cNvSpPr txBox="1"/>
      </xdr:nvSpPr>
      <xdr:spPr>
        <a:xfrm>
          <a:off x="3582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2"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8" name="直線コネクタ 107"/>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9"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0" name="直線コネクタ 109"/>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1"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2" name="直線コネクタ 111"/>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3"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フローチャート: 判断 113"/>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5" name="フローチャート: 判断 114"/>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6" name="フローチャート: 判断 115"/>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17" name="フローチャート: 判断 116"/>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23767</xdr:rowOff>
    </xdr:from>
    <xdr:to>
      <xdr:col>55</xdr:col>
      <xdr:colOff>50800</xdr:colOff>
      <xdr:row>41</xdr:row>
      <xdr:rowOff>125367</xdr:rowOff>
    </xdr:to>
    <xdr:sp macro="" textlink="">
      <xdr:nvSpPr>
        <xdr:cNvPr id="123" name="楕円 122"/>
        <xdr:cNvSpPr/>
      </xdr:nvSpPr>
      <xdr:spPr>
        <a:xfrm>
          <a:off x="10426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2194</xdr:rowOff>
    </xdr:from>
    <xdr:ext cx="469744" cy="259045"/>
    <xdr:sp macro="" textlink="">
      <xdr:nvSpPr>
        <xdr:cNvPr id="124" name="【図書館】&#10;一人当たり面積該当値テキスト"/>
        <xdr:cNvSpPr txBox="1"/>
      </xdr:nvSpPr>
      <xdr:spPr>
        <a:xfrm>
          <a:off x="10515600"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23767</xdr:rowOff>
    </xdr:from>
    <xdr:to>
      <xdr:col>50</xdr:col>
      <xdr:colOff>165100</xdr:colOff>
      <xdr:row>41</xdr:row>
      <xdr:rowOff>125367</xdr:rowOff>
    </xdr:to>
    <xdr:sp macro="" textlink="">
      <xdr:nvSpPr>
        <xdr:cNvPr id="125" name="楕円 124"/>
        <xdr:cNvSpPr/>
      </xdr:nvSpPr>
      <xdr:spPr>
        <a:xfrm>
          <a:off x="9588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74567</xdr:rowOff>
    </xdr:from>
    <xdr:to>
      <xdr:col>55</xdr:col>
      <xdr:colOff>0</xdr:colOff>
      <xdr:row>41</xdr:row>
      <xdr:rowOff>74567</xdr:rowOff>
    </xdr:to>
    <xdr:cxnSp macro="">
      <xdr:nvCxnSpPr>
        <xdr:cNvPr id="126" name="直線コネクタ 125"/>
        <xdr:cNvCxnSpPr/>
      </xdr:nvCxnSpPr>
      <xdr:spPr>
        <a:xfrm>
          <a:off x="9639300" y="71040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27033</xdr:rowOff>
    </xdr:from>
    <xdr:to>
      <xdr:col>46</xdr:col>
      <xdr:colOff>38100</xdr:colOff>
      <xdr:row>41</xdr:row>
      <xdr:rowOff>128633</xdr:rowOff>
    </xdr:to>
    <xdr:sp macro="" textlink="">
      <xdr:nvSpPr>
        <xdr:cNvPr id="127" name="楕円 126"/>
        <xdr:cNvSpPr/>
      </xdr:nvSpPr>
      <xdr:spPr>
        <a:xfrm>
          <a:off x="8699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74567</xdr:rowOff>
    </xdr:from>
    <xdr:to>
      <xdr:col>50</xdr:col>
      <xdr:colOff>114300</xdr:colOff>
      <xdr:row>41</xdr:row>
      <xdr:rowOff>77833</xdr:rowOff>
    </xdr:to>
    <xdr:cxnSp macro="">
      <xdr:nvCxnSpPr>
        <xdr:cNvPr id="128" name="直線コネクタ 127"/>
        <xdr:cNvCxnSpPr/>
      </xdr:nvCxnSpPr>
      <xdr:spPr>
        <a:xfrm flipV="1">
          <a:off x="8750300" y="710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29"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30" name="n_2aveValue【図書館】&#10;一人当たり面積"/>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1"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116494</xdr:rowOff>
    </xdr:from>
    <xdr:ext cx="469744" cy="259045"/>
    <xdr:sp macro="" textlink="">
      <xdr:nvSpPr>
        <xdr:cNvPr id="132" name="n_1mainValue【図書館】&#10;一人当たり面積"/>
        <xdr:cNvSpPr txBox="1"/>
      </xdr:nvSpPr>
      <xdr:spPr>
        <a:xfrm>
          <a:off x="93917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119760</xdr:rowOff>
    </xdr:from>
    <xdr:ext cx="469744" cy="259045"/>
    <xdr:sp macro="" textlink="">
      <xdr:nvSpPr>
        <xdr:cNvPr id="133" name="n_2mainValue【図書館】&#10;一人当たり面積"/>
        <xdr:cNvSpPr txBox="1"/>
      </xdr:nvSpPr>
      <xdr:spPr>
        <a:xfrm>
          <a:off x="8515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8" name="直線コネクタ 157"/>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9"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0" name="直線コネクタ 159"/>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3"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64" name="フローチャート: 判断 163"/>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65" name="フローチャート: 判断 164"/>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6" name="フローチャート: 判断 165"/>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7" name="フローチャート: 判断 166"/>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73" name="楕円 172"/>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74"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75" name="楕円 174"/>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176" name="直線コネクタ 175"/>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80645</xdr:rowOff>
    </xdr:from>
    <xdr:to>
      <xdr:col>15</xdr:col>
      <xdr:colOff>101600</xdr:colOff>
      <xdr:row>56</xdr:row>
      <xdr:rowOff>10795</xdr:rowOff>
    </xdr:to>
    <xdr:sp macro="" textlink="">
      <xdr:nvSpPr>
        <xdr:cNvPr id="177" name="楕円 176"/>
        <xdr:cNvSpPr/>
      </xdr:nvSpPr>
      <xdr:spPr>
        <a:xfrm>
          <a:off x="2857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131445</xdr:rowOff>
    </xdr:to>
    <xdr:cxnSp macro="">
      <xdr:nvCxnSpPr>
        <xdr:cNvPr id="178" name="直線コネクタ 177"/>
        <xdr:cNvCxnSpPr/>
      </xdr:nvCxnSpPr>
      <xdr:spPr>
        <a:xfrm flipV="1">
          <a:off x="2908300" y="952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79"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0"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1"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162577</xdr:rowOff>
    </xdr:from>
    <xdr:ext cx="469744" cy="259045"/>
    <xdr:sp macro="" textlink="">
      <xdr:nvSpPr>
        <xdr:cNvPr id="182"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27322</xdr:rowOff>
    </xdr:from>
    <xdr:ext cx="405111" cy="259045"/>
    <xdr:sp macro="" textlink="">
      <xdr:nvSpPr>
        <xdr:cNvPr id="183" name="n_2mainValue【体育館・プール】&#10;有形固定資産減価償却率"/>
        <xdr:cNvSpPr txBox="1"/>
      </xdr:nvSpPr>
      <xdr:spPr>
        <a:xfrm>
          <a:off x="2705744" y="928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4" name="直線コネクタ 19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5" name="テキスト ボックス 19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8" name="直線コネクタ 19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9" name="テキスト ボックス 19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03" name="直線コネクタ 202"/>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04"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05" name="直線コネクタ 204"/>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6"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7" name="直線コネクタ 206"/>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08"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9" name="フローチャート: 判断 208"/>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0" name="フローチャート: 判断 209"/>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11" name="フローチャート: 判断 210"/>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12" name="フローチャート: 判断 211"/>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46927</xdr:rowOff>
    </xdr:from>
    <xdr:to>
      <xdr:col>55</xdr:col>
      <xdr:colOff>50800</xdr:colOff>
      <xdr:row>62</xdr:row>
      <xdr:rowOff>148527</xdr:rowOff>
    </xdr:to>
    <xdr:sp macro="" textlink="">
      <xdr:nvSpPr>
        <xdr:cNvPr id="218" name="楕円 217"/>
        <xdr:cNvSpPr/>
      </xdr:nvSpPr>
      <xdr:spPr>
        <a:xfrm>
          <a:off x="10426700" y="106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133304</xdr:rowOff>
    </xdr:from>
    <xdr:ext cx="469744" cy="259045"/>
    <xdr:sp macro="" textlink="">
      <xdr:nvSpPr>
        <xdr:cNvPr id="219" name="【体育館・プール】&#10;一人当たり面積該当値テキスト"/>
        <xdr:cNvSpPr txBox="1"/>
      </xdr:nvSpPr>
      <xdr:spPr>
        <a:xfrm>
          <a:off x="10515600" y="105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48069</xdr:rowOff>
    </xdr:from>
    <xdr:to>
      <xdr:col>50</xdr:col>
      <xdr:colOff>165100</xdr:colOff>
      <xdr:row>62</xdr:row>
      <xdr:rowOff>149669</xdr:rowOff>
    </xdr:to>
    <xdr:sp macro="" textlink="">
      <xdr:nvSpPr>
        <xdr:cNvPr id="220" name="楕円 219"/>
        <xdr:cNvSpPr/>
      </xdr:nvSpPr>
      <xdr:spPr>
        <a:xfrm>
          <a:off x="9588500" y="106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97727</xdr:rowOff>
    </xdr:from>
    <xdr:to>
      <xdr:col>55</xdr:col>
      <xdr:colOff>0</xdr:colOff>
      <xdr:row>62</xdr:row>
      <xdr:rowOff>98869</xdr:rowOff>
    </xdr:to>
    <xdr:cxnSp macro="">
      <xdr:nvCxnSpPr>
        <xdr:cNvPr id="221" name="直線コネクタ 220"/>
        <xdr:cNvCxnSpPr/>
      </xdr:nvCxnSpPr>
      <xdr:spPr>
        <a:xfrm flipV="1">
          <a:off x="9639300" y="10727627"/>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49784</xdr:rowOff>
    </xdr:from>
    <xdr:to>
      <xdr:col>46</xdr:col>
      <xdr:colOff>38100</xdr:colOff>
      <xdr:row>62</xdr:row>
      <xdr:rowOff>151384</xdr:rowOff>
    </xdr:to>
    <xdr:sp macro="" textlink="">
      <xdr:nvSpPr>
        <xdr:cNvPr id="222" name="楕円 221"/>
        <xdr:cNvSpPr/>
      </xdr:nvSpPr>
      <xdr:spPr>
        <a:xfrm>
          <a:off x="8699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98869</xdr:rowOff>
    </xdr:from>
    <xdr:to>
      <xdr:col>50</xdr:col>
      <xdr:colOff>114300</xdr:colOff>
      <xdr:row>62</xdr:row>
      <xdr:rowOff>100584</xdr:rowOff>
    </xdr:to>
    <xdr:cxnSp macro="">
      <xdr:nvCxnSpPr>
        <xdr:cNvPr id="223" name="直線コネクタ 222"/>
        <xdr:cNvCxnSpPr/>
      </xdr:nvCxnSpPr>
      <xdr:spPr>
        <a:xfrm flipV="1">
          <a:off x="8750300" y="1072876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24"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25"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26"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140796</xdr:rowOff>
    </xdr:from>
    <xdr:ext cx="469744" cy="259045"/>
    <xdr:sp macro="" textlink="">
      <xdr:nvSpPr>
        <xdr:cNvPr id="227" name="n_1mainValue【体育館・プール】&#10;一人当たり面積"/>
        <xdr:cNvSpPr txBox="1"/>
      </xdr:nvSpPr>
      <xdr:spPr>
        <a:xfrm>
          <a:off x="93917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142511</xdr:rowOff>
    </xdr:from>
    <xdr:ext cx="469744" cy="259045"/>
    <xdr:sp macro="" textlink="">
      <xdr:nvSpPr>
        <xdr:cNvPr id="228" name="n_2mainValue【体育館・プール】&#10;一人当たり面積"/>
        <xdr:cNvSpPr txBox="1"/>
      </xdr:nvSpPr>
      <xdr:spPr>
        <a:xfrm>
          <a:off x="8515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54" name="直線コネクタ 25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5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6" name="直線コネクタ 25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59"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0" name="フローチャート: 判断 25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1" name="フローチャート: 判断 26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62" name="フローチャート: 判断 261"/>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63" name="フローチャート: 判断 262"/>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114663</xdr:rowOff>
    </xdr:from>
    <xdr:to>
      <xdr:col>24</xdr:col>
      <xdr:colOff>114300</xdr:colOff>
      <xdr:row>82</xdr:row>
      <xdr:rowOff>44813</xdr:rowOff>
    </xdr:to>
    <xdr:sp macro="" textlink="">
      <xdr:nvSpPr>
        <xdr:cNvPr id="269" name="楕円 268"/>
        <xdr:cNvSpPr/>
      </xdr:nvSpPr>
      <xdr:spPr>
        <a:xfrm>
          <a:off x="4584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93090</xdr:rowOff>
    </xdr:from>
    <xdr:ext cx="405111" cy="259045"/>
    <xdr:sp macro="" textlink="">
      <xdr:nvSpPr>
        <xdr:cNvPr id="270" name="【福祉施設】&#10;有形固定資産減価償却率該当値テキスト"/>
        <xdr:cNvSpPr txBox="1"/>
      </xdr:nvSpPr>
      <xdr:spPr>
        <a:xfrm>
          <a:off x="4673600" y="1398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152219</xdr:rowOff>
    </xdr:from>
    <xdr:to>
      <xdr:col>20</xdr:col>
      <xdr:colOff>38100</xdr:colOff>
      <xdr:row>82</xdr:row>
      <xdr:rowOff>82369</xdr:rowOff>
    </xdr:to>
    <xdr:sp macro="" textlink="">
      <xdr:nvSpPr>
        <xdr:cNvPr id="271" name="楕円 270"/>
        <xdr:cNvSpPr/>
      </xdr:nvSpPr>
      <xdr:spPr>
        <a:xfrm>
          <a:off x="3746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165463</xdr:rowOff>
    </xdr:from>
    <xdr:to>
      <xdr:col>24</xdr:col>
      <xdr:colOff>63500</xdr:colOff>
      <xdr:row>82</xdr:row>
      <xdr:rowOff>31569</xdr:rowOff>
    </xdr:to>
    <xdr:cxnSp macro="">
      <xdr:nvCxnSpPr>
        <xdr:cNvPr id="272" name="直線コネクタ 271"/>
        <xdr:cNvCxnSpPr/>
      </xdr:nvCxnSpPr>
      <xdr:spPr>
        <a:xfrm flipV="1">
          <a:off x="3797300" y="140529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19957</xdr:rowOff>
    </xdr:from>
    <xdr:to>
      <xdr:col>15</xdr:col>
      <xdr:colOff>101600</xdr:colOff>
      <xdr:row>82</xdr:row>
      <xdr:rowOff>121557</xdr:rowOff>
    </xdr:to>
    <xdr:sp macro="" textlink="">
      <xdr:nvSpPr>
        <xdr:cNvPr id="273" name="楕円 272"/>
        <xdr:cNvSpPr/>
      </xdr:nvSpPr>
      <xdr:spPr>
        <a:xfrm>
          <a:off x="2857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31569</xdr:rowOff>
    </xdr:from>
    <xdr:to>
      <xdr:col>19</xdr:col>
      <xdr:colOff>177800</xdr:colOff>
      <xdr:row>82</xdr:row>
      <xdr:rowOff>70757</xdr:rowOff>
    </xdr:to>
    <xdr:cxnSp macro="">
      <xdr:nvCxnSpPr>
        <xdr:cNvPr id="274" name="直線コネクタ 273"/>
        <xdr:cNvCxnSpPr/>
      </xdr:nvCxnSpPr>
      <xdr:spPr>
        <a:xfrm flipV="1">
          <a:off x="2908300" y="140904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5"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276"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77"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73496</xdr:rowOff>
    </xdr:from>
    <xdr:ext cx="405111" cy="259045"/>
    <xdr:sp macro="" textlink="">
      <xdr:nvSpPr>
        <xdr:cNvPr id="278" name="n_1mainValue【福祉施設】&#10;有形固定資産減価償却率"/>
        <xdr:cNvSpPr txBox="1"/>
      </xdr:nvSpPr>
      <xdr:spPr>
        <a:xfrm>
          <a:off x="3582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112684</xdr:rowOff>
    </xdr:from>
    <xdr:ext cx="405111" cy="259045"/>
    <xdr:sp macro="" textlink="">
      <xdr:nvSpPr>
        <xdr:cNvPr id="279" name="n_2mainValue【福祉施設】&#10;有形固定資産減価償却率"/>
        <xdr:cNvSpPr txBox="1"/>
      </xdr:nvSpPr>
      <xdr:spPr>
        <a:xfrm>
          <a:off x="2705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05" name="直線コネクタ 304"/>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8"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9" name="直線コネクタ 308"/>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310"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11" name="フローチャート: 判断 310"/>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2" name="フローチャート: 判断 31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13" name="フローチャート: 判断 312"/>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14" name="フローチャート: 判断 313"/>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141332</xdr:rowOff>
    </xdr:from>
    <xdr:to>
      <xdr:col>55</xdr:col>
      <xdr:colOff>50800</xdr:colOff>
      <xdr:row>86</xdr:row>
      <xdr:rowOff>71482</xdr:rowOff>
    </xdr:to>
    <xdr:sp macro="" textlink="">
      <xdr:nvSpPr>
        <xdr:cNvPr id="320" name="楕円 319"/>
        <xdr:cNvSpPr/>
      </xdr:nvSpPr>
      <xdr:spPr>
        <a:xfrm>
          <a:off x="10426700" y="147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56259</xdr:rowOff>
    </xdr:from>
    <xdr:ext cx="469744" cy="259045"/>
    <xdr:sp macro="" textlink="">
      <xdr:nvSpPr>
        <xdr:cNvPr id="321" name="【福祉施設】&#10;一人当たり面積該当値テキスト"/>
        <xdr:cNvSpPr txBox="1"/>
      </xdr:nvSpPr>
      <xdr:spPr>
        <a:xfrm>
          <a:off x="10515600" y="1462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143511</xdr:rowOff>
    </xdr:from>
    <xdr:to>
      <xdr:col>50</xdr:col>
      <xdr:colOff>165100</xdr:colOff>
      <xdr:row>86</xdr:row>
      <xdr:rowOff>73661</xdr:rowOff>
    </xdr:to>
    <xdr:sp macro="" textlink="">
      <xdr:nvSpPr>
        <xdr:cNvPr id="322" name="楕円 321"/>
        <xdr:cNvSpPr/>
      </xdr:nvSpPr>
      <xdr:spPr>
        <a:xfrm>
          <a:off x="958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20682</xdr:rowOff>
    </xdr:from>
    <xdr:to>
      <xdr:col>55</xdr:col>
      <xdr:colOff>0</xdr:colOff>
      <xdr:row>86</xdr:row>
      <xdr:rowOff>22861</xdr:rowOff>
    </xdr:to>
    <xdr:cxnSp macro="">
      <xdr:nvCxnSpPr>
        <xdr:cNvPr id="323" name="直線コネクタ 322"/>
        <xdr:cNvCxnSpPr/>
      </xdr:nvCxnSpPr>
      <xdr:spPr>
        <a:xfrm flipV="1">
          <a:off x="9639300" y="14765382"/>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144599</xdr:rowOff>
    </xdr:from>
    <xdr:to>
      <xdr:col>46</xdr:col>
      <xdr:colOff>38100</xdr:colOff>
      <xdr:row>86</xdr:row>
      <xdr:rowOff>74749</xdr:rowOff>
    </xdr:to>
    <xdr:sp macro="" textlink="">
      <xdr:nvSpPr>
        <xdr:cNvPr id="324" name="楕円 323"/>
        <xdr:cNvSpPr/>
      </xdr:nvSpPr>
      <xdr:spPr>
        <a:xfrm>
          <a:off x="8699500" y="147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22861</xdr:rowOff>
    </xdr:from>
    <xdr:to>
      <xdr:col>50</xdr:col>
      <xdr:colOff>114300</xdr:colOff>
      <xdr:row>86</xdr:row>
      <xdr:rowOff>23949</xdr:rowOff>
    </xdr:to>
    <xdr:cxnSp macro="">
      <xdr:nvCxnSpPr>
        <xdr:cNvPr id="325" name="直線コネクタ 324"/>
        <xdr:cNvCxnSpPr/>
      </xdr:nvCxnSpPr>
      <xdr:spPr>
        <a:xfrm flipV="1">
          <a:off x="8750300" y="147675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27"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28"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64788</xdr:rowOff>
    </xdr:from>
    <xdr:ext cx="469744" cy="259045"/>
    <xdr:sp macro="" textlink="">
      <xdr:nvSpPr>
        <xdr:cNvPr id="329" name="n_1mainValue【福祉施設】&#10;一人当たり面積"/>
        <xdr:cNvSpPr txBox="1"/>
      </xdr:nvSpPr>
      <xdr:spPr>
        <a:xfrm>
          <a:off x="9391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65876</xdr:rowOff>
    </xdr:from>
    <xdr:ext cx="469744" cy="259045"/>
    <xdr:sp macro="" textlink="">
      <xdr:nvSpPr>
        <xdr:cNvPr id="330" name="n_2mainValue【福祉施設】&#10;一人当たり面積"/>
        <xdr:cNvSpPr txBox="1"/>
      </xdr:nvSpPr>
      <xdr:spPr>
        <a:xfrm>
          <a:off x="8515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71" name="直線コネクタ 370"/>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72"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73" name="直線コネクタ 372"/>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5" name="直線コネクタ 37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76"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77" name="フローチャート: 判断 376"/>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78" name="フローチャート: 判断 377"/>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379" name="フローチャート: 判断 378"/>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380" name="フローチャート: 判断 379"/>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386" name="楕円 385"/>
        <xdr:cNvSpPr/>
      </xdr:nvSpPr>
      <xdr:spPr>
        <a:xfrm>
          <a:off x="16268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52087</xdr:rowOff>
    </xdr:from>
    <xdr:ext cx="405111" cy="259045"/>
    <xdr:sp macro="" textlink="">
      <xdr:nvSpPr>
        <xdr:cNvPr id="387" name="【一般廃棄物処理施設】&#10;有形固定資産減価償却率該当値テキスト"/>
        <xdr:cNvSpPr txBox="1"/>
      </xdr:nvSpPr>
      <xdr:spPr>
        <a:xfrm>
          <a:off x="16357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388" name="楕円 387"/>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80010</xdr:rowOff>
    </xdr:from>
    <xdr:to>
      <xdr:col>85</xdr:col>
      <xdr:colOff>127000</xdr:colOff>
      <xdr:row>37</xdr:row>
      <xdr:rowOff>81915</xdr:rowOff>
    </xdr:to>
    <xdr:cxnSp macro="">
      <xdr:nvCxnSpPr>
        <xdr:cNvPr id="389" name="直線コネクタ 388"/>
        <xdr:cNvCxnSpPr/>
      </xdr:nvCxnSpPr>
      <xdr:spPr>
        <a:xfrm flipV="1">
          <a:off x="15481300" y="64236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65405</xdr:rowOff>
    </xdr:from>
    <xdr:to>
      <xdr:col>76</xdr:col>
      <xdr:colOff>165100</xdr:colOff>
      <xdr:row>37</xdr:row>
      <xdr:rowOff>167005</xdr:rowOff>
    </xdr:to>
    <xdr:sp macro="" textlink="">
      <xdr:nvSpPr>
        <xdr:cNvPr id="390" name="楕円 389"/>
        <xdr:cNvSpPr/>
      </xdr:nvSpPr>
      <xdr:spPr>
        <a:xfrm>
          <a:off x="14541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116205</xdr:rowOff>
    </xdr:to>
    <xdr:cxnSp macro="">
      <xdr:nvCxnSpPr>
        <xdr:cNvPr id="391" name="直線コネクタ 390"/>
        <xdr:cNvCxnSpPr/>
      </xdr:nvCxnSpPr>
      <xdr:spPr>
        <a:xfrm flipV="1">
          <a:off x="14592300" y="64255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392"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393"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394"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149242</xdr:rowOff>
    </xdr:from>
    <xdr:ext cx="405111" cy="259045"/>
    <xdr:sp macro="" textlink="">
      <xdr:nvSpPr>
        <xdr:cNvPr id="395" name="n_1mainValue【一般廃棄物処理施設】&#10;有形固定資産減価償却率"/>
        <xdr:cNvSpPr txBox="1"/>
      </xdr:nvSpPr>
      <xdr:spPr>
        <a:xfrm>
          <a:off x="1526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12082</xdr:rowOff>
    </xdr:from>
    <xdr:ext cx="405111" cy="259045"/>
    <xdr:sp macro="" textlink="">
      <xdr:nvSpPr>
        <xdr:cNvPr id="396" name="n_2mainValue【一般廃棄物処理施設】&#10;有形固定資産減価償却率"/>
        <xdr:cNvSpPr txBox="1"/>
      </xdr:nvSpPr>
      <xdr:spPr>
        <a:xfrm>
          <a:off x="14389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6" name="テキスト ボックス 41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8" name="テキスト ボックス 41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20" name="直線コネクタ 419"/>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21"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22" name="直線コネクタ 421"/>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23"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24" name="直線コネクタ 423"/>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425"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26" name="フローチャート: 判断 425"/>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27" name="フローチャート: 判断 426"/>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428" name="フローチャート: 判断 427"/>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429" name="フローチャート: 判断 428"/>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31955</xdr:rowOff>
    </xdr:from>
    <xdr:to>
      <xdr:col>116</xdr:col>
      <xdr:colOff>114300</xdr:colOff>
      <xdr:row>41</xdr:row>
      <xdr:rowOff>133555</xdr:rowOff>
    </xdr:to>
    <xdr:sp macro="" textlink="">
      <xdr:nvSpPr>
        <xdr:cNvPr id="435" name="楕円 434"/>
        <xdr:cNvSpPr/>
      </xdr:nvSpPr>
      <xdr:spPr>
        <a:xfrm>
          <a:off x="22110700" y="70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139328</xdr:rowOff>
    </xdr:from>
    <xdr:ext cx="534377" cy="259045"/>
    <xdr:sp macro="" textlink="">
      <xdr:nvSpPr>
        <xdr:cNvPr id="436" name="【一般廃棄物処理施設】&#10;一人当たり有形固定資産（償却資産）額該当値テキスト"/>
        <xdr:cNvSpPr txBox="1"/>
      </xdr:nvSpPr>
      <xdr:spPr>
        <a:xfrm>
          <a:off x="22199600" y="699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29363</xdr:rowOff>
    </xdr:from>
    <xdr:to>
      <xdr:col>112</xdr:col>
      <xdr:colOff>38100</xdr:colOff>
      <xdr:row>41</xdr:row>
      <xdr:rowOff>130963</xdr:rowOff>
    </xdr:to>
    <xdr:sp macro="" textlink="">
      <xdr:nvSpPr>
        <xdr:cNvPr id="437" name="楕円 436"/>
        <xdr:cNvSpPr/>
      </xdr:nvSpPr>
      <xdr:spPr>
        <a:xfrm>
          <a:off x="21272500" y="70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80163</xdr:rowOff>
    </xdr:from>
    <xdr:to>
      <xdr:col>116</xdr:col>
      <xdr:colOff>63500</xdr:colOff>
      <xdr:row>41</xdr:row>
      <xdr:rowOff>82755</xdr:rowOff>
    </xdr:to>
    <xdr:cxnSp macro="">
      <xdr:nvCxnSpPr>
        <xdr:cNvPr id="438" name="直線コネクタ 437"/>
        <xdr:cNvCxnSpPr/>
      </xdr:nvCxnSpPr>
      <xdr:spPr>
        <a:xfrm>
          <a:off x="21323300" y="7109613"/>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32659</xdr:rowOff>
    </xdr:from>
    <xdr:to>
      <xdr:col>107</xdr:col>
      <xdr:colOff>101600</xdr:colOff>
      <xdr:row>41</xdr:row>
      <xdr:rowOff>134259</xdr:rowOff>
    </xdr:to>
    <xdr:sp macro="" textlink="">
      <xdr:nvSpPr>
        <xdr:cNvPr id="439" name="楕円 438"/>
        <xdr:cNvSpPr/>
      </xdr:nvSpPr>
      <xdr:spPr>
        <a:xfrm>
          <a:off x="20383500" y="70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80163</xdr:rowOff>
    </xdr:from>
    <xdr:to>
      <xdr:col>111</xdr:col>
      <xdr:colOff>177800</xdr:colOff>
      <xdr:row>41</xdr:row>
      <xdr:rowOff>83459</xdr:rowOff>
    </xdr:to>
    <xdr:cxnSp macro="">
      <xdr:nvCxnSpPr>
        <xdr:cNvPr id="440" name="直線コネクタ 439"/>
        <xdr:cNvCxnSpPr/>
      </xdr:nvCxnSpPr>
      <xdr:spPr>
        <a:xfrm flipV="1">
          <a:off x="20434300" y="7109613"/>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441"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442"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443"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122090</xdr:rowOff>
    </xdr:from>
    <xdr:ext cx="599010" cy="259045"/>
    <xdr:sp macro="" textlink="">
      <xdr:nvSpPr>
        <xdr:cNvPr id="444" name="n_1mainValue【一般廃棄物処理施設】&#10;一人当たり有形固定資産（償却資産）額"/>
        <xdr:cNvSpPr txBox="1"/>
      </xdr:nvSpPr>
      <xdr:spPr>
        <a:xfrm>
          <a:off x="21011095" y="715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125386</xdr:rowOff>
    </xdr:from>
    <xdr:ext cx="534377" cy="259045"/>
    <xdr:sp macro="" textlink="">
      <xdr:nvSpPr>
        <xdr:cNvPr id="445" name="n_2mainValue【一般廃棄物処理施設】&#10;一人当たり有形固定資産（償却資産）額"/>
        <xdr:cNvSpPr txBox="1"/>
      </xdr:nvSpPr>
      <xdr:spPr>
        <a:xfrm>
          <a:off x="20167111" y="71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70" name="直線コネクタ 469"/>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71"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72" name="直線コネクタ 471"/>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73"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74" name="直線コネクタ 473"/>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475"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76" name="フローチャート: 判断 475"/>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77" name="フローチャート: 判断 476"/>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478" name="フローチャート: 判断 477"/>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479" name="フローチャート: 判断 478"/>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73025</xdr:rowOff>
    </xdr:from>
    <xdr:to>
      <xdr:col>85</xdr:col>
      <xdr:colOff>177800</xdr:colOff>
      <xdr:row>58</xdr:row>
      <xdr:rowOff>3175</xdr:rowOff>
    </xdr:to>
    <xdr:sp macro="" textlink="">
      <xdr:nvSpPr>
        <xdr:cNvPr id="485" name="楕円 484"/>
        <xdr:cNvSpPr/>
      </xdr:nvSpPr>
      <xdr:spPr>
        <a:xfrm>
          <a:off x="16268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95902</xdr:rowOff>
    </xdr:from>
    <xdr:ext cx="405111" cy="259045"/>
    <xdr:sp macro="" textlink="">
      <xdr:nvSpPr>
        <xdr:cNvPr id="486" name="【保健センター・保健所】&#10;有形固定資産減価償却率該当値テキスト"/>
        <xdr:cNvSpPr txBox="1"/>
      </xdr:nvSpPr>
      <xdr:spPr>
        <a:xfrm>
          <a:off x="16357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87" name="楕円 486"/>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123825</xdr:rowOff>
    </xdr:from>
    <xdr:to>
      <xdr:col>85</xdr:col>
      <xdr:colOff>127000</xdr:colOff>
      <xdr:row>57</xdr:row>
      <xdr:rowOff>133350</xdr:rowOff>
    </xdr:to>
    <xdr:cxnSp macro="">
      <xdr:nvCxnSpPr>
        <xdr:cNvPr id="488" name="直線コネクタ 487"/>
        <xdr:cNvCxnSpPr/>
      </xdr:nvCxnSpPr>
      <xdr:spPr>
        <a:xfrm flipV="1">
          <a:off x="15481300" y="9896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92075</xdr:rowOff>
    </xdr:from>
    <xdr:to>
      <xdr:col>76</xdr:col>
      <xdr:colOff>165100</xdr:colOff>
      <xdr:row>58</xdr:row>
      <xdr:rowOff>22225</xdr:rowOff>
    </xdr:to>
    <xdr:sp macro="" textlink="">
      <xdr:nvSpPr>
        <xdr:cNvPr id="489" name="楕円 488"/>
        <xdr:cNvSpPr/>
      </xdr:nvSpPr>
      <xdr:spPr>
        <a:xfrm>
          <a:off x="14541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57</xdr:row>
      <xdr:rowOff>142875</xdr:rowOff>
    </xdr:to>
    <xdr:cxnSp macro="">
      <xdr:nvCxnSpPr>
        <xdr:cNvPr id="490" name="直線コネクタ 489"/>
        <xdr:cNvCxnSpPr/>
      </xdr:nvCxnSpPr>
      <xdr:spPr>
        <a:xfrm flipV="1">
          <a:off x="14592300" y="9906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491"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492"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493"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94" name="n_1mainValue【保健センター・保健所】&#10;有形固定資産減価償却率"/>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38752</xdr:rowOff>
    </xdr:from>
    <xdr:ext cx="405111" cy="259045"/>
    <xdr:sp macro="" textlink="">
      <xdr:nvSpPr>
        <xdr:cNvPr id="495" name="n_2mainValue【保健センター・保健所】&#10;有形固定資産減価償却率"/>
        <xdr:cNvSpPr txBox="1"/>
      </xdr:nvSpPr>
      <xdr:spPr>
        <a:xfrm>
          <a:off x="14389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521" name="直線コネクタ 520"/>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522"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523" name="直線コネクタ 522"/>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524"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525" name="直線コネクタ 524"/>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526"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527" name="フローチャート: 判断 526"/>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528" name="フローチャート: 判断 527"/>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529" name="フローチャート: 判断 528"/>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530" name="フローチャート: 判断 529"/>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122283</xdr:rowOff>
    </xdr:from>
    <xdr:to>
      <xdr:col>116</xdr:col>
      <xdr:colOff>114300</xdr:colOff>
      <xdr:row>64</xdr:row>
      <xdr:rowOff>52433</xdr:rowOff>
    </xdr:to>
    <xdr:sp macro="" textlink="">
      <xdr:nvSpPr>
        <xdr:cNvPr id="536" name="楕円 535"/>
        <xdr:cNvSpPr/>
      </xdr:nvSpPr>
      <xdr:spPr>
        <a:xfrm>
          <a:off x="22110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37210</xdr:rowOff>
    </xdr:from>
    <xdr:ext cx="469744" cy="259045"/>
    <xdr:sp macro="" textlink="">
      <xdr:nvSpPr>
        <xdr:cNvPr id="537" name="【保健センター・保健所】&#10;一人当たり面積該当値テキスト"/>
        <xdr:cNvSpPr txBox="1"/>
      </xdr:nvSpPr>
      <xdr:spPr>
        <a:xfrm>
          <a:off x="22199600" y="108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122283</xdr:rowOff>
    </xdr:from>
    <xdr:to>
      <xdr:col>112</xdr:col>
      <xdr:colOff>38100</xdr:colOff>
      <xdr:row>64</xdr:row>
      <xdr:rowOff>52433</xdr:rowOff>
    </xdr:to>
    <xdr:sp macro="" textlink="">
      <xdr:nvSpPr>
        <xdr:cNvPr id="538" name="楕円 537"/>
        <xdr:cNvSpPr/>
      </xdr:nvSpPr>
      <xdr:spPr>
        <a:xfrm>
          <a:off x="21272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1633</xdr:rowOff>
    </xdr:from>
    <xdr:to>
      <xdr:col>116</xdr:col>
      <xdr:colOff>63500</xdr:colOff>
      <xdr:row>64</xdr:row>
      <xdr:rowOff>1633</xdr:rowOff>
    </xdr:to>
    <xdr:cxnSp macro="">
      <xdr:nvCxnSpPr>
        <xdr:cNvPr id="539" name="直線コネクタ 538"/>
        <xdr:cNvCxnSpPr/>
      </xdr:nvCxnSpPr>
      <xdr:spPr>
        <a:xfrm>
          <a:off x="21323300" y="10974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540" name="楕円 539"/>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1633</xdr:rowOff>
    </xdr:from>
    <xdr:to>
      <xdr:col>111</xdr:col>
      <xdr:colOff>177800</xdr:colOff>
      <xdr:row>64</xdr:row>
      <xdr:rowOff>3266</xdr:rowOff>
    </xdr:to>
    <xdr:cxnSp macro="">
      <xdr:nvCxnSpPr>
        <xdr:cNvPr id="541" name="直線コネクタ 540"/>
        <xdr:cNvCxnSpPr/>
      </xdr:nvCxnSpPr>
      <xdr:spPr>
        <a:xfrm flipV="1">
          <a:off x="20434300" y="109744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542"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543"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544"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43560</xdr:rowOff>
    </xdr:from>
    <xdr:ext cx="469744" cy="259045"/>
    <xdr:sp macro="" textlink="">
      <xdr:nvSpPr>
        <xdr:cNvPr id="545" name="n_1mainValue【保健センター・保健所】&#10;一人当たり面積"/>
        <xdr:cNvSpPr txBox="1"/>
      </xdr:nvSpPr>
      <xdr:spPr>
        <a:xfrm>
          <a:off x="21075727" y="110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546" name="n_2mainValue【保健センター・保健所】&#10;一人当たり面積"/>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7" name="テキスト ボックス 5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8" name="直線コネクタ 5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9" name="テキスト ボックス 5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0" name="直線コネクタ 5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1" name="テキスト ボックス 5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2" name="直線コネクタ 5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3" name="テキスト ボックス 5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4" name="直線コネクタ 5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5" name="テキスト ボックス 5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6" name="直線コネクタ 5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7" name="テキスト ボックス 5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71" name="直線コネクタ 570"/>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72"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73" name="直線コネクタ 572"/>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7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75" name="直線コネクタ 57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576"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77" name="フローチャート: 判断 576"/>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78" name="フローチャート: 判断 577"/>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579" name="フローチャート: 判断 578"/>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580" name="フローチャート: 判断 579"/>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63500</xdr:rowOff>
    </xdr:from>
    <xdr:to>
      <xdr:col>85</xdr:col>
      <xdr:colOff>177800</xdr:colOff>
      <xdr:row>84</xdr:row>
      <xdr:rowOff>165100</xdr:rowOff>
    </xdr:to>
    <xdr:sp macro="" textlink="">
      <xdr:nvSpPr>
        <xdr:cNvPr id="586" name="楕円 585"/>
        <xdr:cNvSpPr/>
      </xdr:nvSpPr>
      <xdr:spPr>
        <a:xfrm>
          <a:off x="16268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41927</xdr:rowOff>
    </xdr:from>
    <xdr:ext cx="405111" cy="259045"/>
    <xdr:sp macro="" textlink="">
      <xdr:nvSpPr>
        <xdr:cNvPr id="587" name="【消防施設】&#10;有形固定資産減価償却率該当値テキスト"/>
        <xdr:cNvSpPr txBox="1"/>
      </xdr:nvSpPr>
      <xdr:spPr>
        <a:xfrm>
          <a:off x="163576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107314</xdr:rowOff>
    </xdr:from>
    <xdr:to>
      <xdr:col>81</xdr:col>
      <xdr:colOff>101600</xdr:colOff>
      <xdr:row>85</xdr:row>
      <xdr:rowOff>37464</xdr:rowOff>
    </xdr:to>
    <xdr:sp macro="" textlink="">
      <xdr:nvSpPr>
        <xdr:cNvPr id="588" name="楕円 587"/>
        <xdr:cNvSpPr/>
      </xdr:nvSpPr>
      <xdr:spPr>
        <a:xfrm>
          <a:off x="15430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114300</xdr:rowOff>
    </xdr:from>
    <xdr:to>
      <xdr:col>85</xdr:col>
      <xdr:colOff>127000</xdr:colOff>
      <xdr:row>84</xdr:row>
      <xdr:rowOff>158114</xdr:rowOff>
    </xdr:to>
    <xdr:cxnSp macro="">
      <xdr:nvCxnSpPr>
        <xdr:cNvPr id="589" name="直線コネクタ 588"/>
        <xdr:cNvCxnSpPr/>
      </xdr:nvCxnSpPr>
      <xdr:spPr>
        <a:xfrm flipV="1">
          <a:off x="15481300" y="145161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15875</xdr:rowOff>
    </xdr:from>
    <xdr:to>
      <xdr:col>76</xdr:col>
      <xdr:colOff>165100</xdr:colOff>
      <xdr:row>84</xdr:row>
      <xdr:rowOff>117475</xdr:rowOff>
    </xdr:to>
    <xdr:sp macro="" textlink="">
      <xdr:nvSpPr>
        <xdr:cNvPr id="590" name="楕円 589"/>
        <xdr:cNvSpPr/>
      </xdr:nvSpPr>
      <xdr:spPr>
        <a:xfrm>
          <a:off x="14541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66675</xdr:rowOff>
    </xdr:from>
    <xdr:to>
      <xdr:col>81</xdr:col>
      <xdr:colOff>50800</xdr:colOff>
      <xdr:row>84</xdr:row>
      <xdr:rowOff>158114</xdr:rowOff>
    </xdr:to>
    <xdr:cxnSp macro="">
      <xdr:nvCxnSpPr>
        <xdr:cNvPr id="591" name="直線コネクタ 590"/>
        <xdr:cNvCxnSpPr/>
      </xdr:nvCxnSpPr>
      <xdr:spPr>
        <a:xfrm>
          <a:off x="14592300" y="1446847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59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53991</xdr:rowOff>
    </xdr:from>
    <xdr:ext cx="405111" cy="259045"/>
    <xdr:sp macro="" textlink="">
      <xdr:nvSpPr>
        <xdr:cNvPr id="593"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594"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28591</xdr:rowOff>
    </xdr:from>
    <xdr:ext cx="405111" cy="259045"/>
    <xdr:sp macro="" textlink="">
      <xdr:nvSpPr>
        <xdr:cNvPr id="595" name="n_1mainValue【消防施設】&#10;有形固定資産減価償却率"/>
        <xdr:cNvSpPr txBox="1"/>
      </xdr:nvSpPr>
      <xdr:spPr>
        <a:xfrm>
          <a:off x="15266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108602</xdr:rowOff>
    </xdr:from>
    <xdr:ext cx="405111" cy="259045"/>
    <xdr:sp macro="" textlink="">
      <xdr:nvSpPr>
        <xdr:cNvPr id="596" name="n_2mainValue【消防施設】&#10;有形固定資産減価償却率"/>
        <xdr:cNvSpPr txBox="1"/>
      </xdr:nvSpPr>
      <xdr:spPr>
        <a:xfrm>
          <a:off x="14389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7" name="直線コネクタ 60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8" name="テキスト ボックス 60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9" name="直線コネクタ 60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0" name="テキスト ボックス 60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1" name="直線コネクタ 61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2" name="テキスト ボックス 61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3" name="直線コネクタ 61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4" name="テキスト ボックス 61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18" name="直線コネクタ 617"/>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19"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20" name="直線コネクタ 619"/>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21"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22" name="直線コネクタ 621"/>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623"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24" name="フローチャート: 判断 623"/>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25" name="フローチャート: 判断 624"/>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626" name="フローチャート: 判断 625"/>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27" name="フローチャート: 判断 626"/>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120345</xdr:rowOff>
    </xdr:from>
    <xdr:to>
      <xdr:col>116</xdr:col>
      <xdr:colOff>114300</xdr:colOff>
      <xdr:row>86</xdr:row>
      <xdr:rowOff>50495</xdr:rowOff>
    </xdr:to>
    <xdr:sp macro="" textlink="">
      <xdr:nvSpPr>
        <xdr:cNvPr id="633" name="楕円 632"/>
        <xdr:cNvSpPr/>
      </xdr:nvSpPr>
      <xdr:spPr>
        <a:xfrm>
          <a:off x="221107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35272</xdr:rowOff>
    </xdr:from>
    <xdr:ext cx="469744" cy="259045"/>
    <xdr:sp macro="" textlink="">
      <xdr:nvSpPr>
        <xdr:cNvPr id="634" name="【消防施設】&#10;一人当たり面積該当値テキスト"/>
        <xdr:cNvSpPr txBox="1"/>
      </xdr:nvSpPr>
      <xdr:spPr>
        <a:xfrm>
          <a:off x="22199600" y="146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120802</xdr:rowOff>
    </xdr:from>
    <xdr:to>
      <xdr:col>112</xdr:col>
      <xdr:colOff>38100</xdr:colOff>
      <xdr:row>86</xdr:row>
      <xdr:rowOff>50952</xdr:rowOff>
    </xdr:to>
    <xdr:sp macro="" textlink="">
      <xdr:nvSpPr>
        <xdr:cNvPr id="635" name="楕円 634"/>
        <xdr:cNvSpPr/>
      </xdr:nvSpPr>
      <xdr:spPr>
        <a:xfrm>
          <a:off x="21272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171145</xdr:rowOff>
    </xdr:from>
    <xdr:to>
      <xdr:col>116</xdr:col>
      <xdr:colOff>63500</xdr:colOff>
      <xdr:row>86</xdr:row>
      <xdr:rowOff>152</xdr:rowOff>
    </xdr:to>
    <xdr:cxnSp macro="">
      <xdr:nvCxnSpPr>
        <xdr:cNvPr id="636" name="直線コネクタ 635"/>
        <xdr:cNvCxnSpPr/>
      </xdr:nvCxnSpPr>
      <xdr:spPr>
        <a:xfrm flipV="1">
          <a:off x="21323300" y="1474439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127203</xdr:rowOff>
    </xdr:from>
    <xdr:to>
      <xdr:col>107</xdr:col>
      <xdr:colOff>101600</xdr:colOff>
      <xdr:row>86</xdr:row>
      <xdr:rowOff>57353</xdr:rowOff>
    </xdr:to>
    <xdr:sp macro="" textlink="">
      <xdr:nvSpPr>
        <xdr:cNvPr id="637" name="楕円 636"/>
        <xdr:cNvSpPr/>
      </xdr:nvSpPr>
      <xdr:spPr>
        <a:xfrm>
          <a:off x="20383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xdr:rowOff>
    </xdr:from>
    <xdr:to>
      <xdr:col>111</xdr:col>
      <xdr:colOff>177800</xdr:colOff>
      <xdr:row>86</xdr:row>
      <xdr:rowOff>6553</xdr:rowOff>
    </xdr:to>
    <xdr:cxnSp macro="">
      <xdr:nvCxnSpPr>
        <xdr:cNvPr id="638" name="直線コネクタ 637"/>
        <xdr:cNvCxnSpPr/>
      </xdr:nvCxnSpPr>
      <xdr:spPr>
        <a:xfrm flipV="1">
          <a:off x="20434300" y="1474485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639"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640"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641"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42079</xdr:rowOff>
    </xdr:from>
    <xdr:ext cx="469744" cy="259045"/>
    <xdr:sp macro="" textlink="">
      <xdr:nvSpPr>
        <xdr:cNvPr id="642" name="n_1mainValue【消防施設】&#10;一人当たり面積"/>
        <xdr:cNvSpPr txBox="1"/>
      </xdr:nvSpPr>
      <xdr:spPr>
        <a:xfrm>
          <a:off x="210757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48480</xdr:rowOff>
    </xdr:from>
    <xdr:ext cx="469744" cy="259045"/>
    <xdr:sp macro="" textlink="">
      <xdr:nvSpPr>
        <xdr:cNvPr id="643" name="n_2mainValue【消防施設】&#10;一人当たり面積"/>
        <xdr:cNvSpPr txBox="1"/>
      </xdr:nvSpPr>
      <xdr:spPr>
        <a:xfrm>
          <a:off x="20199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69" name="直線コネクタ 668"/>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70"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71" name="直線コネクタ 670"/>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74"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75" name="フローチャート: 判断 674"/>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76" name="フローチャート: 判断 675"/>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677" name="フローチャート: 判断 676"/>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678" name="フローチャート: 判断 677"/>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118473</xdr:rowOff>
    </xdr:from>
    <xdr:to>
      <xdr:col>85</xdr:col>
      <xdr:colOff>177800</xdr:colOff>
      <xdr:row>100</xdr:row>
      <xdr:rowOff>48623</xdr:rowOff>
    </xdr:to>
    <xdr:sp macro="" textlink="">
      <xdr:nvSpPr>
        <xdr:cNvPr id="684" name="楕円 683"/>
        <xdr:cNvSpPr/>
      </xdr:nvSpPr>
      <xdr:spPr>
        <a:xfrm>
          <a:off x="162687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33400</xdr:rowOff>
    </xdr:from>
    <xdr:ext cx="405111" cy="259045"/>
    <xdr:sp macro="" textlink="">
      <xdr:nvSpPr>
        <xdr:cNvPr id="685" name="【庁舎】&#10;有形固定資産減価償却率該当値テキスト"/>
        <xdr:cNvSpPr txBox="1"/>
      </xdr:nvSpPr>
      <xdr:spPr>
        <a:xfrm>
          <a:off x="16357600" y="1700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95613</xdr:rowOff>
    </xdr:from>
    <xdr:to>
      <xdr:col>81</xdr:col>
      <xdr:colOff>101600</xdr:colOff>
      <xdr:row>100</xdr:row>
      <xdr:rowOff>25763</xdr:rowOff>
    </xdr:to>
    <xdr:sp macro="" textlink="">
      <xdr:nvSpPr>
        <xdr:cNvPr id="686" name="楕円 685"/>
        <xdr:cNvSpPr/>
      </xdr:nvSpPr>
      <xdr:spPr>
        <a:xfrm>
          <a:off x="15430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146413</xdr:rowOff>
    </xdr:from>
    <xdr:to>
      <xdr:col>85</xdr:col>
      <xdr:colOff>127000</xdr:colOff>
      <xdr:row>99</xdr:row>
      <xdr:rowOff>169273</xdr:rowOff>
    </xdr:to>
    <xdr:cxnSp macro="">
      <xdr:nvCxnSpPr>
        <xdr:cNvPr id="687" name="直線コネクタ 686"/>
        <xdr:cNvCxnSpPr/>
      </xdr:nvCxnSpPr>
      <xdr:spPr>
        <a:xfrm>
          <a:off x="15481300" y="171199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105411</xdr:rowOff>
    </xdr:from>
    <xdr:to>
      <xdr:col>76</xdr:col>
      <xdr:colOff>165100</xdr:colOff>
      <xdr:row>100</xdr:row>
      <xdr:rowOff>35561</xdr:rowOff>
    </xdr:to>
    <xdr:sp macro="" textlink="">
      <xdr:nvSpPr>
        <xdr:cNvPr id="688" name="楕円 687"/>
        <xdr:cNvSpPr/>
      </xdr:nvSpPr>
      <xdr:spPr>
        <a:xfrm>
          <a:off x="14541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146413</xdr:rowOff>
    </xdr:from>
    <xdr:to>
      <xdr:col>81</xdr:col>
      <xdr:colOff>50800</xdr:colOff>
      <xdr:row>99</xdr:row>
      <xdr:rowOff>156211</xdr:rowOff>
    </xdr:to>
    <xdr:cxnSp macro="">
      <xdr:nvCxnSpPr>
        <xdr:cNvPr id="689" name="直線コネクタ 688"/>
        <xdr:cNvCxnSpPr/>
      </xdr:nvCxnSpPr>
      <xdr:spPr>
        <a:xfrm flipV="1">
          <a:off x="14592300" y="171199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690"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691"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692"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42290</xdr:rowOff>
    </xdr:from>
    <xdr:ext cx="405111" cy="259045"/>
    <xdr:sp macro="" textlink="">
      <xdr:nvSpPr>
        <xdr:cNvPr id="693" name="n_1mainValue【庁舎】&#10;有形固定資産減価償却率"/>
        <xdr:cNvSpPr txBox="1"/>
      </xdr:nvSpPr>
      <xdr:spPr>
        <a:xfrm>
          <a:off x="15266044" y="1684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52088</xdr:rowOff>
    </xdr:from>
    <xdr:ext cx="405111" cy="259045"/>
    <xdr:sp macro="" textlink="">
      <xdr:nvSpPr>
        <xdr:cNvPr id="694" name="n_2mainValue【庁舎】&#10;有形固定資産減価償却率"/>
        <xdr:cNvSpPr txBox="1"/>
      </xdr:nvSpPr>
      <xdr:spPr>
        <a:xfrm>
          <a:off x="143897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21" name="直線コネクタ 720"/>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2"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3" name="直線コネクタ 722"/>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24"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25" name="直線コネクタ 724"/>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26"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7" name="フローチャート: 判断 726"/>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28" name="フローチャート: 判断 727"/>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29" name="フローチャート: 判断 728"/>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730" name="フローチャート: 判断 729"/>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110308</xdr:rowOff>
    </xdr:from>
    <xdr:to>
      <xdr:col>116</xdr:col>
      <xdr:colOff>114300</xdr:colOff>
      <xdr:row>106</xdr:row>
      <xdr:rowOff>40458</xdr:rowOff>
    </xdr:to>
    <xdr:sp macro="" textlink="">
      <xdr:nvSpPr>
        <xdr:cNvPr id="736" name="楕円 735"/>
        <xdr:cNvSpPr/>
      </xdr:nvSpPr>
      <xdr:spPr>
        <a:xfrm>
          <a:off x="22110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133185</xdr:rowOff>
    </xdr:from>
    <xdr:ext cx="469744" cy="259045"/>
    <xdr:sp macro="" textlink="">
      <xdr:nvSpPr>
        <xdr:cNvPr id="737" name="【庁舎】&#10;一人当たり面積該当値テキスト"/>
        <xdr:cNvSpPr txBox="1"/>
      </xdr:nvSpPr>
      <xdr:spPr>
        <a:xfrm>
          <a:off x="22199600" y="179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118473</xdr:rowOff>
    </xdr:from>
    <xdr:to>
      <xdr:col>112</xdr:col>
      <xdr:colOff>38100</xdr:colOff>
      <xdr:row>106</xdr:row>
      <xdr:rowOff>48623</xdr:rowOff>
    </xdr:to>
    <xdr:sp macro="" textlink="">
      <xdr:nvSpPr>
        <xdr:cNvPr id="738" name="楕円 737"/>
        <xdr:cNvSpPr/>
      </xdr:nvSpPr>
      <xdr:spPr>
        <a:xfrm>
          <a:off x="21272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161108</xdr:rowOff>
    </xdr:from>
    <xdr:to>
      <xdr:col>116</xdr:col>
      <xdr:colOff>63500</xdr:colOff>
      <xdr:row>105</xdr:row>
      <xdr:rowOff>169273</xdr:rowOff>
    </xdr:to>
    <xdr:cxnSp macro="">
      <xdr:nvCxnSpPr>
        <xdr:cNvPr id="739" name="直線コネクタ 738"/>
        <xdr:cNvCxnSpPr/>
      </xdr:nvCxnSpPr>
      <xdr:spPr>
        <a:xfrm flipV="1">
          <a:off x="21323300" y="1816335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126637</xdr:rowOff>
    </xdr:from>
    <xdr:to>
      <xdr:col>107</xdr:col>
      <xdr:colOff>101600</xdr:colOff>
      <xdr:row>106</xdr:row>
      <xdr:rowOff>56787</xdr:rowOff>
    </xdr:to>
    <xdr:sp macro="" textlink="">
      <xdr:nvSpPr>
        <xdr:cNvPr id="740" name="楕円 739"/>
        <xdr:cNvSpPr/>
      </xdr:nvSpPr>
      <xdr:spPr>
        <a:xfrm>
          <a:off x="2038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169273</xdr:rowOff>
    </xdr:from>
    <xdr:to>
      <xdr:col>111</xdr:col>
      <xdr:colOff>177800</xdr:colOff>
      <xdr:row>106</xdr:row>
      <xdr:rowOff>5987</xdr:rowOff>
    </xdr:to>
    <xdr:cxnSp macro="">
      <xdr:nvCxnSpPr>
        <xdr:cNvPr id="741" name="直線コネクタ 740"/>
        <xdr:cNvCxnSpPr/>
      </xdr:nvCxnSpPr>
      <xdr:spPr>
        <a:xfrm flipV="1">
          <a:off x="20434300" y="181715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742"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43"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16164</xdr:rowOff>
    </xdr:from>
    <xdr:ext cx="469744" cy="259045"/>
    <xdr:sp macro="" textlink="">
      <xdr:nvSpPr>
        <xdr:cNvPr id="744"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65150</xdr:rowOff>
    </xdr:from>
    <xdr:ext cx="469744" cy="259045"/>
    <xdr:sp macro="" textlink="">
      <xdr:nvSpPr>
        <xdr:cNvPr id="745" name="n_1mainValue【庁舎】&#10;一人当たり面積"/>
        <xdr:cNvSpPr txBox="1"/>
      </xdr:nvSpPr>
      <xdr:spPr>
        <a:xfrm>
          <a:off x="21075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47914</xdr:rowOff>
    </xdr:from>
    <xdr:ext cx="469744" cy="259045"/>
    <xdr:sp macro="" textlink="">
      <xdr:nvSpPr>
        <xdr:cNvPr id="746" name="n_2mainValue【庁舎】&#10;一人当たり面積"/>
        <xdr:cNvSpPr txBox="1"/>
      </xdr:nvSpPr>
      <xdr:spPr>
        <a:xfrm>
          <a:off x="20199427"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類似団体と比較して、特に有形固定資産減価償却率が高くなっている施設は、庁舎、保健センター、体育館・プールであり、特に低くなっている施設は消防施設である。</a:t>
          </a:r>
        </a:p>
        <a:p>
          <a:r>
            <a:rPr kumimoji="1" lang="ja-JP" altLang="en-US" sz="1400">
              <a:latin typeface="ＭＳ Ｐゴシック" panose="020B0600070205080204" pitchFamily="50" charset="-128"/>
              <a:ea typeface="ＭＳ Ｐゴシック" panose="020B0600070205080204" pitchFamily="50" charset="-128"/>
            </a:rPr>
            <a:t>当村では平成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年度に個別施設計画を策定し、平成</a:t>
          </a:r>
          <a:r>
            <a:rPr kumimoji="1" lang="en-US" altLang="ja-JP" sz="1400">
              <a:latin typeface="ＭＳ Ｐゴシック" panose="020B0600070205080204" pitchFamily="50" charset="-128"/>
              <a:ea typeface="ＭＳ Ｐゴシック" panose="020B0600070205080204" pitchFamily="50" charset="-128"/>
            </a:rPr>
            <a:t>31</a:t>
          </a:r>
          <a:r>
            <a:rPr kumimoji="1" lang="ja-JP" altLang="en-US" sz="1400">
              <a:latin typeface="ＭＳ Ｐゴシック" panose="020B0600070205080204" pitchFamily="50" charset="-128"/>
              <a:ea typeface="ＭＳ Ｐゴシック" panose="020B0600070205080204" pitchFamily="50" charset="-128"/>
            </a:rPr>
            <a:t>年度より各施設の長寿命化対策を進めている。同計画の策定に際し実施した施設ごとの劣化診断に基づき、緊急度の高い順に計画的に長寿命化対策に取り組んでいく予定となっており、有形固定資産減価償却率の高い庁舎、保健センター、体育館・プール等については今後築</a:t>
          </a:r>
          <a:r>
            <a:rPr kumimoji="1" lang="en-US" altLang="ja-JP" sz="1400">
              <a:latin typeface="ＭＳ Ｐゴシック" panose="020B0600070205080204" pitchFamily="50" charset="-128"/>
              <a:ea typeface="ＭＳ Ｐゴシック" panose="020B0600070205080204" pitchFamily="50" charset="-128"/>
            </a:rPr>
            <a:t>40</a:t>
          </a:r>
          <a:r>
            <a:rPr kumimoji="1" lang="ja-JP" altLang="en-US" sz="1400">
              <a:latin typeface="ＭＳ Ｐゴシック" panose="020B0600070205080204" pitchFamily="50" charset="-128"/>
              <a:ea typeface="ＭＳ Ｐゴシック" panose="020B0600070205080204" pitchFamily="50" charset="-128"/>
            </a:rPr>
            <a:t>年程度で長寿命化改修を見込んでいる。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消防施設については、平成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年度に老朽化した消防団詰所２棟を更新したため、有形固定資産減価償却率が低くなっている。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9,762
9,649
47.07
4,036,060
3,984,532
8,039
2,888,088
3,156,377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類似団体平均値とほぼ同じ値となっている。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村内に中心となる産業がないことなどから税収が乏しく、劇的な改善は見込めない。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引き続き、企業誘致や現役世代の移住定住の推進、村税の徴収強化、村有財産の有効活用などに取り組み、財政基盤の強化に努める。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37798</xdr:rowOff>
    </xdr:to>
    <xdr:cxnSp macro="">
      <xdr:nvCxnSpPr>
        <xdr:cNvPr id="73" name="直線コネクタ 72"/>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49288</xdr:rowOff>
    </xdr:to>
    <xdr:cxnSp macro="">
      <xdr:nvCxnSpPr>
        <xdr:cNvPr id="76" name="直線コネクタ 75"/>
        <xdr:cNvCxnSpPr/>
      </xdr:nvCxnSpPr>
      <xdr:spPr>
        <a:xfrm flipV="1">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しかし、義務的経費を中心に増加傾向であり、平成３０年度は前年度比で２．５ポイント悪化した。</a:t>
          </a:r>
        </a:p>
        <a:p>
          <a:r>
            <a:rPr kumimoji="1" lang="ja-JP" altLang="en-US" sz="1300">
              <a:latin typeface="ＭＳ Ｐゴシック" panose="020B0600070205080204" pitchFamily="50" charset="-128"/>
              <a:ea typeface="ＭＳ Ｐゴシック" panose="020B0600070205080204" pitchFamily="50" charset="-128"/>
            </a:rPr>
            <a:t>今後も、この傾向が続くことが見込まれるが、基金の有効活用や自主財源確保などの取り組みにより、上昇幅の抑制を図り、弾力的な財政状況の維持に努める。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62</xdr:row>
      <xdr:rowOff>88688</xdr:rowOff>
    </xdr:to>
    <xdr:cxnSp macro="">
      <xdr:nvCxnSpPr>
        <xdr:cNvPr id="133" name="直線コネクタ 132"/>
        <xdr:cNvCxnSpPr/>
      </xdr:nvCxnSpPr>
      <xdr:spPr>
        <a:xfrm>
          <a:off x="4114800" y="10618046"/>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62</xdr:row>
      <xdr:rowOff>8255</xdr:rowOff>
    </xdr:to>
    <xdr:cxnSp macro="">
      <xdr:nvCxnSpPr>
        <xdr:cNvPr id="136" name="直線コネクタ 135"/>
        <xdr:cNvCxnSpPr/>
      </xdr:nvCxnSpPr>
      <xdr:spPr>
        <a:xfrm flipV="1">
          <a:off x="3225800" y="1061804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163619</xdr:rowOff>
    </xdr:from>
    <xdr:to>
      <xdr:col>15</xdr:col>
      <xdr:colOff>82550</xdr:colOff>
      <xdr:row>62</xdr:row>
      <xdr:rowOff>8255</xdr:rowOff>
    </xdr:to>
    <xdr:cxnSp macro="">
      <xdr:nvCxnSpPr>
        <xdr:cNvPr id="139" name="直線コネクタ 138"/>
        <xdr:cNvCxnSpPr/>
      </xdr:nvCxnSpPr>
      <xdr:spPr>
        <a:xfrm>
          <a:off x="2336800" y="106220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163619</xdr:rowOff>
    </xdr:from>
    <xdr:to>
      <xdr:col>11</xdr:col>
      <xdr:colOff>31750</xdr:colOff>
      <xdr:row>62</xdr:row>
      <xdr:rowOff>40429</xdr:rowOff>
    </xdr:to>
    <xdr:cxnSp macro="">
      <xdr:nvCxnSpPr>
        <xdr:cNvPr id="142" name="直線コネクタ 141"/>
        <xdr:cNvCxnSpPr/>
      </xdr:nvCxnSpPr>
      <xdr:spPr>
        <a:xfrm flipV="1">
          <a:off x="1447800" y="106220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45" name="フローチャート: 判断 144"/>
        <xdr:cNvSpPr/>
      </xdr:nvSpPr>
      <xdr:spPr>
        <a:xfrm>
          <a:off x="1397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46" name="テキスト ボックス 145"/>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2" name="楕円 151"/>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54415</xdr:rowOff>
    </xdr:from>
    <xdr:ext cx="762000" cy="259045"/>
    <xdr:sp macro="" textlink="">
      <xdr:nvSpPr>
        <xdr:cNvPr id="153"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4" name="楕円 153"/>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5" name="テキスト ボックス 154"/>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6" name="楕円 155"/>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7" name="テキスト ボックス 156"/>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112819</xdr:rowOff>
    </xdr:from>
    <xdr:to>
      <xdr:col>11</xdr:col>
      <xdr:colOff>82550</xdr:colOff>
      <xdr:row>62</xdr:row>
      <xdr:rowOff>42969</xdr:rowOff>
    </xdr:to>
    <xdr:sp macro="" textlink="">
      <xdr:nvSpPr>
        <xdr:cNvPr id="158" name="楕円 157"/>
        <xdr:cNvSpPr/>
      </xdr:nvSpPr>
      <xdr:spPr>
        <a:xfrm>
          <a:off x="2286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53146</xdr:rowOff>
    </xdr:from>
    <xdr:ext cx="762000" cy="259045"/>
    <xdr:sp macro="" textlink="">
      <xdr:nvSpPr>
        <xdr:cNvPr id="159" name="テキスト ボックス 158"/>
        <xdr:cNvSpPr txBox="1"/>
      </xdr:nvSpPr>
      <xdr:spPr>
        <a:xfrm>
          <a:off x="1955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161079</xdr:rowOff>
    </xdr:from>
    <xdr:to>
      <xdr:col>7</xdr:col>
      <xdr:colOff>31750</xdr:colOff>
      <xdr:row>62</xdr:row>
      <xdr:rowOff>91229</xdr:rowOff>
    </xdr:to>
    <xdr:sp macro="" textlink="">
      <xdr:nvSpPr>
        <xdr:cNvPr id="160" name="楕円 159"/>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101406</xdr:rowOff>
    </xdr:from>
    <xdr:ext cx="762000" cy="259045"/>
    <xdr:sp macro="" textlink="">
      <xdr:nvSpPr>
        <xdr:cNvPr id="161" name="テキスト ボックス 160"/>
        <xdr:cNvSpPr txBox="1"/>
      </xdr:nvSpPr>
      <xdr:spPr>
        <a:xfrm>
          <a:off x="1066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人件費にあっては、近年は業務の多様化への対応などのため、職員が増加傾向にある。住民サービス水準は維持しながら、事務事業の見直しや効率化により適正な職員数を維持し、人件費の抑制に努める。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物件費・維持補修費にあっては、公共施設維持管理費の影響などにより、数値が増加している。引き続き、事務事業の見直しや効率化を進め、歳出削減に努める。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131790</xdr:rowOff>
    </xdr:from>
    <xdr:to>
      <xdr:col>23</xdr:col>
      <xdr:colOff>133350</xdr:colOff>
      <xdr:row>80</xdr:row>
      <xdr:rowOff>136365</xdr:rowOff>
    </xdr:to>
    <xdr:cxnSp macro="">
      <xdr:nvCxnSpPr>
        <xdr:cNvPr id="198" name="直線コネクタ 197"/>
        <xdr:cNvCxnSpPr/>
      </xdr:nvCxnSpPr>
      <xdr:spPr>
        <a:xfrm>
          <a:off x="4114800" y="13847790"/>
          <a:ext cx="8382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131790</xdr:rowOff>
    </xdr:from>
    <xdr:to>
      <xdr:col>19</xdr:col>
      <xdr:colOff>133350</xdr:colOff>
      <xdr:row>80</xdr:row>
      <xdr:rowOff>137885</xdr:rowOff>
    </xdr:to>
    <xdr:cxnSp macro="">
      <xdr:nvCxnSpPr>
        <xdr:cNvPr id="201" name="直線コネクタ 200"/>
        <xdr:cNvCxnSpPr/>
      </xdr:nvCxnSpPr>
      <xdr:spPr>
        <a:xfrm flipV="1">
          <a:off x="3225800" y="1384779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105989</xdr:rowOff>
    </xdr:from>
    <xdr:to>
      <xdr:col>15</xdr:col>
      <xdr:colOff>82550</xdr:colOff>
      <xdr:row>80</xdr:row>
      <xdr:rowOff>137885</xdr:rowOff>
    </xdr:to>
    <xdr:cxnSp macro="">
      <xdr:nvCxnSpPr>
        <xdr:cNvPr id="204" name="直線コネクタ 203"/>
        <xdr:cNvCxnSpPr/>
      </xdr:nvCxnSpPr>
      <xdr:spPr>
        <a:xfrm>
          <a:off x="2336800" y="13821989"/>
          <a:ext cx="889000" cy="3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89914</xdr:rowOff>
    </xdr:from>
    <xdr:to>
      <xdr:col>11</xdr:col>
      <xdr:colOff>31750</xdr:colOff>
      <xdr:row>80</xdr:row>
      <xdr:rowOff>105989</xdr:rowOff>
    </xdr:to>
    <xdr:cxnSp macro="">
      <xdr:nvCxnSpPr>
        <xdr:cNvPr id="207" name="直線コネクタ 206"/>
        <xdr:cNvCxnSpPr/>
      </xdr:nvCxnSpPr>
      <xdr:spPr>
        <a:xfrm>
          <a:off x="1447800" y="13805914"/>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22583</xdr:rowOff>
    </xdr:from>
    <xdr:to>
      <xdr:col>7</xdr:col>
      <xdr:colOff>31750</xdr:colOff>
      <xdr:row>81</xdr:row>
      <xdr:rowOff>124183</xdr:rowOff>
    </xdr:to>
    <xdr:sp macro="" textlink="">
      <xdr:nvSpPr>
        <xdr:cNvPr id="210" name="フローチャート: 判断 209"/>
        <xdr:cNvSpPr/>
      </xdr:nvSpPr>
      <xdr:spPr>
        <a:xfrm>
          <a:off x="1397000" y="1391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108960</xdr:rowOff>
    </xdr:from>
    <xdr:ext cx="762000" cy="259045"/>
    <xdr:sp macro="" textlink="">
      <xdr:nvSpPr>
        <xdr:cNvPr id="211" name="テキスト ボックス 210"/>
        <xdr:cNvSpPr txBox="1"/>
      </xdr:nvSpPr>
      <xdr:spPr>
        <a:xfrm>
          <a:off x="1066800" y="1399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85565</xdr:rowOff>
    </xdr:from>
    <xdr:to>
      <xdr:col>23</xdr:col>
      <xdr:colOff>184150</xdr:colOff>
      <xdr:row>81</xdr:row>
      <xdr:rowOff>15715</xdr:rowOff>
    </xdr:to>
    <xdr:sp macro="" textlink="">
      <xdr:nvSpPr>
        <xdr:cNvPr id="217" name="楕円 216"/>
        <xdr:cNvSpPr/>
      </xdr:nvSpPr>
      <xdr:spPr>
        <a:xfrm>
          <a:off x="4902200" y="138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6842</xdr:rowOff>
    </xdr:from>
    <xdr:ext cx="762000" cy="259045"/>
    <xdr:sp macro="" textlink="">
      <xdr:nvSpPr>
        <xdr:cNvPr id="218" name="人件費・物件費等の状況該当値テキスト"/>
        <xdr:cNvSpPr txBox="1"/>
      </xdr:nvSpPr>
      <xdr:spPr>
        <a:xfrm>
          <a:off x="5041900" y="1372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80990</xdr:rowOff>
    </xdr:from>
    <xdr:to>
      <xdr:col>19</xdr:col>
      <xdr:colOff>184150</xdr:colOff>
      <xdr:row>81</xdr:row>
      <xdr:rowOff>11140</xdr:rowOff>
    </xdr:to>
    <xdr:sp macro="" textlink="">
      <xdr:nvSpPr>
        <xdr:cNvPr id="219" name="楕円 218"/>
        <xdr:cNvSpPr/>
      </xdr:nvSpPr>
      <xdr:spPr>
        <a:xfrm>
          <a:off x="4064000" y="137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21317</xdr:rowOff>
    </xdr:from>
    <xdr:ext cx="736600" cy="259045"/>
    <xdr:sp macro="" textlink="">
      <xdr:nvSpPr>
        <xdr:cNvPr id="220" name="テキスト ボックス 219"/>
        <xdr:cNvSpPr txBox="1"/>
      </xdr:nvSpPr>
      <xdr:spPr>
        <a:xfrm>
          <a:off x="3733800" y="1356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87085</xdr:rowOff>
    </xdr:from>
    <xdr:to>
      <xdr:col>15</xdr:col>
      <xdr:colOff>133350</xdr:colOff>
      <xdr:row>81</xdr:row>
      <xdr:rowOff>17235</xdr:rowOff>
    </xdr:to>
    <xdr:sp macro="" textlink="">
      <xdr:nvSpPr>
        <xdr:cNvPr id="221" name="楕円 220"/>
        <xdr:cNvSpPr/>
      </xdr:nvSpPr>
      <xdr:spPr>
        <a:xfrm>
          <a:off x="3175000" y="138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27412</xdr:rowOff>
    </xdr:from>
    <xdr:ext cx="762000" cy="259045"/>
    <xdr:sp macro="" textlink="">
      <xdr:nvSpPr>
        <xdr:cNvPr id="222" name="テキスト ボックス 221"/>
        <xdr:cNvSpPr txBox="1"/>
      </xdr:nvSpPr>
      <xdr:spPr>
        <a:xfrm>
          <a:off x="2844800" y="135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55189</xdr:rowOff>
    </xdr:from>
    <xdr:to>
      <xdr:col>11</xdr:col>
      <xdr:colOff>82550</xdr:colOff>
      <xdr:row>80</xdr:row>
      <xdr:rowOff>156789</xdr:rowOff>
    </xdr:to>
    <xdr:sp macro="" textlink="">
      <xdr:nvSpPr>
        <xdr:cNvPr id="223" name="楕円 222"/>
        <xdr:cNvSpPr/>
      </xdr:nvSpPr>
      <xdr:spPr>
        <a:xfrm>
          <a:off x="2286000" y="137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166966</xdr:rowOff>
    </xdr:from>
    <xdr:ext cx="762000" cy="259045"/>
    <xdr:sp macro="" textlink="">
      <xdr:nvSpPr>
        <xdr:cNvPr id="224" name="テキスト ボックス 223"/>
        <xdr:cNvSpPr txBox="1"/>
      </xdr:nvSpPr>
      <xdr:spPr>
        <a:xfrm>
          <a:off x="1955800" y="1354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39114</xdr:rowOff>
    </xdr:from>
    <xdr:to>
      <xdr:col>7</xdr:col>
      <xdr:colOff>31750</xdr:colOff>
      <xdr:row>80</xdr:row>
      <xdr:rowOff>140714</xdr:rowOff>
    </xdr:to>
    <xdr:sp macro="" textlink="">
      <xdr:nvSpPr>
        <xdr:cNvPr id="225" name="楕円 224"/>
        <xdr:cNvSpPr/>
      </xdr:nvSpPr>
      <xdr:spPr>
        <a:xfrm>
          <a:off x="1397000" y="137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150891</xdr:rowOff>
    </xdr:from>
    <xdr:ext cx="762000" cy="259045"/>
    <xdr:sp macro="" textlink="">
      <xdr:nvSpPr>
        <xdr:cNvPr id="226" name="テキスト ボックス 225"/>
        <xdr:cNvSpPr txBox="1"/>
      </xdr:nvSpPr>
      <xdr:spPr>
        <a:xfrm>
          <a:off x="1066800" y="1352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人事院勧告に準じるなど、引き続き適正な職員給与の維持に努める。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58561</xdr:rowOff>
    </xdr:to>
    <xdr:cxnSp macro="">
      <xdr:nvCxnSpPr>
        <xdr:cNvPr id="260" name="直線コネクタ 259"/>
        <xdr:cNvCxnSpPr/>
      </xdr:nvCxnSpPr>
      <xdr:spPr>
        <a:xfrm flipV="1">
          <a:off x="16179800" y="1448435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58561</xdr:rowOff>
    </xdr:to>
    <xdr:cxnSp macro="">
      <xdr:nvCxnSpPr>
        <xdr:cNvPr id="263" name="直線コネクタ 262"/>
        <xdr:cNvCxnSpPr/>
      </xdr:nvCxnSpPr>
      <xdr:spPr>
        <a:xfrm>
          <a:off x="15290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85</xdr:row>
      <xdr:rowOff>45155</xdr:rowOff>
    </xdr:to>
    <xdr:cxnSp macro="">
      <xdr:nvCxnSpPr>
        <xdr:cNvPr id="266" name="直線コネクタ 265"/>
        <xdr:cNvCxnSpPr/>
      </xdr:nvCxnSpPr>
      <xdr:spPr>
        <a:xfrm>
          <a:off x="14401800" y="145513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149578</xdr:rowOff>
    </xdr:to>
    <xdr:cxnSp macro="">
      <xdr:nvCxnSpPr>
        <xdr:cNvPr id="269" name="直線コネクタ 268"/>
        <xdr:cNvCxnSpPr/>
      </xdr:nvCxnSpPr>
      <xdr:spPr>
        <a:xfrm>
          <a:off x="13512800" y="1432348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9" name="楕円 278"/>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0"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81" name="楕円 280"/>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82" name="テキスト ボックス 281"/>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3" name="楕円 282"/>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4" name="テキスト ボックス 283"/>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5" name="楕円 284"/>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86" name="テキスト ボックス 285"/>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7" name="楕円 286"/>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8" name="テキスト ボックス 287"/>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しかし、近年は業務の多様化への対応などのため、職員が増加傾向にある。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住民サービス水準は維持しながら、事務事業の見直しや効率化により</a:t>
          </a:r>
          <a:r>
            <a:rPr kumimoji="1" lang="ja-JP" altLang="en-US" sz="1300">
              <a:latin typeface="ＭＳ Ｐゴシック" panose="020B0600070205080204" pitchFamily="50" charset="-128"/>
              <a:ea typeface="ＭＳ Ｐゴシック" panose="020B0600070205080204" pitchFamily="50" charset="-128"/>
            </a:rPr>
            <a:t>適正な職員数の維持に努める。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101664</xdr:rowOff>
    </xdr:from>
    <xdr:to>
      <xdr:col>81</xdr:col>
      <xdr:colOff>44450</xdr:colOff>
      <xdr:row>58</xdr:row>
      <xdr:rowOff>110109</xdr:rowOff>
    </xdr:to>
    <xdr:cxnSp macro="">
      <xdr:nvCxnSpPr>
        <xdr:cNvPr id="319" name="直線コネクタ 318"/>
        <xdr:cNvCxnSpPr/>
      </xdr:nvCxnSpPr>
      <xdr:spPr>
        <a:xfrm flipV="1">
          <a:off x="16179800" y="10045764"/>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93218</xdr:rowOff>
    </xdr:from>
    <xdr:to>
      <xdr:col>77</xdr:col>
      <xdr:colOff>44450</xdr:colOff>
      <xdr:row>58</xdr:row>
      <xdr:rowOff>110109</xdr:rowOff>
    </xdr:to>
    <xdr:cxnSp macro="">
      <xdr:nvCxnSpPr>
        <xdr:cNvPr id="322" name="直線コネクタ 321"/>
        <xdr:cNvCxnSpPr/>
      </xdr:nvCxnSpPr>
      <xdr:spPr>
        <a:xfrm>
          <a:off x="15290800" y="1003731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83566</xdr:rowOff>
    </xdr:from>
    <xdr:to>
      <xdr:col>72</xdr:col>
      <xdr:colOff>203200</xdr:colOff>
      <xdr:row>58</xdr:row>
      <xdr:rowOff>93218</xdr:rowOff>
    </xdr:to>
    <xdr:cxnSp macro="">
      <xdr:nvCxnSpPr>
        <xdr:cNvPr id="325" name="直線コネクタ 324"/>
        <xdr:cNvCxnSpPr/>
      </xdr:nvCxnSpPr>
      <xdr:spPr>
        <a:xfrm>
          <a:off x="14401800" y="100276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83566</xdr:rowOff>
    </xdr:from>
    <xdr:to>
      <xdr:col>68</xdr:col>
      <xdr:colOff>152400</xdr:colOff>
      <xdr:row>58</xdr:row>
      <xdr:rowOff>94424</xdr:rowOff>
    </xdr:to>
    <xdr:cxnSp macro="">
      <xdr:nvCxnSpPr>
        <xdr:cNvPr id="328" name="直線コネクタ 327"/>
        <xdr:cNvCxnSpPr/>
      </xdr:nvCxnSpPr>
      <xdr:spPr>
        <a:xfrm flipV="1">
          <a:off x="13512800" y="1002766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48323</xdr:rowOff>
    </xdr:from>
    <xdr:to>
      <xdr:col>64</xdr:col>
      <xdr:colOff>152400</xdr:colOff>
      <xdr:row>59</xdr:row>
      <xdr:rowOff>149923</xdr:rowOff>
    </xdr:to>
    <xdr:sp macro="" textlink="">
      <xdr:nvSpPr>
        <xdr:cNvPr id="331" name="フローチャート: 判断 330"/>
        <xdr:cNvSpPr/>
      </xdr:nvSpPr>
      <xdr:spPr>
        <a:xfrm>
          <a:off x="13462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134700</xdr:rowOff>
    </xdr:from>
    <xdr:ext cx="762000" cy="259045"/>
    <xdr:sp macro="" textlink="">
      <xdr:nvSpPr>
        <xdr:cNvPr id="332" name="テキスト ボックス 331"/>
        <xdr:cNvSpPr txBox="1"/>
      </xdr:nvSpPr>
      <xdr:spPr>
        <a:xfrm>
          <a:off x="13131800" y="102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50864</xdr:rowOff>
    </xdr:from>
    <xdr:to>
      <xdr:col>81</xdr:col>
      <xdr:colOff>95250</xdr:colOff>
      <xdr:row>58</xdr:row>
      <xdr:rowOff>152464</xdr:rowOff>
    </xdr:to>
    <xdr:sp macro="" textlink="">
      <xdr:nvSpPr>
        <xdr:cNvPr id="338" name="楕円 337"/>
        <xdr:cNvSpPr/>
      </xdr:nvSpPr>
      <xdr:spPr>
        <a:xfrm>
          <a:off x="16967200" y="99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143591</xdr:rowOff>
    </xdr:from>
    <xdr:ext cx="762000" cy="259045"/>
    <xdr:sp macro="" textlink="">
      <xdr:nvSpPr>
        <xdr:cNvPr id="339" name="定員管理の状況該当値テキスト"/>
        <xdr:cNvSpPr txBox="1"/>
      </xdr:nvSpPr>
      <xdr:spPr>
        <a:xfrm>
          <a:off x="17106900" y="991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59309</xdr:rowOff>
    </xdr:from>
    <xdr:to>
      <xdr:col>77</xdr:col>
      <xdr:colOff>95250</xdr:colOff>
      <xdr:row>58</xdr:row>
      <xdr:rowOff>160909</xdr:rowOff>
    </xdr:to>
    <xdr:sp macro="" textlink="">
      <xdr:nvSpPr>
        <xdr:cNvPr id="340" name="楕円 339"/>
        <xdr:cNvSpPr/>
      </xdr:nvSpPr>
      <xdr:spPr>
        <a:xfrm>
          <a:off x="161290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171086</xdr:rowOff>
    </xdr:from>
    <xdr:ext cx="736600" cy="259045"/>
    <xdr:sp macro="" textlink="">
      <xdr:nvSpPr>
        <xdr:cNvPr id="341" name="テキスト ボックス 340"/>
        <xdr:cNvSpPr txBox="1"/>
      </xdr:nvSpPr>
      <xdr:spPr>
        <a:xfrm>
          <a:off x="15798800" y="977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42418</xdr:rowOff>
    </xdr:from>
    <xdr:to>
      <xdr:col>73</xdr:col>
      <xdr:colOff>44450</xdr:colOff>
      <xdr:row>58</xdr:row>
      <xdr:rowOff>144018</xdr:rowOff>
    </xdr:to>
    <xdr:sp macro="" textlink="">
      <xdr:nvSpPr>
        <xdr:cNvPr id="342" name="楕円 341"/>
        <xdr:cNvSpPr/>
      </xdr:nvSpPr>
      <xdr:spPr>
        <a:xfrm>
          <a:off x="152400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154195</xdr:rowOff>
    </xdr:from>
    <xdr:ext cx="762000" cy="259045"/>
    <xdr:sp macro="" textlink="">
      <xdr:nvSpPr>
        <xdr:cNvPr id="343" name="テキスト ボックス 342"/>
        <xdr:cNvSpPr txBox="1"/>
      </xdr:nvSpPr>
      <xdr:spPr>
        <a:xfrm>
          <a:off x="14909800" y="975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32766</xdr:rowOff>
    </xdr:from>
    <xdr:to>
      <xdr:col>68</xdr:col>
      <xdr:colOff>203200</xdr:colOff>
      <xdr:row>58</xdr:row>
      <xdr:rowOff>134366</xdr:rowOff>
    </xdr:to>
    <xdr:sp macro="" textlink="">
      <xdr:nvSpPr>
        <xdr:cNvPr id="344" name="楕円 343"/>
        <xdr:cNvSpPr/>
      </xdr:nvSpPr>
      <xdr:spPr>
        <a:xfrm>
          <a:off x="14351000" y="9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144543</xdr:rowOff>
    </xdr:from>
    <xdr:ext cx="762000" cy="259045"/>
    <xdr:sp macro="" textlink="">
      <xdr:nvSpPr>
        <xdr:cNvPr id="345" name="テキスト ボックス 344"/>
        <xdr:cNvSpPr txBox="1"/>
      </xdr:nvSpPr>
      <xdr:spPr>
        <a:xfrm>
          <a:off x="14020800" y="97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43624</xdr:rowOff>
    </xdr:from>
    <xdr:to>
      <xdr:col>64</xdr:col>
      <xdr:colOff>152400</xdr:colOff>
      <xdr:row>58</xdr:row>
      <xdr:rowOff>145224</xdr:rowOff>
    </xdr:to>
    <xdr:sp macro="" textlink="">
      <xdr:nvSpPr>
        <xdr:cNvPr id="346" name="楕円 345"/>
        <xdr:cNvSpPr/>
      </xdr:nvSpPr>
      <xdr:spPr>
        <a:xfrm>
          <a:off x="13462000" y="99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155401</xdr:rowOff>
    </xdr:from>
    <xdr:ext cx="762000" cy="259045"/>
    <xdr:sp macro="" textlink="">
      <xdr:nvSpPr>
        <xdr:cNvPr id="347" name="テキスト ボックス 346"/>
        <xdr:cNvSpPr txBox="1"/>
      </xdr:nvSpPr>
      <xdr:spPr>
        <a:xfrm>
          <a:off x="13131800" y="975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しかし、近年の大規模な普通建設事業に伴う借入増加の影響で、平成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年度決算以降、数値が悪化する見込みとなっている。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引き続き、計画の必要性や規模を慎重に検討することで地方債の発行抑制を図り、健全な水準を維持するよう努める。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122428</xdr:rowOff>
    </xdr:to>
    <xdr:cxnSp macro="">
      <xdr:nvCxnSpPr>
        <xdr:cNvPr id="379" name="直線コネクタ 378"/>
        <xdr:cNvCxnSpPr/>
      </xdr:nvCxnSpPr>
      <xdr:spPr>
        <a:xfrm>
          <a:off x="16179800" y="65989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112776</xdr:rowOff>
    </xdr:to>
    <xdr:cxnSp macro="">
      <xdr:nvCxnSpPr>
        <xdr:cNvPr id="382" name="直線コネクタ 381"/>
        <xdr:cNvCxnSpPr/>
      </xdr:nvCxnSpPr>
      <xdr:spPr>
        <a:xfrm flipV="1">
          <a:off x="15290800" y="65989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38</xdr:row>
      <xdr:rowOff>151384</xdr:rowOff>
    </xdr:to>
    <xdr:cxnSp macro="">
      <xdr:nvCxnSpPr>
        <xdr:cNvPr id="385" name="直線コネクタ 384"/>
        <xdr:cNvCxnSpPr/>
      </xdr:nvCxnSpPr>
      <xdr:spPr>
        <a:xfrm flipV="1">
          <a:off x="14401800" y="662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151384</xdr:rowOff>
    </xdr:from>
    <xdr:to>
      <xdr:col>68</xdr:col>
      <xdr:colOff>152400</xdr:colOff>
      <xdr:row>39</xdr:row>
      <xdr:rowOff>57150</xdr:rowOff>
    </xdr:to>
    <xdr:cxnSp macro="">
      <xdr:nvCxnSpPr>
        <xdr:cNvPr id="388" name="直線コネクタ 387"/>
        <xdr:cNvCxnSpPr/>
      </xdr:nvCxnSpPr>
      <xdr:spPr>
        <a:xfrm flipV="1">
          <a:off x="13512800" y="66664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71628</xdr:rowOff>
    </xdr:from>
    <xdr:to>
      <xdr:col>81</xdr:col>
      <xdr:colOff>95250</xdr:colOff>
      <xdr:row>39</xdr:row>
      <xdr:rowOff>1778</xdr:rowOff>
    </xdr:to>
    <xdr:sp macro="" textlink="">
      <xdr:nvSpPr>
        <xdr:cNvPr id="398" name="楕円 397"/>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88155</xdr:rowOff>
    </xdr:from>
    <xdr:ext cx="762000" cy="259045"/>
    <xdr:sp macro="" textlink="">
      <xdr:nvSpPr>
        <xdr:cNvPr id="399"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0" name="楕円 399"/>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1" name="テキスト ボックス 400"/>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2" name="楕円 401"/>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3" name="テキスト ボックス 402"/>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100584</xdr:rowOff>
    </xdr:from>
    <xdr:to>
      <xdr:col>68</xdr:col>
      <xdr:colOff>203200</xdr:colOff>
      <xdr:row>39</xdr:row>
      <xdr:rowOff>30734</xdr:rowOff>
    </xdr:to>
    <xdr:sp macro="" textlink="">
      <xdr:nvSpPr>
        <xdr:cNvPr id="404" name="楕円 403"/>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40911</xdr:rowOff>
    </xdr:from>
    <xdr:ext cx="762000" cy="259045"/>
    <xdr:sp macro="" textlink="">
      <xdr:nvSpPr>
        <xdr:cNvPr id="405" name="テキスト ボックス 404"/>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6" name="楕円 405"/>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7" name="テキスト ボックス 406"/>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将来負担すべき実質的な負債を捉えた比率は生じていない。</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49" name="フローチャート: 判断 448"/>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0" name="テキスト ボックス 449"/>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9,762
9,649
47.07
4,036,060
3,984,532
8,039
2,888,088
3,156,377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しかし、近年は業務の多様化への対応などのため、職員が増加傾向にある。</a:t>
          </a: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住民サービス水準は維持しながら、事務事業の見直しや効率化により適正な職員数を維持し、人件費の抑制に努める。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66040</xdr:rowOff>
    </xdr:to>
    <xdr:cxnSp macro="">
      <xdr:nvCxnSpPr>
        <xdr:cNvPr id="66" name="直線コネクタ 65"/>
        <xdr:cNvCxnSpPr/>
      </xdr:nvCxnSpPr>
      <xdr:spPr>
        <a:xfrm>
          <a:off x="3987800" y="6200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66040</xdr:rowOff>
    </xdr:to>
    <xdr:cxnSp macro="">
      <xdr:nvCxnSpPr>
        <xdr:cNvPr id="69" name="直線コネクタ 68"/>
        <xdr:cNvCxnSpPr/>
      </xdr:nvCxnSpPr>
      <xdr:spPr>
        <a:xfrm flipV="1">
          <a:off x="3098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66040</xdr:rowOff>
    </xdr:to>
    <xdr:cxnSp macro="">
      <xdr:nvCxnSpPr>
        <xdr:cNvPr id="72" name="直線コネクタ 71"/>
        <xdr:cNvCxnSpPr/>
      </xdr:nvCxnSpPr>
      <xdr:spPr>
        <a:xfrm>
          <a:off x="2209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35560</xdr:rowOff>
    </xdr:to>
    <xdr:cxnSp macro="">
      <xdr:nvCxnSpPr>
        <xdr:cNvPr id="75" name="直線コネクタ 74"/>
        <xdr:cNvCxnSpPr/>
      </xdr:nvCxnSpPr>
      <xdr:spPr>
        <a:xfrm>
          <a:off x="1320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しかし、公共施設維持管理費の影響などにより、数値が増加している。</a:t>
          </a:r>
        </a:p>
        <a:p>
          <a:r>
            <a:rPr kumimoji="1" lang="ja-JP" altLang="en-US" sz="1300">
              <a:latin typeface="ＭＳ Ｐゴシック" panose="020B0600070205080204" pitchFamily="50" charset="-128"/>
              <a:ea typeface="ＭＳ Ｐゴシック" panose="020B0600070205080204" pitchFamily="50" charset="-128"/>
            </a:rPr>
            <a:t>引き続き、事務事業の見直しや効率化を進め、歳出削減に努める。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48623</xdr:rowOff>
    </xdr:from>
    <xdr:to>
      <xdr:col>82</xdr:col>
      <xdr:colOff>107950</xdr:colOff>
      <xdr:row>14</xdr:row>
      <xdr:rowOff>100874</xdr:rowOff>
    </xdr:to>
    <xdr:cxnSp macro="">
      <xdr:nvCxnSpPr>
        <xdr:cNvPr id="129" name="直線コネクタ 128"/>
        <xdr:cNvCxnSpPr/>
      </xdr:nvCxnSpPr>
      <xdr:spPr>
        <a:xfrm>
          <a:off x="15671800" y="24489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48623</xdr:rowOff>
    </xdr:from>
    <xdr:to>
      <xdr:col>78</xdr:col>
      <xdr:colOff>69850</xdr:colOff>
      <xdr:row>14</xdr:row>
      <xdr:rowOff>61686</xdr:rowOff>
    </xdr:to>
    <xdr:cxnSp macro="">
      <xdr:nvCxnSpPr>
        <xdr:cNvPr id="132" name="直線コネクタ 131"/>
        <xdr:cNvCxnSpPr/>
      </xdr:nvCxnSpPr>
      <xdr:spPr>
        <a:xfrm flipV="1">
          <a:off x="14782800" y="24489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42091</xdr:rowOff>
    </xdr:from>
    <xdr:to>
      <xdr:col>73</xdr:col>
      <xdr:colOff>180975</xdr:colOff>
      <xdr:row>14</xdr:row>
      <xdr:rowOff>61686</xdr:rowOff>
    </xdr:to>
    <xdr:cxnSp macro="">
      <xdr:nvCxnSpPr>
        <xdr:cNvPr id="135" name="直線コネクタ 134"/>
        <xdr:cNvCxnSpPr/>
      </xdr:nvCxnSpPr>
      <xdr:spPr>
        <a:xfrm>
          <a:off x="13893800" y="244239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42091</xdr:rowOff>
    </xdr:from>
    <xdr:to>
      <xdr:col>69</xdr:col>
      <xdr:colOff>92075</xdr:colOff>
      <xdr:row>14</xdr:row>
      <xdr:rowOff>61686</xdr:rowOff>
    </xdr:to>
    <xdr:cxnSp macro="">
      <xdr:nvCxnSpPr>
        <xdr:cNvPr id="138" name="直線コネクタ 137"/>
        <xdr:cNvCxnSpPr/>
      </xdr:nvCxnSpPr>
      <xdr:spPr>
        <a:xfrm flipV="1">
          <a:off x="13004800" y="244239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1" name="フローチャート: 判断 140"/>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42" name="テキスト ボックス 141"/>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50074</xdr:rowOff>
    </xdr:from>
    <xdr:to>
      <xdr:col>82</xdr:col>
      <xdr:colOff>158750</xdr:colOff>
      <xdr:row>14</xdr:row>
      <xdr:rowOff>151674</xdr:rowOff>
    </xdr:to>
    <xdr:sp macro="" textlink="">
      <xdr:nvSpPr>
        <xdr:cNvPr id="148" name="楕円 147"/>
        <xdr:cNvSpPr/>
      </xdr:nvSpPr>
      <xdr:spPr>
        <a:xfrm>
          <a:off x="164592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66601</xdr:rowOff>
    </xdr:from>
    <xdr:ext cx="762000" cy="259045"/>
    <xdr:sp macro="" textlink="">
      <xdr:nvSpPr>
        <xdr:cNvPr id="149" name="物件費該当値テキスト"/>
        <xdr:cNvSpPr txBox="1"/>
      </xdr:nvSpPr>
      <xdr:spPr>
        <a:xfrm>
          <a:off x="16598900" y="22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169273</xdr:rowOff>
    </xdr:from>
    <xdr:to>
      <xdr:col>78</xdr:col>
      <xdr:colOff>120650</xdr:colOff>
      <xdr:row>14</xdr:row>
      <xdr:rowOff>99423</xdr:rowOff>
    </xdr:to>
    <xdr:sp macro="" textlink="">
      <xdr:nvSpPr>
        <xdr:cNvPr id="150" name="楕円 149"/>
        <xdr:cNvSpPr/>
      </xdr:nvSpPr>
      <xdr:spPr>
        <a:xfrm>
          <a:off x="15621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109600</xdr:rowOff>
    </xdr:from>
    <xdr:ext cx="736600" cy="259045"/>
    <xdr:sp macro="" textlink="">
      <xdr:nvSpPr>
        <xdr:cNvPr id="151" name="テキスト ボックス 150"/>
        <xdr:cNvSpPr txBox="1"/>
      </xdr:nvSpPr>
      <xdr:spPr>
        <a:xfrm>
          <a:off x="15290800" y="2167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162741</xdr:rowOff>
    </xdr:from>
    <xdr:to>
      <xdr:col>69</xdr:col>
      <xdr:colOff>142875</xdr:colOff>
      <xdr:row>14</xdr:row>
      <xdr:rowOff>92891</xdr:rowOff>
    </xdr:to>
    <xdr:sp macro="" textlink="">
      <xdr:nvSpPr>
        <xdr:cNvPr id="154" name="楕円 153"/>
        <xdr:cNvSpPr/>
      </xdr:nvSpPr>
      <xdr:spPr>
        <a:xfrm>
          <a:off x="13843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103068</xdr:rowOff>
    </xdr:from>
    <xdr:ext cx="762000" cy="259045"/>
    <xdr:sp macro="" textlink="">
      <xdr:nvSpPr>
        <xdr:cNvPr id="155" name="テキスト ボックス 154"/>
        <xdr:cNvSpPr txBox="1"/>
      </xdr:nvSpPr>
      <xdr:spPr>
        <a:xfrm>
          <a:off x="13512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福祉医療費給付対象者拡充など、独自の取り組みを行っているため、類似団体平均値を上回る傾向にある。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フレイル対策など介護予防や健康増進事業の取り組みを強化し、医療費の抑制に努める。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31750</xdr:rowOff>
    </xdr:to>
    <xdr:cxnSp macro="">
      <xdr:nvCxnSpPr>
        <xdr:cNvPr id="190" name="直線コネクタ 189"/>
        <xdr:cNvCxnSpPr/>
      </xdr:nvCxnSpPr>
      <xdr:spPr>
        <a:xfrm>
          <a:off x="3987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146050</xdr:rowOff>
    </xdr:to>
    <xdr:cxnSp macro="">
      <xdr:nvCxnSpPr>
        <xdr:cNvPr id="193" name="直線コネクタ 192"/>
        <xdr:cNvCxnSpPr/>
      </xdr:nvCxnSpPr>
      <xdr:spPr>
        <a:xfrm flipV="1">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96" name="直線コネクタ 195"/>
        <xdr:cNvCxnSpPr/>
      </xdr:nvCxnSpPr>
      <xdr:spPr>
        <a:xfrm flipV="1">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165100</xdr:rowOff>
    </xdr:to>
    <xdr:cxnSp macro="">
      <xdr:nvCxnSpPr>
        <xdr:cNvPr id="199" name="直線コネクタ 198"/>
        <xdr:cNvCxnSpPr/>
      </xdr:nvCxnSpPr>
      <xdr:spPr>
        <a:xfrm>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2" name="フローチャート: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03" name="テキスト ボックス 202"/>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4" name="テキスト ボックス 213"/>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特定環境保全公共下水道事業特別会計への繰出金が主な要因となっている。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引き続き、繰出基準を順守した繰り出しに止めるとともに、下水道事業にあっては独立採算の原則に立ち返り、財政健全化に向けた取り組みの推進に努める。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124714</xdr:rowOff>
    </xdr:to>
    <xdr:cxnSp macro="">
      <xdr:nvCxnSpPr>
        <xdr:cNvPr id="248" name="直線コネクタ 247"/>
        <xdr:cNvCxnSpPr/>
      </xdr:nvCxnSpPr>
      <xdr:spPr>
        <a:xfrm>
          <a:off x="15671800" y="9888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129286</xdr:rowOff>
    </xdr:to>
    <xdr:cxnSp macro="">
      <xdr:nvCxnSpPr>
        <xdr:cNvPr id="251" name="直線コネクタ 250"/>
        <xdr:cNvCxnSpPr/>
      </xdr:nvCxnSpPr>
      <xdr:spPr>
        <a:xfrm flipV="1">
          <a:off x="14782800" y="9888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129286</xdr:rowOff>
    </xdr:to>
    <xdr:cxnSp macro="">
      <xdr:nvCxnSpPr>
        <xdr:cNvPr id="254" name="直線コネクタ 253"/>
        <xdr:cNvCxnSpPr/>
      </xdr:nvCxnSpPr>
      <xdr:spPr>
        <a:xfrm>
          <a:off x="13893800" y="9847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74422</xdr:rowOff>
    </xdr:to>
    <xdr:cxnSp macro="">
      <xdr:nvCxnSpPr>
        <xdr:cNvPr id="257" name="直線コネクタ 256"/>
        <xdr:cNvCxnSpPr/>
      </xdr:nvCxnSpPr>
      <xdr:spPr>
        <a:xfrm>
          <a:off x="13004800" y="984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0" name="フローチャート: 判断 259"/>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1" name="テキスト ボックス 260"/>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73914</xdr:rowOff>
    </xdr:from>
    <xdr:to>
      <xdr:col>82</xdr:col>
      <xdr:colOff>158750</xdr:colOff>
      <xdr:row>58</xdr:row>
      <xdr:rowOff>4064</xdr:rowOff>
    </xdr:to>
    <xdr:sp macro="" textlink="">
      <xdr:nvSpPr>
        <xdr:cNvPr id="267" name="楕円 266"/>
        <xdr:cNvSpPr/>
      </xdr:nvSpPr>
      <xdr:spPr>
        <a:xfrm>
          <a:off x="164592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45991</xdr:rowOff>
    </xdr:from>
    <xdr:ext cx="762000" cy="259045"/>
    <xdr:sp macro="" textlink="">
      <xdr:nvSpPr>
        <xdr:cNvPr id="268" name="その他該当値テキスト"/>
        <xdr:cNvSpPr txBox="1"/>
      </xdr:nvSpPr>
      <xdr:spPr>
        <a:xfrm>
          <a:off x="165989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9" name="楕円 268"/>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0" name="テキスト ボックス 269"/>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71" name="楕円 270"/>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72" name="テキスト ボックス 271"/>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73" name="楕円 272"/>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74" name="テキスト ボックス 273"/>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75" name="楕円 274"/>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6" name="テキスト ボックス 275"/>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各種補助金については、住民の自主的な地域づくり活動に対する支援助成などを積極的に行いつつ、その効果や必要性を十分に精査し、適正で効果的な歳出に努める。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163576</xdr:rowOff>
    </xdr:to>
    <xdr:cxnSp macro="">
      <xdr:nvCxnSpPr>
        <xdr:cNvPr id="306" name="直線コネクタ 305"/>
        <xdr:cNvCxnSpPr/>
      </xdr:nvCxnSpPr>
      <xdr:spPr>
        <a:xfrm flipV="1">
          <a:off x="15671800" y="6299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163576</xdr:rowOff>
    </xdr:to>
    <xdr:cxnSp macro="">
      <xdr:nvCxnSpPr>
        <xdr:cNvPr id="309" name="直線コネクタ 308"/>
        <xdr:cNvCxnSpPr/>
      </xdr:nvCxnSpPr>
      <xdr:spPr>
        <a:xfrm>
          <a:off x="14782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154432</xdr:rowOff>
    </xdr:to>
    <xdr:cxnSp macro="">
      <xdr:nvCxnSpPr>
        <xdr:cNvPr id="312" name="直線コネクタ 311"/>
        <xdr:cNvCxnSpPr/>
      </xdr:nvCxnSpPr>
      <xdr:spPr>
        <a:xfrm flipV="1">
          <a:off x="13893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159004</xdr:rowOff>
    </xdr:to>
    <xdr:cxnSp macro="">
      <xdr:nvCxnSpPr>
        <xdr:cNvPr id="315" name="直線コネクタ 314"/>
        <xdr:cNvCxnSpPr/>
      </xdr:nvCxnSpPr>
      <xdr:spPr>
        <a:xfrm flipV="1">
          <a:off x="13004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8" name="フローチャート: 判断 317"/>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9" name="テキスト ボックス 318"/>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5" name="楕円 324"/>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6"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7" name="楕円 326"/>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8" name="テキスト ボックス 327"/>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9" name="楕円 328"/>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0" name="テキスト ボックス 329"/>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1" name="楕円 330"/>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2" name="テキスト ボックス 331"/>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3" name="楕円 332"/>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4" name="テキスト ボックス 33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しかし、近年の大規模な普通建設事業に伴う借入増加の影響で、平成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年度決算以降、数値が悪化する見込みとなっている。</a:t>
          </a:r>
        </a:p>
        <a:p>
          <a:r>
            <a:rPr kumimoji="1" lang="ja-JP" altLang="en-US" sz="1300">
              <a:latin typeface="ＭＳ Ｐゴシック" panose="020B0600070205080204" pitchFamily="50" charset="-128"/>
              <a:ea typeface="ＭＳ Ｐゴシック" panose="020B0600070205080204" pitchFamily="50" charset="-128"/>
            </a:rPr>
            <a:t>引き続き、計画の必要性や規模を慎重に検討することで地方債の発行抑制を図り、健全な水準を維持するよう努める。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49276</xdr:rowOff>
    </xdr:to>
    <xdr:cxnSp macro="">
      <xdr:nvCxnSpPr>
        <xdr:cNvPr id="364" name="直線コネクタ 363"/>
        <xdr:cNvCxnSpPr/>
      </xdr:nvCxnSpPr>
      <xdr:spPr>
        <a:xfrm>
          <a:off x="3987800" y="130154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75</xdr:row>
      <xdr:rowOff>161289</xdr:rowOff>
    </xdr:to>
    <xdr:cxnSp macro="">
      <xdr:nvCxnSpPr>
        <xdr:cNvPr id="367" name="直線コネクタ 366"/>
        <xdr:cNvCxnSpPr/>
      </xdr:nvCxnSpPr>
      <xdr:spPr>
        <a:xfrm flipV="1">
          <a:off x="3098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30987</xdr:rowOff>
    </xdr:to>
    <xdr:cxnSp macro="">
      <xdr:nvCxnSpPr>
        <xdr:cNvPr id="370" name="直線コネクタ 369"/>
        <xdr:cNvCxnSpPr/>
      </xdr:nvCxnSpPr>
      <xdr:spPr>
        <a:xfrm flipV="1">
          <a:off x="2209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108713</xdr:rowOff>
    </xdr:to>
    <xdr:cxnSp macro="">
      <xdr:nvCxnSpPr>
        <xdr:cNvPr id="373" name="直線コネクタ 372"/>
        <xdr:cNvCxnSpPr/>
      </xdr:nvCxnSpPr>
      <xdr:spPr>
        <a:xfrm flipV="1">
          <a:off x="1320800" y="130611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6" name="フローチャート: 判断 375"/>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7" name="テキスト ボックス 376"/>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3" name="楕円 382"/>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4"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5" name="楕円 384"/>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6" name="テキスト ボックス 385"/>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7" name="楕円 386"/>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8" name="テキスト ボックス 387"/>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9" name="楕円 388"/>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0" name="テキスト ボックス 389"/>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1" name="楕円 390"/>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2" name="テキスト ボックス 391"/>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住民サービス水準は維持しながら、事務事業の見直しや効率化により、経常経費の抑制に努める。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xdr:rowOff>
    </xdr:from>
    <xdr:to>
      <xdr:col>82</xdr:col>
      <xdr:colOff>107950</xdr:colOff>
      <xdr:row>75</xdr:row>
      <xdr:rowOff>60706</xdr:rowOff>
    </xdr:to>
    <xdr:cxnSp macro="">
      <xdr:nvCxnSpPr>
        <xdr:cNvPr id="423" name="直線コネクタ 422"/>
        <xdr:cNvCxnSpPr/>
      </xdr:nvCxnSpPr>
      <xdr:spPr>
        <a:xfrm>
          <a:off x="15671800" y="128691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xdr:rowOff>
    </xdr:from>
    <xdr:to>
      <xdr:col>78</xdr:col>
      <xdr:colOff>69850</xdr:colOff>
      <xdr:row>75</xdr:row>
      <xdr:rowOff>28702</xdr:rowOff>
    </xdr:to>
    <xdr:cxnSp macro="">
      <xdr:nvCxnSpPr>
        <xdr:cNvPr id="426" name="直線コネクタ 425"/>
        <xdr:cNvCxnSpPr/>
      </xdr:nvCxnSpPr>
      <xdr:spPr>
        <a:xfrm flipV="1">
          <a:off x="14782800" y="12869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28702</xdr:rowOff>
    </xdr:to>
    <xdr:cxnSp macro="">
      <xdr:nvCxnSpPr>
        <xdr:cNvPr id="429" name="直線コネクタ 428"/>
        <xdr:cNvCxnSpPr/>
      </xdr:nvCxnSpPr>
      <xdr:spPr>
        <a:xfrm>
          <a:off x="13893800" y="128280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74</xdr:row>
      <xdr:rowOff>140716</xdr:rowOff>
    </xdr:to>
    <xdr:cxnSp macro="">
      <xdr:nvCxnSpPr>
        <xdr:cNvPr id="432" name="直線コネクタ 431"/>
        <xdr:cNvCxnSpPr/>
      </xdr:nvCxnSpPr>
      <xdr:spPr>
        <a:xfrm>
          <a:off x="13004800" y="12805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2" name="楕円 441"/>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3"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131064</xdr:rowOff>
    </xdr:from>
    <xdr:to>
      <xdr:col>78</xdr:col>
      <xdr:colOff>120650</xdr:colOff>
      <xdr:row>75</xdr:row>
      <xdr:rowOff>61214</xdr:rowOff>
    </xdr:to>
    <xdr:sp macro="" textlink="">
      <xdr:nvSpPr>
        <xdr:cNvPr id="444" name="楕円 443"/>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71391</xdr:rowOff>
    </xdr:from>
    <xdr:ext cx="736600" cy="259045"/>
    <xdr:sp macro="" textlink="">
      <xdr:nvSpPr>
        <xdr:cNvPr id="445" name="テキスト ボックス 444"/>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6" name="楕円 445"/>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47" name="テキスト ボックス 446"/>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48" name="楕円 447"/>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49" name="テキスト ボックス 448"/>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50" name="楕円 449"/>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51" name="テキスト ボックス 450"/>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94853</xdr:rowOff>
    </xdr:from>
    <xdr:to>
      <xdr:col>29</xdr:col>
      <xdr:colOff>127000</xdr:colOff>
      <xdr:row>19</xdr:row>
      <xdr:rowOff>100760</xdr:rowOff>
    </xdr:to>
    <xdr:cxnSp macro="">
      <xdr:nvCxnSpPr>
        <xdr:cNvPr id="48" name="直線コネクタ 47"/>
        <xdr:cNvCxnSpPr/>
      </xdr:nvCxnSpPr>
      <xdr:spPr bwMode="auto">
        <a:xfrm flipV="1">
          <a:off x="5003800" y="3400028"/>
          <a:ext cx="647700" cy="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100760</xdr:rowOff>
    </xdr:from>
    <xdr:to>
      <xdr:col>26</xdr:col>
      <xdr:colOff>50800</xdr:colOff>
      <xdr:row>19</xdr:row>
      <xdr:rowOff>131429</xdr:rowOff>
    </xdr:to>
    <xdr:cxnSp macro="">
      <xdr:nvCxnSpPr>
        <xdr:cNvPr id="51" name="直線コネクタ 50"/>
        <xdr:cNvCxnSpPr/>
      </xdr:nvCxnSpPr>
      <xdr:spPr bwMode="auto">
        <a:xfrm flipV="1">
          <a:off x="4305300" y="3405935"/>
          <a:ext cx="698500" cy="3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131429</xdr:rowOff>
    </xdr:from>
    <xdr:to>
      <xdr:col>22</xdr:col>
      <xdr:colOff>114300</xdr:colOff>
      <xdr:row>19</xdr:row>
      <xdr:rowOff>146919</xdr:rowOff>
    </xdr:to>
    <xdr:cxnSp macro="">
      <xdr:nvCxnSpPr>
        <xdr:cNvPr id="54" name="直線コネクタ 53"/>
        <xdr:cNvCxnSpPr/>
      </xdr:nvCxnSpPr>
      <xdr:spPr bwMode="auto">
        <a:xfrm flipV="1">
          <a:off x="3606800" y="3436604"/>
          <a:ext cx="698500" cy="1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146919</xdr:rowOff>
    </xdr:from>
    <xdr:to>
      <xdr:col>18</xdr:col>
      <xdr:colOff>177800</xdr:colOff>
      <xdr:row>19</xdr:row>
      <xdr:rowOff>170739</xdr:rowOff>
    </xdr:to>
    <xdr:cxnSp macro="">
      <xdr:nvCxnSpPr>
        <xdr:cNvPr id="57" name="直線コネクタ 56"/>
        <xdr:cNvCxnSpPr/>
      </xdr:nvCxnSpPr>
      <xdr:spPr bwMode="auto">
        <a:xfrm flipV="1">
          <a:off x="2908300" y="3452094"/>
          <a:ext cx="698500" cy="2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40468</xdr:rowOff>
    </xdr:from>
    <xdr:to>
      <xdr:col>15</xdr:col>
      <xdr:colOff>101600</xdr:colOff>
      <xdr:row>19</xdr:row>
      <xdr:rowOff>142068</xdr:rowOff>
    </xdr:to>
    <xdr:sp macro="" textlink="">
      <xdr:nvSpPr>
        <xdr:cNvPr id="60" name="フローチャート: 判断 59"/>
        <xdr:cNvSpPr/>
      </xdr:nvSpPr>
      <xdr:spPr bwMode="auto">
        <a:xfrm>
          <a:off x="2857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152245</xdr:rowOff>
    </xdr:from>
    <xdr:ext cx="762000" cy="259045"/>
    <xdr:sp macro="" textlink="">
      <xdr:nvSpPr>
        <xdr:cNvPr id="61" name="テキスト ボックス 60"/>
        <xdr:cNvSpPr txBox="1"/>
      </xdr:nvSpPr>
      <xdr:spPr>
        <a:xfrm>
          <a:off x="2527300" y="311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44053</xdr:rowOff>
    </xdr:from>
    <xdr:to>
      <xdr:col>29</xdr:col>
      <xdr:colOff>177800</xdr:colOff>
      <xdr:row>19</xdr:row>
      <xdr:rowOff>145653</xdr:rowOff>
    </xdr:to>
    <xdr:sp macro="" textlink="">
      <xdr:nvSpPr>
        <xdr:cNvPr id="67" name="楕円 66"/>
        <xdr:cNvSpPr/>
      </xdr:nvSpPr>
      <xdr:spPr bwMode="auto">
        <a:xfrm>
          <a:off x="5600700" y="334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16130</xdr:rowOff>
    </xdr:from>
    <xdr:ext cx="762000" cy="259045"/>
    <xdr:sp macro="" textlink="">
      <xdr:nvSpPr>
        <xdr:cNvPr id="68" name="人口1人当たり決算額の推移該当値テキスト130"/>
        <xdr:cNvSpPr txBox="1"/>
      </xdr:nvSpPr>
      <xdr:spPr>
        <a:xfrm>
          <a:off x="5740400" y="332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49960</xdr:rowOff>
    </xdr:from>
    <xdr:to>
      <xdr:col>26</xdr:col>
      <xdr:colOff>101600</xdr:colOff>
      <xdr:row>19</xdr:row>
      <xdr:rowOff>151560</xdr:rowOff>
    </xdr:to>
    <xdr:sp macro="" textlink="">
      <xdr:nvSpPr>
        <xdr:cNvPr id="69" name="楕円 68"/>
        <xdr:cNvSpPr/>
      </xdr:nvSpPr>
      <xdr:spPr bwMode="auto">
        <a:xfrm>
          <a:off x="4953000" y="335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136337</xdr:rowOff>
    </xdr:from>
    <xdr:ext cx="736600" cy="259045"/>
    <xdr:sp macro="" textlink="">
      <xdr:nvSpPr>
        <xdr:cNvPr id="70" name="テキスト ボックス 69"/>
        <xdr:cNvSpPr txBox="1"/>
      </xdr:nvSpPr>
      <xdr:spPr>
        <a:xfrm>
          <a:off x="4622800" y="344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80629</xdr:rowOff>
    </xdr:from>
    <xdr:to>
      <xdr:col>22</xdr:col>
      <xdr:colOff>165100</xdr:colOff>
      <xdr:row>20</xdr:row>
      <xdr:rowOff>10779</xdr:rowOff>
    </xdr:to>
    <xdr:sp macro="" textlink="">
      <xdr:nvSpPr>
        <xdr:cNvPr id="71" name="楕円 70"/>
        <xdr:cNvSpPr/>
      </xdr:nvSpPr>
      <xdr:spPr bwMode="auto">
        <a:xfrm>
          <a:off x="4254500" y="338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167006</xdr:rowOff>
    </xdr:from>
    <xdr:ext cx="762000" cy="259045"/>
    <xdr:sp macro="" textlink="">
      <xdr:nvSpPr>
        <xdr:cNvPr id="72" name="テキスト ボックス 71"/>
        <xdr:cNvSpPr txBox="1"/>
      </xdr:nvSpPr>
      <xdr:spPr>
        <a:xfrm>
          <a:off x="3924300" y="347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96119</xdr:rowOff>
    </xdr:from>
    <xdr:to>
      <xdr:col>19</xdr:col>
      <xdr:colOff>38100</xdr:colOff>
      <xdr:row>20</xdr:row>
      <xdr:rowOff>26269</xdr:rowOff>
    </xdr:to>
    <xdr:sp macro="" textlink="">
      <xdr:nvSpPr>
        <xdr:cNvPr id="73" name="楕円 72"/>
        <xdr:cNvSpPr/>
      </xdr:nvSpPr>
      <xdr:spPr bwMode="auto">
        <a:xfrm>
          <a:off x="3556000" y="340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11046</xdr:rowOff>
    </xdr:from>
    <xdr:ext cx="762000" cy="259045"/>
    <xdr:sp macro="" textlink="">
      <xdr:nvSpPr>
        <xdr:cNvPr id="74" name="テキスト ボックス 73"/>
        <xdr:cNvSpPr txBox="1"/>
      </xdr:nvSpPr>
      <xdr:spPr>
        <a:xfrm>
          <a:off x="3225800" y="348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119939</xdr:rowOff>
    </xdr:from>
    <xdr:to>
      <xdr:col>15</xdr:col>
      <xdr:colOff>101600</xdr:colOff>
      <xdr:row>20</xdr:row>
      <xdr:rowOff>50089</xdr:rowOff>
    </xdr:to>
    <xdr:sp macro="" textlink="">
      <xdr:nvSpPr>
        <xdr:cNvPr id="75" name="楕円 74"/>
        <xdr:cNvSpPr/>
      </xdr:nvSpPr>
      <xdr:spPr bwMode="auto">
        <a:xfrm>
          <a:off x="2857500" y="342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34866</xdr:rowOff>
    </xdr:from>
    <xdr:ext cx="762000" cy="259045"/>
    <xdr:sp macro="" textlink="">
      <xdr:nvSpPr>
        <xdr:cNvPr id="76" name="テキスト ボックス 75"/>
        <xdr:cNvSpPr txBox="1"/>
      </xdr:nvSpPr>
      <xdr:spPr>
        <a:xfrm>
          <a:off x="2527300" y="351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318967</xdr:rowOff>
    </xdr:from>
    <xdr:to>
      <xdr:col>29</xdr:col>
      <xdr:colOff>127000</xdr:colOff>
      <xdr:row>36</xdr:row>
      <xdr:rowOff>60420</xdr:rowOff>
    </xdr:to>
    <xdr:cxnSp macro="">
      <xdr:nvCxnSpPr>
        <xdr:cNvPr id="109" name="直線コネクタ 108"/>
        <xdr:cNvCxnSpPr/>
      </xdr:nvCxnSpPr>
      <xdr:spPr bwMode="auto">
        <a:xfrm flipV="1">
          <a:off x="5003800" y="6929317"/>
          <a:ext cx="647700" cy="84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52515</xdr:rowOff>
    </xdr:from>
    <xdr:to>
      <xdr:col>26</xdr:col>
      <xdr:colOff>50800</xdr:colOff>
      <xdr:row>36</xdr:row>
      <xdr:rowOff>60420</xdr:rowOff>
    </xdr:to>
    <xdr:cxnSp macro="">
      <xdr:nvCxnSpPr>
        <xdr:cNvPr id="112" name="直線コネクタ 111"/>
        <xdr:cNvCxnSpPr/>
      </xdr:nvCxnSpPr>
      <xdr:spPr bwMode="auto">
        <a:xfrm>
          <a:off x="4305300" y="7005765"/>
          <a:ext cx="698500" cy="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50247</xdr:rowOff>
    </xdr:from>
    <xdr:to>
      <xdr:col>22</xdr:col>
      <xdr:colOff>114300</xdr:colOff>
      <xdr:row>36</xdr:row>
      <xdr:rowOff>52515</xdr:rowOff>
    </xdr:to>
    <xdr:cxnSp macro="">
      <xdr:nvCxnSpPr>
        <xdr:cNvPr id="115" name="直線コネクタ 114"/>
        <xdr:cNvCxnSpPr/>
      </xdr:nvCxnSpPr>
      <xdr:spPr bwMode="auto">
        <a:xfrm>
          <a:off x="3606800" y="7003497"/>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32760</xdr:rowOff>
    </xdr:from>
    <xdr:to>
      <xdr:col>18</xdr:col>
      <xdr:colOff>177800</xdr:colOff>
      <xdr:row>36</xdr:row>
      <xdr:rowOff>50247</xdr:rowOff>
    </xdr:to>
    <xdr:cxnSp macro="">
      <xdr:nvCxnSpPr>
        <xdr:cNvPr id="118" name="直線コネクタ 117"/>
        <xdr:cNvCxnSpPr/>
      </xdr:nvCxnSpPr>
      <xdr:spPr bwMode="auto">
        <a:xfrm>
          <a:off x="2908300" y="6986010"/>
          <a:ext cx="698500" cy="1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1" name="フローチャート: 判断 120"/>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2" name="テキスト ボックス 121"/>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268167</xdr:rowOff>
    </xdr:from>
    <xdr:to>
      <xdr:col>29</xdr:col>
      <xdr:colOff>177800</xdr:colOff>
      <xdr:row>36</xdr:row>
      <xdr:rowOff>26867</xdr:rowOff>
    </xdr:to>
    <xdr:sp macro="" textlink="">
      <xdr:nvSpPr>
        <xdr:cNvPr id="128" name="楕円 127"/>
        <xdr:cNvSpPr/>
      </xdr:nvSpPr>
      <xdr:spPr bwMode="auto">
        <a:xfrm>
          <a:off x="5600700" y="687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240244</xdr:rowOff>
    </xdr:from>
    <xdr:ext cx="762000" cy="259045"/>
    <xdr:sp macro="" textlink="">
      <xdr:nvSpPr>
        <xdr:cNvPr id="129" name="人口1人当たり決算額の推移該当値テキスト445"/>
        <xdr:cNvSpPr txBox="1"/>
      </xdr:nvSpPr>
      <xdr:spPr>
        <a:xfrm>
          <a:off x="5740400" y="685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9620</xdr:rowOff>
    </xdr:from>
    <xdr:to>
      <xdr:col>26</xdr:col>
      <xdr:colOff>101600</xdr:colOff>
      <xdr:row>36</xdr:row>
      <xdr:rowOff>111220</xdr:rowOff>
    </xdr:to>
    <xdr:sp macro="" textlink="">
      <xdr:nvSpPr>
        <xdr:cNvPr id="130" name="楕円 129"/>
        <xdr:cNvSpPr/>
      </xdr:nvSpPr>
      <xdr:spPr bwMode="auto">
        <a:xfrm>
          <a:off x="4953000" y="6962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95997</xdr:rowOff>
    </xdr:from>
    <xdr:ext cx="736600" cy="259045"/>
    <xdr:sp macro="" textlink="">
      <xdr:nvSpPr>
        <xdr:cNvPr id="131" name="テキスト ボックス 130"/>
        <xdr:cNvSpPr txBox="1"/>
      </xdr:nvSpPr>
      <xdr:spPr>
        <a:xfrm>
          <a:off x="4622800" y="7049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1715</xdr:rowOff>
    </xdr:from>
    <xdr:to>
      <xdr:col>22</xdr:col>
      <xdr:colOff>165100</xdr:colOff>
      <xdr:row>36</xdr:row>
      <xdr:rowOff>103315</xdr:rowOff>
    </xdr:to>
    <xdr:sp macro="" textlink="">
      <xdr:nvSpPr>
        <xdr:cNvPr id="132" name="楕円 131"/>
        <xdr:cNvSpPr/>
      </xdr:nvSpPr>
      <xdr:spPr bwMode="auto">
        <a:xfrm>
          <a:off x="4254500" y="695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88092</xdr:rowOff>
    </xdr:from>
    <xdr:ext cx="762000" cy="259045"/>
    <xdr:sp macro="" textlink="">
      <xdr:nvSpPr>
        <xdr:cNvPr id="133" name="テキスト ボックス 132"/>
        <xdr:cNvSpPr txBox="1"/>
      </xdr:nvSpPr>
      <xdr:spPr>
        <a:xfrm>
          <a:off x="3924300" y="704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342347</xdr:rowOff>
    </xdr:from>
    <xdr:to>
      <xdr:col>19</xdr:col>
      <xdr:colOff>38100</xdr:colOff>
      <xdr:row>36</xdr:row>
      <xdr:rowOff>101047</xdr:rowOff>
    </xdr:to>
    <xdr:sp macro="" textlink="">
      <xdr:nvSpPr>
        <xdr:cNvPr id="134" name="楕円 133"/>
        <xdr:cNvSpPr/>
      </xdr:nvSpPr>
      <xdr:spPr bwMode="auto">
        <a:xfrm>
          <a:off x="3556000" y="695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85824</xdr:rowOff>
    </xdr:from>
    <xdr:ext cx="762000" cy="259045"/>
    <xdr:sp macro="" textlink="">
      <xdr:nvSpPr>
        <xdr:cNvPr id="135" name="テキスト ボックス 134"/>
        <xdr:cNvSpPr txBox="1"/>
      </xdr:nvSpPr>
      <xdr:spPr>
        <a:xfrm>
          <a:off x="3225800" y="703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324860</xdr:rowOff>
    </xdr:from>
    <xdr:to>
      <xdr:col>15</xdr:col>
      <xdr:colOff>101600</xdr:colOff>
      <xdr:row>36</xdr:row>
      <xdr:rowOff>83560</xdr:rowOff>
    </xdr:to>
    <xdr:sp macro="" textlink="">
      <xdr:nvSpPr>
        <xdr:cNvPr id="136" name="楕円 135"/>
        <xdr:cNvSpPr/>
      </xdr:nvSpPr>
      <xdr:spPr bwMode="auto">
        <a:xfrm>
          <a:off x="2857500" y="693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68337</xdr:rowOff>
    </xdr:from>
    <xdr:ext cx="762000" cy="259045"/>
    <xdr:sp macro="" textlink="">
      <xdr:nvSpPr>
        <xdr:cNvPr id="137" name="テキスト ボックス 136"/>
        <xdr:cNvSpPr txBox="1"/>
      </xdr:nvSpPr>
      <xdr:spPr>
        <a:xfrm>
          <a:off x="2527300" y="70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9,762
9,649
47.07
4,036,060
3,984,532
8,039
2,888,088
3,156,377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18390</xdr:rowOff>
    </xdr:from>
    <xdr:to>
      <xdr:col>24</xdr:col>
      <xdr:colOff>63500</xdr:colOff>
      <xdr:row>38</xdr:row>
      <xdr:rowOff>41356</xdr:rowOff>
    </xdr:to>
    <xdr:cxnSp macro="">
      <xdr:nvCxnSpPr>
        <xdr:cNvPr id="61" name="直線コネクタ 60"/>
        <xdr:cNvCxnSpPr/>
      </xdr:nvCxnSpPr>
      <xdr:spPr>
        <a:xfrm flipV="1">
          <a:off x="3797300" y="6533490"/>
          <a:ext cx="8382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41356</xdr:rowOff>
    </xdr:from>
    <xdr:to>
      <xdr:col>19</xdr:col>
      <xdr:colOff>177800</xdr:colOff>
      <xdr:row>38</xdr:row>
      <xdr:rowOff>57594</xdr:rowOff>
    </xdr:to>
    <xdr:cxnSp macro="">
      <xdr:nvCxnSpPr>
        <xdr:cNvPr id="64" name="直線コネクタ 63"/>
        <xdr:cNvCxnSpPr/>
      </xdr:nvCxnSpPr>
      <xdr:spPr>
        <a:xfrm flipV="1">
          <a:off x="2908300" y="6556456"/>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50020</xdr:rowOff>
    </xdr:from>
    <xdr:to>
      <xdr:col>15</xdr:col>
      <xdr:colOff>50800</xdr:colOff>
      <xdr:row>38</xdr:row>
      <xdr:rowOff>57594</xdr:rowOff>
    </xdr:to>
    <xdr:cxnSp macro="">
      <xdr:nvCxnSpPr>
        <xdr:cNvPr id="67" name="直線コネクタ 66"/>
        <xdr:cNvCxnSpPr/>
      </xdr:nvCxnSpPr>
      <xdr:spPr>
        <a:xfrm>
          <a:off x="2019300" y="6565120"/>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50020</xdr:rowOff>
    </xdr:from>
    <xdr:to>
      <xdr:col>10</xdr:col>
      <xdr:colOff>114300</xdr:colOff>
      <xdr:row>38</xdr:row>
      <xdr:rowOff>64567</xdr:rowOff>
    </xdr:to>
    <xdr:cxnSp macro="">
      <xdr:nvCxnSpPr>
        <xdr:cNvPr id="70" name="直線コネクタ 69"/>
        <xdr:cNvCxnSpPr/>
      </xdr:nvCxnSpPr>
      <xdr:spPr>
        <a:xfrm flipV="1">
          <a:off x="1130300" y="6565120"/>
          <a:ext cx="889000" cy="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139040</xdr:rowOff>
    </xdr:from>
    <xdr:to>
      <xdr:col>24</xdr:col>
      <xdr:colOff>114300</xdr:colOff>
      <xdr:row>38</xdr:row>
      <xdr:rowOff>69190</xdr:rowOff>
    </xdr:to>
    <xdr:sp macro="" textlink="">
      <xdr:nvSpPr>
        <xdr:cNvPr id="80" name="楕円 79"/>
        <xdr:cNvSpPr/>
      </xdr:nvSpPr>
      <xdr:spPr>
        <a:xfrm>
          <a:off x="4584700" y="64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53967</xdr:rowOff>
    </xdr:from>
    <xdr:ext cx="534377" cy="259045"/>
    <xdr:sp macro="" textlink="">
      <xdr:nvSpPr>
        <xdr:cNvPr id="81" name="人件費該当値テキスト"/>
        <xdr:cNvSpPr txBox="1"/>
      </xdr:nvSpPr>
      <xdr:spPr>
        <a:xfrm>
          <a:off x="4686300" y="63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162006</xdr:rowOff>
    </xdr:from>
    <xdr:to>
      <xdr:col>20</xdr:col>
      <xdr:colOff>38100</xdr:colOff>
      <xdr:row>38</xdr:row>
      <xdr:rowOff>92156</xdr:rowOff>
    </xdr:to>
    <xdr:sp macro="" textlink="">
      <xdr:nvSpPr>
        <xdr:cNvPr id="82" name="楕円 81"/>
        <xdr:cNvSpPr/>
      </xdr:nvSpPr>
      <xdr:spPr>
        <a:xfrm>
          <a:off x="3746500" y="6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83283</xdr:rowOff>
    </xdr:from>
    <xdr:ext cx="534377" cy="259045"/>
    <xdr:sp macro="" textlink="">
      <xdr:nvSpPr>
        <xdr:cNvPr id="83" name="テキスト ボックス 82"/>
        <xdr:cNvSpPr txBox="1"/>
      </xdr:nvSpPr>
      <xdr:spPr>
        <a:xfrm>
          <a:off x="3530111" y="65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6794</xdr:rowOff>
    </xdr:from>
    <xdr:to>
      <xdr:col>15</xdr:col>
      <xdr:colOff>101600</xdr:colOff>
      <xdr:row>38</xdr:row>
      <xdr:rowOff>108394</xdr:rowOff>
    </xdr:to>
    <xdr:sp macro="" textlink="">
      <xdr:nvSpPr>
        <xdr:cNvPr id="84" name="楕円 83"/>
        <xdr:cNvSpPr/>
      </xdr:nvSpPr>
      <xdr:spPr>
        <a:xfrm>
          <a:off x="2857500" y="65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99521</xdr:rowOff>
    </xdr:from>
    <xdr:ext cx="534377" cy="259045"/>
    <xdr:sp macro="" textlink="">
      <xdr:nvSpPr>
        <xdr:cNvPr id="85" name="テキスト ボックス 84"/>
        <xdr:cNvSpPr txBox="1"/>
      </xdr:nvSpPr>
      <xdr:spPr>
        <a:xfrm>
          <a:off x="2641111" y="66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170670</xdr:rowOff>
    </xdr:from>
    <xdr:to>
      <xdr:col>10</xdr:col>
      <xdr:colOff>165100</xdr:colOff>
      <xdr:row>38</xdr:row>
      <xdr:rowOff>100820</xdr:rowOff>
    </xdr:to>
    <xdr:sp macro="" textlink="">
      <xdr:nvSpPr>
        <xdr:cNvPr id="86" name="楕円 85"/>
        <xdr:cNvSpPr/>
      </xdr:nvSpPr>
      <xdr:spPr>
        <a:xfrm>
          <a:off x="1968500" y="65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91947</xdr:rowOff>
    </xdr:from>
    <xdr:ext cx="534377" cy="259045"/>
    <xdr:sp macro="" textlink="">
      <xdr:nvSpPr>
        <xdr:cNvPr id="87" name="テキスト ボックス 86"/>
        <xdr:cNvSpPr txBox="1"/>
      </xdr:nvSpPr>
      <xdr:spPr>
        <a:xfrm>
          <a:off x="1752111" y="66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13767</xdr:rowOff>
    </xdr:from>
    <xdr:to>
      <xdr:col>6</xdr:col>
      <xdr:colOff>38100</xdr:colOff>
      <xdr:row>38</xdr:row>
      <xdr:rowOff>115367</xdr:rowOff>
    </xdr:to>
    <xdr:sp macro="" textlink="">
      <xdr:nvSpPr>
        <xdr:cNvPr id="88" name="楕円 87"/>
        <xdr:cNvSpPr/>
      </xdr:nvSpPr>
      <xdr:spPr>
        <a:xfrm>
          <a:off x="1079500" y="65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106494</xdr:rowOff>
    </xdr:from>
    <xdr:ext cx="534377" cy="259045"/>
    <xdr:sp macro="" textlink="">
      <xdr:nvSpPr>
        <xdr:cNvPr id="89" name="テキスト ボックス 88"/>
        <xdr:cNvSpPr txBox="1"/>
      </xdr:nvSpPr>
      <xdr:spPr>
        <a:xfrm>
          <a:off x="863111" y="66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84193</xdr:rowOff>
    </xdr:from>
    <xdr:to>
      <xdr:col>24</xdr:col>
      <xdr:colOff>63500</xdr:colOff>
      <xdr:row>58</xdr:row>
      <xdr:rowOff>85640</xdr:rowOff>
    </xdr:to>
    <xdr:cxnSp macro="">
      <xdr:nvCxnSpPr>
        <xdr:cNvPr id="120" name="直線コネクタ 119"/>
        <xdr:cNvCxnSpPr/>
      </xdr:nvCxnSpPr>
      <xdr:spPr>
        <a:xfrm flipV="1">
          <a:off x="3797300" y="10028293"/>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72658</xdr:rowOff>
    </xdr:from>
    <xdr:to>
      <xdr:col>19</xdr:col>
      <xdr:colOff>177800</xdr:colOff>
      <xdr:row>58</xdr:row>
      <xdr:rowOff>85640</xdr:rowOff>
    </xdr:to>
    <xdr:cxnSp macro="">
      <xdr:nvCxnSpPr>
        <xdr:cNvPr id="123" name="直線コネクタ 122"/>
        <xdr:cNvCxnSpPr/>
      </xdr:nvCxnSpPr>
      <xdr:spPr>
        <a:xfrm>
          <a:off x="2908300" y="10016758"/>
          <a:ext cx="889000" cy="1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72658</xdr:rowOff>
    </xdr:from>
    <xdr:to>
      <xdr:col>15</xdr:col>
      <xdr:colOff>50800</xdr:colOff>
      <xdr:row>58</xdr:row>
      <xdr:rowOff>102301</xdr:rowOff>
    </xdr:to>
    <xdr:cxnSp macro="">
      <xdr:nvCxnSpPr>
        <xdr:cNvPr id="126" name="直線コネクタ 125"/>
        <xdr:cNvCxnSpPr/>
      </xdr:nvCxnSpPr>
      <xdr:spPr>
        <a:xfrm flipV="1">
          <a:off x="2019300" y="10016758"/>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102301</xdr:rowOff>
    </xdr:from>
    <xdr:to>
      <xdr:col>10</xdr:col>
      <xdr:colOff>114300</xdr:colOff>
      <xdr:row>58</xdr:row>
      <xdr:rowOff>114038</xdr:rowOff>
    </xdr:to>
    <xdr:cxnSp macro="">
      <xdr:nvCxnSpPr>
        <xdr:cNvPr id="129" name="直線コネクタ 128"/>
        <xdr:cNvCxnSpPr/>
      </xdr:nvCxnSpPr>
      <xdr:spPr>
        <a:xfrm flipV="1">
          <a:off x="1130300" y="10046401"/>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145100</xdr:rowOff>
    </xdr:from>
    <xdr:to>
      <xdr:col>6</xdr:col>
      <xdr:colOff>38100</xdr:colOff>
      <xdr:row>58</xdr:row>
      <xdr:rowOff>75250</xdr:rowOff>
    </xdr:to>
    <xdr:sp macro="" textlink="">
      <xdr:nvSpPr>
        <xdr:cNvPr id="132" name="フローチャート: 判断 131"/>
        <xdr:cNvSpPr/>
      </xdr:nvSpPr>
      <xdr:spPr>
        <a:xfrm>
          <a:off x="1079500" y="99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91777</xdr:rowOff>
    </xdr:from>
    <xdr:ext cx="534377" cy="259045"/>
    <xdr:sp macro="" textlink="">
      <xdr:nvSpPr>
        <xdr:cNvPr id="133" name="テキスト ボックス 132"/>
        <xdr:cNvSpPr txBox="1"/>
      </xdr:nvSpPr>
      <xdr:spPr>
        <a:xfrm>
          <a:off x="863111" y="96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33393</xdr:rowOff>
    </xdr:from>
    <xdr:to>
      <xdr:col>24</xdr:col>
      <xdr:colOff>114300</xdr:colOff>
      <xdr:row>58</xdr:row>
      <xdr:rowOff>134993</xdr:rowOff>
    </xdr:to>
    <xdr:sp macro="" textlink="">
      <xdr:nvSpPr>
        <xdr:cNvPr id="139" name="楕円 138"/>
        <xdr:cNvSpPr/>
      </xdr:nvSpPr>
      <xdr:spPr>
        <a:xfrm>
          <a:off x="4584700" y="99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119770</xdr:rowOff>
    </xdr:from>
    <xdr:ext cx="534377" cy="259045"/>
    <xdr:sp macro="" textlink="">
      <xdr:nvSpPr>
        <xdr:cNvPr id="140" name="物件費該当値テキスト"/>
        <xdr:cNvSpPr txBox="1"/>
      </xdr:nvSpPr>
      <xdr:spPr>
        <a:xfrm>
          <a:off x="4686300" y="98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34840</xdr:rowOff>
    </xdr:from>
    <xdr:to>
      <xdr:col>20</xdr:col>
      <xdr:colOff>38100</xdr:colOff>
      <xdr:row>58</xdr:row>
      <xdr:rowOff>136440</xdr:rowOff>
    </xdr:to>
    <xdr:sp macro="" textlink="">
      <xdr:nvSpPr>
        <xdr:cNvPr id="141" name="楕円 140"/>
        <xdr:cNvSpPr/>
      </xdr:nvSpPr>
      <xdr:spPr>
        <a:xfrm>
          <a:off x="3746500" y="99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127567</xdr:rowOff>
    </xdr:from>
    <xdr:ext cx="534377" cy="259045"/>
    <xdr:sp macro="" textlink="">
      <xdr:nvSpPr>
        <xdr:cNvPr id="142" name="テキスト ボックス 141"/>
        <xdr:cNvSpPr txBox="1"/>
      </xdr:nvSpPr>
      <xdr:spPr>
        <a:xfrm>
          <a:off x="3530111" y="1007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21858</xdr:rowOff>
    </xdr:from>
    <xdr:to>
      <xdr:col>15</xdr:col>
      <xdr:colOff>101600</xdr:colOff>
      <xdr:row>58</xdr:row>
      <xdr:rowOff>123458</xdr:rowOff>
    </xdr:to>
    <xdr:sp macro="" textlink="">
      <xdr:nvSpPr>
        <xdr:cNvPr id="143" name="楕円 142"/>
        <xdr:cNvSpPr/>
      </xdr:nvSpPr>
      <xdr:spPr>
        <a:xfrm>
          <a:off x="2857500" y="99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114585</xdr:rowOff>
    </xdr:from>
    <xdr:ext cx="534377" cy="259045"/>
    <xdr:sp macro="" textlink="">
      <xdr:nvSpPr>
        <xdr:cNvPr id="144" name="テキスト ボックス 143"/>
        <xdr:cNvSpPr txBox="1"/>
      </xdr:nvSpPr>
      <xdr:spPr>
        <a:xfrm>
          <a:off x="2641111" y="1005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51501</xdr:rowOff>
    </xdr:from>
    <xdr:to>
      <xdr:col>10</xdr:col>
      <xdr:colOff>165100</xdr:colOff>
      <xdr:row>58</xdr:row>
      <xdr:rowOff>153101</xdr:rowOff>
    </xdr:to>
    <xdr:sp macro="" textlink="">
      <xdr:nvSpPr>
        <xdr:cNvPr id="145" name="楕円 144"/>
        <xdr:cNvSpPr/>
      </xdr:nvSpPr>
      <xdr:spPr>
        <a:xfrm>
          <a:off x="1968500" y="9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144228</xdr:rowOff>
    </xdr:from>
    <xdr:ext cx="534377" cy="259045"/>
    <xdr:sp macro="" textlink="">
      <xdr:nvSpPr>
        <xdr:cNvPr id="146" name="テキスト ボックス 145"/>
        <xdr:cNvSpPr txBox="1"/>
      </xdr:nvSpPr>
      <xdr:spPr>
        <a:xfrm>
          <a:off x="1752111" y="100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63238</xdr:rowOff>
    </xdr:from>
    <xdr:to>
      <xdr:col>6</xdr:col>
      <xdr:colOff>38100</xdr:colOff>
      <xdr:row>58</xdr:row>
      <xdr:rowOff>164838</xdr:rowOff>
    </xdr:to>
    <xdr:sp macro="" textlink="">
      <xdr:nvSpPr>
        <xdr:cNvPr id="147" name="楕円 146"/>
        <xdr:cNvSpPr/>
      </xdr:nvSpPr>
      <xdr:spPr>
        <a:xfrm>
          <a:off x="1079500" y="100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155965</xdr:rowOff>
    </xdr:from>
    <xdr:ext cx="534377" cy="259045"/>
    <xdr:sp macro="" textlink="">
      <xdr:nvSpPr>
        <xdr:cNvPr id="148" name="テキスト ボックス 147"/>
        <xdr:cNvSpPr txBox="1"/>
      </xdr:nvSpPr>
      <xdr:spPr>
        <a:xfrm>
          <a:off x="863111" y="101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152369</xdr:rowOff>
    </xdr:from>
    <xdr:to>
      <xdr:col>24</xdr:col>
      <xdr:colOff>63500</xdr:colOff>
      <xdr:row>78</xdr:row>
      <xdr:rowOff>164712</xdr:rowOff>
    </xdr:to>
    <xdr:cxnSp macro="">
      <xdr:nvCxnSpPr>
        <xdr:cNvPr id="177" name="直線コネクタ 176"/>
        <xdr:cNvCxnSpPr/>
      </xdr:nvCxnSpPr>
      <xdr:spPr>
        <a:xfrm>
          <a:off x="3797300" y="13525469"/>
          <a:ext cx="8382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147338</xdr:rowOff>
    </xdr:from>
    <xdr:to>
      <xdr:col>19</xdr:col>
      <xdr:colOff>177800</xdr:colOff>
      <xdr:row>78</xdr:row>
      <xdr:rowOff>152369</xdr:rowOff>
    </xdr:to>
    <xdr:cxnSp macro="">
      <xdr:nvCxnSpPr>
        <xdr:cNvPr id="180" name="直線コネクタ 179"/>
        <xdr:cNvCxnSpPr/>
      </xdr:nvCxnSpPr>
      <xdr:spPr>
        <a:xfrm>
          <a:off x="2908300" y="13520438"/>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147338</xdr:rowOff>
    </xdr:from>
    <xdr:to>
      <xdr:col>15</xdr:col>
      <xdr:colOff>50800</xdr:colOff>
      <xdr:row>78</xdr:row>
      <xdr:rowOff>163379</xdr:rowOff>
    </xdr:to>
    <xdr:cxnSp macro="">
      <xdr:nvCxnSpPr>
        <xdr:cNvPr id="183" name="直線コネクタ 182"/>
        <xdr:cNvCxnSpPr/>
      </xdr:nvCxnSpPr>
      <xdr:spPr>
        <a:xfrm flipV="1">
          <a:off x="2019300" y="13520438"/>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159759</xdr:rowOff>
    </xdr:from>
    <xdr:to>
      <xdr:col>10</xdr:col>
      <xdr:colOff>114300</xdr:colOff>
      <xdr:row>78</xdr:row>
      <xdr:rowOff>163379</xdr:rowOff>
    </xdr:to>
    <xdr:cxnSp macro="">
      <xdr:nvCxnSpPr>
        <xdr:cNvPr id="186" name="直線コネクタ 185"/>
        <xdr:cNvCxnSpPr/>
      </xdr:nvCxnSpPr>
      <xdr:spPr>
        <a:xfrm>
          <a:off x="1130300" y="1353285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50285</xdr:rowOff>
    </xdr:from>
    <xdr:to>
      <xdr:col>6</xdr:col>
      <xdr:colOff>38100</xdr:colOff>
      <xdr:row>78</xdr:row>
      <xdr:rowOff>151885</xdr:rowOff>
    </xdr:to>
    <xdr:sp macro="" textlink="">
      <xdr:nvSpPr>
        <xdr:cNvPr id="189" name="フローチャート: 判断 188"/>
        <xdr:cNvSpPr/>
      </xdr:nvSpPr>
      <xdr:spPr>
        <a:xfrm>
          <a:off x="1079500" y="134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168412</xdr:rowOff>
    </xdr:from>
    <xdr:ext cx="469744" cy="259045"/>
    <xdr:sp macro="" textlink="">
      <xdr:nvSpPr>
        <xdr:cNvPr id="190" name="テキスト ボックス 189"/>
        <xdr:cNvSpPr txBox="1"/>
      </xdr:nvSpPr>
      <xdr:spPr>
        <a:xfrm>
          <a:off x="895428" y="131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113912</xdr:rowOff>
    </xdr:from>
    <xdr:to>
      <xdr:col>24</xdr:col>
      <xdr:colOff>114300</xdr:colOff>
      <xdr:row>79</xdr:row>
      <xdr:rowOff>44062</xdr:rowOff>
    </xdr:to>
    <xdr:sp macro="" textlink="">
      <xdr:nvSpPr>
        <xdr:cNvPr id="196" name="楕円 195"/>
        <xdr:cNvSpPr/>
      </xdr:nvSpPr>
      <xdr:spPr>
        <a:xfrm>
          <a:off x="4584700" y="134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28839</xdr:rowOff>
    </xdr:from>
    <xdr:ext cx="469744" cy="259045"/>
    <xdr:sp macro="" textlink="">
      <xdr:nvSpPr>
        <xdr:cNvPr id="197" name="維持補修費該当値テキスト"/>
        <xdr:cNvSpPr txBox="1"/>
      </xdr:nvSpPr>
      <xdr:spPr>
        <a:xfrm>
          <a:off x="4686300" y="1340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101569</xdr:rowOff>
    </xdr:from>
    <xdr:to>
      <xdr:col>20</xdr:col>
      <xdr:colOff>38100</xdr:colOff>
      <xdr:row>79</xdr:row>
      <xdr:rowOff>31719</xdr:rowOff>
    </xdr:to>
    <xdr:sp macro="" textlink="">
      <xdr:nvSpPr>
        <xdr:cNvPr id="198" name="楕円 197"/>
        <xdr:cNvSpPr/>
      </xdr:nvSpPr>
      <xdr:spPr>
        <a:xfrm>
          <a:off x="3746500" y="134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22846</xdr:rowOff>
    </xdr:from>
    <xdr:ext cx="469744" cy="259045"/>
    <xdr:sp macro="" textlink="">
      <xdr:nvSpPr>
        <xdr:cNvPr id="199" name="テキスト ボックス 198"/>
        <xdr:cNvSpPr txBox="1"/>
      </xdr:nvSpPr>
      <xdr:spPr>
        <a:xfrm>
          <a:off x="3562428" y="1356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96538</xdr:rowOff>
    </xdr:from>
    <xdr:to>
      <xdr:col>15</xdr:col>
      <xdr:colOff>101600</xdr:colOff>
      <xdr:row>79</xdr:row>
      <xdr:rowOff>26688</xdr:rowOff>
    </xdr:to>
    <xdr:sp macro="" textlink="">
      <xdr:nvSpPr>
        <xdr:cNvPr id="200" name="楕円 199"/>
        <xdr:cNvSpPr/>
      </xdr:nvSpPr>
      <xdr:spPr>
        <a:xfrm>
          <a:off x="2857500" y="134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17815</xdr:rowOff>
    </xdr:from>
    <xdr:ext cx="469744" cy="259045"/>
    <xdr:sp macro="" textlink="">
      <xdr:nvSpPr>
        <xdr:cNvPr id="201" name="テキスト ボックス 200"/>
        <xdr:cNvSpPr txBox="1"/>
      </xdr:nvSpPr>
      <xdr:spPr>
        <a:xfrm>
          <a:off x="2673428" y="1356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112579</xdr:rowOff>
    </xdr:from>
    <xdr:to>
      <xdr:col>10</xdr:col>
      <xdr:colOff>165100</xdr:colOff>
      <xdr:row>79</xdr:row>
      <xdr:rowOff>42729</xdr:rowOff>
    </xdr:to>
    <xdr:sp macro="" textlink="">
      <xdr:nvSpPr>
        <xdr:cNvPr id="202" name="楕円 201"/>
        <xdr:cNvSpPr/>
      </xdr:nvSpPr>
      <xdr:spPr>
        <a:xfrm>
          <a:off x="1968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33856</xdr:rowOff>
    </xdr:from>
    <xdr:ext cx="469744" cy="259045"/>
    <xdr:sp macro="" textlink="">
      <xdr:nvSpPr>
        <xdr:cNvPr id="203" name="テキスト ボックス 202"/>
        <xdr:cNvSpPr txBox="1"/>
      </xdr:nvSpPr>
      <xdr:spPr>
        <a:xfrm>
          <a:off x="1784428" y="1357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108959</xdr:rowOff>
    </xdr:from>
    <xdr:to>
      <xdr:col>6</xdr:col>
      <xdr:colOff>38100</xdr:colOff>
      <xdr:row>79</xdr:row>
      <xdr:rowOff>39109</xdr:rowOff>
    </xdr:to>
    <xdr:sp macro="" textlink="">
      <xdr:nvSpPr>
        <xdr:cNvPr id="204" name="楕円 203"/>
        <xdr:cNvSpPr/>
      </xdr:nvSpPr>
      <xdr:spPr>
        <a:xfrm>
          <a:off x="1079500" y="134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30236</xdr:rowOff>
    </xdr:from>
    <xdr:ext cx="469744" cy="259045"/>
    <xdr:sp macro="" textlink="">
      <xdr:nvSpPr>
        <xdr:cNvPr id="205" name="テキスト ボックス 204"/>
        <xdr:cNvSpPr txBox="1"/>
      </xdr:nvSpPr>
      <xdr:spPr>
        <a:xfrm>
          <a:off x="895428" y="1357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42487</xdr:rowOff>
    </xdr:from>
    <xdr:to>
      <xdr:col>24</xdr:col>
      <xdr:colOff>63500</xdr:colOff>
      <xdr:row>97</xdr:row>
      <xdr:rowOff>68520</xdr:rowOff>
    </xdr:to>
    <xdr:cxnSp macro="">
      <xdr:nvCxnSpPr>
        <xdr:cNvPr id="239" name="直線コネクタ 238"/>
        <xdr:cNvCxnSpPr/>
      </xdr:nvCxnSpPr>
      <xdr:spPr>
        <a:xfrm flipV="1">
          <a:off x="3797300" y="16673137"/>
          <a:ext cx="838200" cy="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16213</xdr:rowOff>
    </xdr:from>
    <xdr:to>
      <xdr:col>19</xdr:col>
      <xdr:colOff>177800</xdr:colOff>
      <xdr:row>97</xdr:row>
      <xdr:rowOff>68520</xdr:rowOff>
    </xdr:to>
    <xdr:cxnSp macro="">
      <xdr:nvCxnSpPr>
        <xdr:cNvPr id="242" name="直線コネクタ 241"/>
        <xdr:cNvCxnSpPr/>
      </xdr:nvCxnSpPr>
      <xdr:spPr>
        <a:xfrm>
          <a:off x="2908300" y="16646863"/>
          <a:ext cx="889000" cy="5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16213</xdr:rowOff>
    </xdr:from>
    <xdr:to>
      <xdr:col>15</xdr:col>
      <xdr:colOff>50800</xdr:colOff>
      <xdr:row>97</xdr:row>
      <xdr:rowOff>82893</xdr:rowOff>
    </xdr:to>
    <xdr:cxnSp macro="">
      <xdr:nvCxnSpPr>
        <xdr:cNvPr id="245" name="直線コネクタ 244"/>
        <xdr:cNvCxnSpPr/>
      </xdr:nvCxnSpPr>
      <xdr:spPr>
        <a:xfrm flipV="1">
          <a:off x="2019300" y="16646863"/>
          <a:ext cx="889000" cy="6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77764</xdr:rowOff>
    </xdr:from>
    <xdr:to>
      <xdr:col>10</xdr:col>
      <xdr:colOff>114300</xdr:colOff>
      <xdr:row>97</xdr:row>
      <xdr:rowOff>82893</xdr:rowOff>
    </xdr:to>
    <xdr:cxnSp macro="">
      <xdr:nvCxnSpPr>
        <xdr:cNvPr id="248" name="直線コネクタ 247"/>
        <xdr:cNvCxnSpPr/>
      </xdr:nvCxnSpPr>
      <xdr:spPr>
        <a:xfrm>
          <a:off x="1130300" y="16708414"/>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23878</xdr:rowOff>
    </xdr:from>
    <xdr:to>
      <xdr:col>6</xdr:col>
      <xdr:colOff>38100</xdr:colOff>
      <xdr:row>96</xdr:row>
      <xdr:rowOff>125478</xdr:rowOff>
    </xdr:to>
    <xdr:sp macro="" textlink="">
      <xdr:nvSpPr>
        <xdr:cNvPr id="251" name="フローチャート: 判断 250"/>
        <xdr:cNvSpPr/>
      </xdr:nvSpPr>
      <xdr:spPr>
        <a:xfrm>
          <a:off x="1079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142005</xdr:rowOff>
    </xdr:from>
    <xdr:ext cx="534377" cy="259045"/>
    <xdr:sp macro="" textlink="">
      <xdr:nvSpPr>
        <xdr:cNvPr id="252" name="テキスト ボックス 251"/>
        <xdr:cNvSpPr txBox="1"/>
      </xdr:nvSpPr>
      <xdr:spPr>
        <a:xfrm>
          <a:off x="863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163137</xdr:rowOff>
    </xdr:from>
    <xdr:to>
      <xdr:col>24</xdr:col>
      <xdr:colOff>114300</xdr:colOff>
      <xdr:row>97</xdr:row>
      <xdr:rowOff>93287</xdr:rowOff>
    </xdr:to>
    <xdr:sp macro="" textlink="">
      <xdr:nvSpPr>
        <xdr:cNvPr id="258" name="楕円 257"/>
        <xdr:cNvSpPr/>
      </xdr:nvSpPr>
      <xdr:spPr>
        <a:xfrm>
          <a:off x="4584700" y="166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141564</xdr:rowOff>
    </xdr:from>
    <xdr:ext cx="534377" cy="259045"/>
    <xdr:sp macro="" textlink="">
      <xdr:nvSpPr>
        <xdr:cNvPr id="259" name="扶助費該当値テキスト"/>
        <xdr:cNvSpPr txBox="1"/>
      </xdr:nvSpPr>
      <xdr:spPr>
        <a:xfrm>
          <a:off x="4686300" y="166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17720</xdr:rowOff>
    </xdr:from>
    <xdr:to>
      <xdr:col>20</xdr:col>
      <xdr:colOff>38100</xdr:colOff>
      <xdr:row>97</xdr:row>
      <xdr:rowOff>119320</xdr:rowOff>
    </xdr:to>
    <xdr:sp macro="" textlink="">
      <xdr:nvSpPr>
        <xdr:cNvPr id="260" name="楕円 259"/>
        <xdr:cNvSpPr/>
      </xdr:nvSpPr>
      <xdr:spPr>
        <a:xfrm>
          <a:off x="3746500" y="166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110447</xdr:rowOff>
    </xdr:from>
    <xdr:ext cx="534377" cy="259045"/>
    <xdr:sp macro="" textlink="">
      <xdr:nvSpPr>
        <xdr:cNvPr id="261" name="テキスト ボックス 260"/>
        <xdr:cNvSpPr txBox="1"/>
      </xdr:nvSpPr>
      <xdr:spPr>
        <a:xfrm>
          <a:off x="3530111" y="167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136863</xdr:rowOff>
    </xdr:from>
    <xdr:to>
      <xdr:col>15</xdr:col>
      <xdr:colOff>101600</xdr:colOff>
      <xdr:row>97</xdr:row>
      <xdr:rowOff>67013</xdr:rowOff>
    </xdr:to>
    <xdr:sp macro="" textlink="">
      <xdr:nvSpPr>
        <xdr:cNvPr id="262" name="楕円 261"/>
        <xdr:cNvSpPr/>
      </xdr:nvSpPr>
      <xdr:spPr>
        <a:xfrm>
          <a:off x="2857500" y="165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58140</xdr:rowOff>
    </xdr:from>
    <xdr:ext cx="534377" cy="259045"/>
    <xdr:sp macro="" textlink="">
      <xdr:nvSpPr>
        <xdr:cNvPr id="263" name="テキスト ボックス 262"/>
        <xdr:cNvSpPr txBox="1"/>
      </xdr:nvSpPr>
      <xdr:spPr>
        <a:xfrm>
          <a:off x="2641111" y="166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32093</xdr:rowOff>
    </xdr:from>
    <xdr:to>
      <xdr:col>10</xdr:col>
      <xdr:colOff>165100</xdr:colOff>
      <xdr:row>97</xdr:row>
      <xdr:rowOff>133693</xdr:rowOff>
    </xdr:to>
    <xdr:sp macro="" textlink="">
      <xdr:nvSpPr>
        <xdr:cNvPr id="264" name="楕円 263"/>
        <xdr:cNvSpPr/>
      </xdr:nvSpPr>
      <xdr:spPr>
        <a:xfrm>
          <a:off x="1968500" y="166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124820</xdr:rowOff>
    </xdr:from>
    <xdr:ext cx="534377" cy="259045"/>
    <xdr:sp macro="" textlink="">
      <xdr:nvSpPr>
        <xdr:cNvPr id="265" name="テキスト ボックス 264"/>
        <xdr:cNvSpPr txBox="1"/>
      </xdr:nvSpPr>
      <xdr:spPr>
        <a:xfrm>
          <a:off x="1752111" y="167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26964</xdr:rowOff>
    </xdr:from>
    <xdr:to>
      <xdr:col>6</xdr:col>
      <xdr:colOff>38100</xdr:colOff>
      <xdr:row>97</xdr:row>
      <xdr:rowOff>128564</xdr:rowOff>
    </xdr:to>
    <xdr:sp macro="" textlink="">
      <xdr:nvSpPr>
        <xdr:cNvPr id="266" name="楕円 265"/>
        <xdr:cNvSpPr/>
      </xdr:nvSpPr>
      <xdr:spPr>
        <a:xfrm>
          <a:off x="1079500" y="16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119691</xdr:rowOff>
    </xdr:from>
    <xdr:ext cx="534377" cy="259045"/>
    <xdr:sp macro="" textlink="">
      <xdr:nvSpPr>
        <xdr:cNvPr id="267" name="テキスト ボックス 266"/>
        <xdr:cNvSpPr txBox="1"/>
      </xdr:nvSpPr>
      <xdr:spPr>
        <a:xfrm>
          <a:off x="863111" y="167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111616</xdr:rowOff>
    </xdr:from>
    <xdr:to>
      <xdr:col>55</xdr:col>
      <xdr:colOff>0</xdr:colOff>
      <xdr:row>37</xdr:row>
      <xdr:rowOff>130446</xdr:rowOff>
    </xdr:to>
    <xdr:cxnSp macro="">
      <xdr:nvCxnSpPr>
        <xdr:cNvPr id="296" name="直線コネクタ 295"/>
        <xdr:cNvCxnSpPr/>
      </xdr:nvCxnSpPr>
      <xdr:spPr>
        <a:xfrm flipV="1">
          <a:off x="9639300" y="6455266"/>
          <a:ext cx="8382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130446</xdr:rowOff>
    </xdr:from>
    <xdr:to>
      <xdr:col>50</xdr:col>
      <xdr:colOff>114300</xdr:colOff>
      <xdr:row>37</xdr:row>
      <xdr:rowOff>145328</xdr:rowOff>
    </xdr:to>
    <xdr:cxnSp macro="">
      <xdr:nvCxnSpPr>
        <xdr:cNvPr id="299" name="直線コネクタ 298"/>
        <xdr:cNvCxnSpPr/>
      </xdr:nvCxnSpPr>
      <xdr:spPr>
        <a:xfrm flipV="1">
          <a:off x="8750300" y="6474096"/>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120121</xdr:rowOff>
    </xdr:from>
    <xdr:to>
      <xdr:col>45</xdr:col>
      <xdr:colOff>177800</xdr:colOff>
      <xdr:row>37</xdr:row>
      <xdr:rowOff>145328</xdr:rowOff>
    </xdr:to>
    <xdr:cxnSp macro="">
      <xdr:nvCxnSpPr>
        <xdr:cNvPr id="302" name="直線コネクタ 301"/>
        <xdr:cNvCxnSpPr/>
      </xdr:nvCxnSpPr>
      <xdr:spPr>
        <a:xfrm>
          <a:off x="7861300" y="6463771"/>
          <a:ext cx="889000" cy="2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120121</xdr:rowOff>
    </xdr:from>
    <xdr:to>
      <xdr:col>41</xdr:col>
      <xdr:colOff>50800</xdr:colOff>
      <xdr:row>38</xdr:row>
      <xdr:rowOff>311</xdr:rowOff>
    </xdr:to>
    <xdr:cxnSp macro="">
      <xdr:nvCxnSpPr>
        <xdr:cNvPr id="305" name="直線コネクタ 304"/>
        <xdr:cNvCxnSpPr/>
      </xdr:nvCxnSpPr>
      <xdr:spPr>
        <a:xfrm flipV="1">
          <a:off x="6972300" y="6463771"/>
          <a:ext cx="889000" cy="5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65659</xdr:rowOff>
    </xdr:from>
    <xdr:to>
      <xdr:col>36</xdr:col>
      <xdr:colOff>165100</xdr:colOff>
      <xdr:row>37</xdr:row>
      <xdr:rowOff>167260</xdr:rowOff>
    </xdr:to>
    <xdr:sp macro="" textlink="">
      <xdr:nvSpPr>
        <xdr:cNvPr id="308" name="フローチャート: 判断 307"/>
        <xdr:cNvSpPr/>
      </xdr:nvSpPr>
      <xdr:spPr>
        <a:xfrm>
          <a:off x="6921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12336</xdr:rowOff>
    </xdr:from>
    <xdr:ext cx="534377" cy="259045"/>
    <xdr:sp macro="" textlink="">
      <xdr:nvSpPr>
        <xdr:cNvPr id="309" name="テキスト ボックス 308"/>
        <xdr:cNvSpPr txBox="1"/>
      </xdr:nvSpPr>
      <xdr:spPr>
        <a:xfrm>
          <a:off x="6705111" y="61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60816</xdr:rowOff>
    </xdr:from>
    <xdr:to>
      <xdr:col>55</xdr:col>
      <xdr:colOff>50800</xdr:colOff>
      <xdr:row>37</xdr:row>
      <xdr:rowOff>162416</xdr:rowOff>
    </xdr:to>
    <xdr:sp macro="" textlink="">
      <xdr:nvSpPr>
        <xdr:cNvPr id="315" name="楕円 314"/>
        <xdr:cNvSpPr/>
      </xdr:nvSpPr>
      <xdr:spPr>
        <a:xfrm>
          <a:off x="10426700" y="640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147193</xdr:rowOff>
    </xdr:from>
    <xdr:ext cx="534377" cy="259045"/>
    <xdr:sp macro="" textlink="">
      <xdr:nvSpPr>
        <xdr:cNvPr id="316" name="補助費等該当値テキスト"/>
        <xdr:cNvSpPr txBox="1"/>
      </xdr:nvSpPr>
      <xdr:spPr>
        <a:xfrm>
          <a:off x="10528300" y="63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79646</xdr:rowOff>
    </xdr:from>
    <xdr:to>
      <xdr:col>50</xdr:col>
      <xdr:colOff>165100</xdr:colOff>
      <xdr:row>38</xdr:row>
      <xdr:rowOff>9796</xdr:rowOff>
    </xdr:to>
    <xdr:sp macro="" textlink="">
      <xdr:nvSpPr>
        <xdr:cNvPr id="317" name="楕円 316"/>
        <xdr:cNvSpPr/>
      </xdr:nvSpPr>
      <xdr:spPr>
        <a:xfrm>
          <a:off x="9588500" y="64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923</xdr:rowOff>
    </xdr:from>
    <xdr:ext cx="534377" cy="259045"/>
    <xdr:sp macro="" textlink="">
      <xdr:nvSpPr>
        <xdr:cNvPr id="318" name="テキスト ボックス 317"/>
        <xdr:cNvSpPr txBox="1"/>
      </xdr:nvSpPr>
      <xdr:spPr>
        <a:xfrm>
          <a:off x="9372111" y="65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94528</xdr:rowOff>
    </xdr:from>
    <xdr:to>
      <xdr:col>46</xdr:col>
      <xdr:colOff>38100</xdr:colOff>
      <xdr:row>38</xdr:row>
      <xdr:rowOff>24678</xdr:rowOff>
    </xdr:to>
    <xdr:sp macro="" textlink="">
      <xdr:nvSpPr>
        <xdr:cNvPr id="319" name="楕円 318"/>
        <xdr:cNvSpPr/>
      </xdr:nvSpPr>
      <xdr:spPr>
        <a:xfrm>
          <a:off x="8699500" y="64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15805</xdr:rowOff>
    </xdr:from>
    <xdr:ext cx="534377" cy="259045"/>
    <xdr:sp macro="" textlink="">
      <xdr:nvSpPr>
        <xdr:cNvPr id="320" name="テキスト ボックス 319"/>
        <xdr:cNvSpPr txBox="1"/>
      </xdr:nvSpPr>
      <xdr:spPr>
        <a:xfrm>
          <a:off x="8483111" y="65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69321</xdr:rowOff>
    </xdr:from>
    <xdr:to>
      <xdr:col>41</xdr:col>
      <xdr:colOff>101600</xdr:colOff>
      <xdr:row>37</xdr:row>
      <xdr:rowOff>170921</xdr:rowOff>
    </xdr:to>
    <xdr:sp macro="" textlink="">
      <xdr:nvSpPr>
        <xdr:cNvPr id="321" name="楕円 320"/>
        <xdr:cNvSpPr/>
      </xdr:nvSpPr>
      <xdr:spPr>
        <a:xfrm>
          <a:off x="7810500" y="64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162048</xdr:rowOff>
    </xdr:from>
    <xdr:ext cx="534377" cy="259045"/>
    <xdr:sp macro="" textlink="">
      <xdr:nvSpPr>
        <xdr:cNvPr id="322" name="テキスト ボックス 321"/>
        <xdr:cNvSpPr txBox="1"/>
      </xdr:nvSpPr>
      <xdr:spPr>
        <a:xfrm>
          <a:off x="7594111" y="650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120961</xdr:rowOff>
    </xdr:from>
    <xdr:to>
      <xdr:col>36</xdr:col>
      <xdr:colOff>165100</xdr:colOff>
      <xdr:row>38</xdr:row>
      <xdr:rowOff>51112</xdr:rowOff>
    </xdr:to>
    <xdr:sp macro="" textlink="">
      <xdr:nvSpPr>
        <xdr:cNvPr id="323" name="楕円 322"/>
        <xdr:cNvSpPr/>
      </xdr:nvSpPr>
      <xdr:spPr>
        <a:xfrm>
          <a:off x="6921500" y="64646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42238</xdr:rowOff>
    </xdr:from>
    <xdr:ext cx="534377" cy="259045"/>
    <xdr:sp macro="" textlink="">
      <xdr:nvSpPr>
        <xdr:cNvPr id="324" name="テキスト ボックス 323"/>
        <xdr:cNvSpPr txBox="1"/>
      </xdr:nvSpPr>
      <xdr:spPr>
        <a:xfrm>
          <a:off x="6705111" y="65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17249</xdr:rowOff>
    </xdr:from>
    <xdr:to>
      <xdr:col>55</xdr:col>
      <xdr:colOff>0</xdr:colOff>
      <xdr:row>59</xdr:row>
      <xdr:rowOff>29535</xdr:rowOff>
    </xdr:to>
    <xdr:cxnSp macro="">
      <xdr:nvCxnSpPr>
        <xdr:cNvPr id="353" name="直線コネクタ 352"/>
        <xdr:cNvCxnSpPr/>
      </xdr:nvCxnSpPr>
      <xdr:spPr>
        <a:xfrm>
          <a:off x="9639300" y="10132799"/>
          <a:ext cx="8382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13412</xdr:rowOff>
    </xdr:from>
    <xdr:to>
      <xdr:col>50</xdr:col>
      <xdr:colOff>114300</xdr:colOff>
      <xdr:row>59</xdr:row>
      <xdr:rowOff>17249</xdr:rowOff>
    </xdr:to>
    <xdr:cxnSp macro="">
      <xdr:nvCxnSpPr>
        <xdr:cNvPr id="356" name="直線コネクタ 355"/>
        <xdr:cNvCxnSpPr/>
      </xdr:nvCxnSpPr>
      <xdr:spPr>
        <a:xfrm>
          <a:off x="8750300" y="10128962"/>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6500</xdr:rowOff>
    </xdr:from>
    <xdr:to>
      <xdr:col>45</xdr:col>
      <xdr:colOff>177800</xdr:colOff>
      <xdr:row>59</xdr:row>
      <xdr:rowOff>13412</xdr:rowOff>
    </xdr:to>
    <xdr:cxnSp macro="">
      <xdr:nvCxnSpPr>
        <xdr:cNvPr id="359" name="直線コネクタ 358"/>
        <xdr:cNvCxnSpPr/>
      </xdr:nvCxnSpPr>
      <xdr:spPr>
        <a:xfrm>
          <a:off x="7861300" y="10122050"/>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6500</xdr:rowOff>
    </xdr:from>
    <xdr:to>
      <xdr:col>41</xdr:col>
      <xdr:colOff>50800</xdr:colOff>
      <xdr:row>59</xdr:row>
      <xdr:rowOff>21663</xdr:rowOff>
    </xdr:to>
    <xdr:cxnSp macro="">
      <xdr:nvCxnSpPr>
        <xdr:cNvPr id="362" name="直線コネクタ 361"/>
        <xdr:cNvCxnSpPr/>
      </xdr:nvCxnSpPr>
      <xdr:spPr>
        <a:xfrm flipV="1">
          <a:off x="6972300" y="10122050"/>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130110</xdr:rowOff>
    </xdr:from>
    <xdr:to>
      <xdr:col>36</xdr:col>
      <xdr:colOff>165100</xdr:colOff>
      <xdr:row>59</xdr:row>
      <xdr:rowOff>60260</xdr:rowOff>
    </xdr:to>
    <xdr:sp macro="" textlink="">
      <xdr:nvSpPr>
        <xdr:cNvPr id="365" name="フローチャート: 判断 364"/>
        <xdr:cNvSpPr/>
      </xdr:nvSpPr>
      <xdr:spPr>
        <a:xfrm>
          <a:off x="6921500" y="1007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76787</xdr:rowOff>
    </xdr:from>
    <xdr:ext cx="534377" cy="259045"/>
    <xdr:sp macro="" textlink="">
      <xdr:nvSpPr>
        <xdr:cNvPr id="366" name="テキスト ボックス 365"/>
        <xdr:cNvSpPr txBox="1"/>
      </xdr:nvSpPr>
      <xdr:spPr>
        <a:xfrm>
          <a:off x="6705111" y="98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150185</xdr:rowOff>
    </xdr:from>
    <xdr:to>
      <xdr:col>55</xdr:col>
      <xdr:colOff>50800</xdr:colOff>
      <xdr:row>59</xdr:row>
      <xdr:rowOff>80335</xdr:rowOff>
    </xdr:to>
    <xdr:sp macro="" textlink="">
      <xdr:nvSpPr>
        <xdr:cNvPr id="372" name="楕円 371"/>
        <xdr:cNvSpPr/>
      </xdr:nvSpPr>
      <xdr:spPr>
        <a:xfrm>
          <a:off x="10426700" y="100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137899</xdr:rowOff>
    </xdr:from>
    <xdr:to>
      <xdr:col>50</xdr:col>
      <xdr:colOff>165100</xdr:colOff>
      <xdr:row>59</xdr:row>
      <xdr:rowOff>68049</xdr:rowOff>
    </xdr:to>
    <xdr:sp macro="" textlink="">
      <xdr:nvSpPr>
        <xdr:cNvPr id="374" name="楕円 373"/>
        <xdr:cNvSpPr/>
      </xdr:nvSpPr>
      <xdr:spPr>
        <a:xfrm>
          <a:off x="9588500" y="1008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59176</xdr:rowOff>
    </xdr:from>
    <xdr:ext cx="534377" cy="259045"/>
    <xdr:sp macro="" textlink="">
      <xdr:nvSpPr>
        <xdr:cNvPr id="375" name="テキスト ボックス 374"/>
        <xdr:cNvSpPr txBox="1"/>
      </xdr:nvSpPr>
      <xdr:spPr>
        <a:xfrm>
          <a:off x="9372111" y="101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134062</xdr:rowOff>
    </xdr:from>
    <xdr:to>
      <xdr:col>46</xdr:col>
      <xdr:colOff>38100</xdr:colOff>
      <xdr:row>59</xdr:row>
      <xdr:rowOff>64212</xdr:rowOff>
    </xdr:to>
    <xdr:sp macro="" textlink="">
      <xdr:nvSpPr>
        <xdr:cNvPr id="376" name="楕円 375"/>
        <xdr:cNvSpPr/>
      </xdr:nvSpPr>
      <xdr:spPr>
        <a:xfrm>
          <a:off x="8699500" y="100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55339</xdr:rowOff>
    </xdr:from>
    <xdr:ext cx="534377" cy="259045"/>
    <xdr:sp macro="" textlink="">
      <xdr:nvSpPr>
        <xdr:cNvPr id="377" name="テキスト ボックス 376"/>
        <xdr:cNvSpPr txBox="1"/>
      </xdr:nvSpPr>
      <xdr:spPr>
        <a:xfrm>
          <a:off x="8483111" y="10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127150</xdr:rowOff>
    </xdr:from>
    <xdr:to>
      <xdr:col>41</xdr:col>
      <xdr:colOff>101600</xdr:colOff>
      <xdr:row>59</xdr:row>
      <xdr:rowOff>57300</xdr:rowOff>
    </xdr:to>
    <xdr:sp macro="" textlink="">
      <xdr:nvSpPr>
        <xdr:cNvPr id="378" name="楕円 377"/>
        <xdr:cNvSpPr/>
      </xdr:nvSpPr>
      <xdr:spPr>
        <a:xfrm>
          <a:off x="7810500" y="1007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48427</xdr:rowOff>
    </xdr:from>
    <xdr:ext cx="534377" cy="259045"/>
    <xdr:sp macro="" textlink="">
      <xdr:nvSpPr>
        <xdr:cNvPr id="379" name="テキスト ボックス 378"/>
        <xdr:cNvSpPr txBox="1"/>
      </xdr:nvSpPr>
      <xdr:spPr>
        <a:xfrm>
          <a:off x="7594111" y="1016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142313</xdr:rowOff>
    </xdr:from>
    <xdr:to>
      <xdr:col>36</xdr:col>
      <xdr:colOff>165100</xdr:colOff>
      <xdr:row>59</xdr:row>
      <xdr:rowOff>72463</xdr:rowOff>
    </xdr:to>
    <xdr:sp macro="" textlink="">
      <xdr:nvSpPr>
        <xdr:cNvPr id="380" name="楕円 379"/>
        <xdr:cNvSpPr/>
      </xdr:nvSpPr>
      <xdr:spPr>
        <a:xfrm>
          <a:off x="6921500" y="100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63590</xdr:rowOff>
    </xdr:from>
    <xdr:ext cx="534377" cy="259045"/>
    <xdr:sp macro="" textlink="">
      <xdr:nvSpPr>
        <xdr:cNvPr id="381" name="テキスト ボックス 380"/>
        <xdr:cNvSpPr txBox="1"/>
      </xdr:nvSpPr>
      <xdr:spPr>
        <a:xfrm>
          <a:off x="6705111" y="101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124349</xdr:rowOff>
    </xdr:from>
    <xdr:to>
      <xdr:col>55</xdr:col>
      <xdr:colOff>0</xdr:colOff>
      <xdr:row>78</xdr:row>
      <xdr:rowOff>138647</xdr:rowOff>
    </xdr:to>
    <xdr:cxnSp macro="">
      <xdr:nvCxnSpPr>
        <xdr:cNvPr id="408" name="直線コネクタ 407"/>
        <xdr:cNvCxnSpPr/>
      </xdr:nvCxnSpPr>
      <xdr:spPr>
        <a:xfrm>
          <a:off x="9639300" y="13497449"/>
          <a:ext cx="838200" cy="1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119509</xdr:rowOff>
    </xdr:from>
    <xdr:to>
      <xdr:col>50</xdr:col>
      <xdr:colOff>114300</xdr:colOff>
      <xdr:row>78</xdr:row>
      <xdr:rowOff>124349</xdr:rowOff>
    </xdr:to>
    <xdr:cxnSp macro="">
      <xdr:nvCxnSpPr>
        <xdr:cNvPr id="411" name="直線コネクタ 410"/>
        <xdr:cNvCxnSpPr/>
      </xdr:nvCxnSpPr>
      <xdr:spPr>
        <a:xfrm>
          <a:off x="8750300" y="13492609"/>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119509</xdr:rowOff>
    </xdr:from>
    <xdr:to>
      <xdr:col>45</xdr:col>
      <xdr:colOff>177800</xdr:colOff>
      <xdr:row>78</xdr:row>
      <xdr:rowOff>121366</xdr:rowOff>
    </xdr:to>
    <xdr:cxnSp macro="">
      <xdr:nvCxnSpPr>
        <xdr:cNvPr id="414" name="直線コネクタ 413"/>
        <xdr:cNvCxnSpPr/>
      </xdr:nvCxnSpPr>
      <xdr:spPr>
        <a:xfrm flipV="1">
          <a:off x="7861300" y="13492609"/>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119397</xdr:rowOff>
    </xdr:from>
    <xdr:to>
      <xdr:col>41</xdr:col>
      <xdr:colOff>50800</xdr:colOff>
      <xdr:row>78</xdr:row>
      <xdr:rowOff>121366</xdr:rowOff>
    </xdr:to>
    <xdr:cxnSp macro="">
      <xdr:nvCxnSpPr>
        <xdr:cNvPr id="417" name="直線コネクタ 416"/>
        <xdr:cNvCxnSpPr/>
      </xdr:nvCxnSpPr>
      <xdr:spPr>
        <a:xfrm>
          <a:off x="6972300" y="13492497"/>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71417</xdr:rowOff>
    </xdr:from>
    <xdr:to>
      <xdr:col>36</xdr:col>
      <xdr:colOff>165100</xdr:colOff>
      <xdr:row>79</xdr:row>
      <xdr:rowOff>1567</xdr:rowOff>
    </xdr:to>
    <xdr:sp macro="" textlink="">
      <xdr:nvSpPr>
        <xdr:cNvPr id="420" name="フローチャート: 判断 419"/>
        <xdr:cNvSpPr/>
      </xdr:nvSpPr>
      <xdr:spPr>
        <a:xfrm>
          <a:off x="6921500" y="1344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164144</xdr:rowOff>
    </xdr:from>
    <xdr:ext cx="534377" cy="259045"/>
    <xdr:sp macro="" textlink="">
      <xdr:nvSpPr>
        <xdr:cNvPr id="421" name="テキスト ボックス 420"/>
        <xdr:cNvSpPr txBox="1"/>
      </xdr:nvSpPr>
      <xdr:spPr>
        <a:xfrm>
          <a:off x="6705111" y="135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87847</xdr:rowOff>
    </xdr:from>
    <xdr:to>
      <xdr:col>55</xdr:col>
      <xdr:colOff>50800</xdr:colOff>
      <xdr:row>79</xdr:row>
      <xdr:rowOff>17997</xdr:rowOff>
    </xdr:to>
    <xdr:sp macro="" textlink="">
      <xdr:nvSpPr>
        <xdr:cNvPr id="427" name="楕円 426"/>
        <xdr:cNvSpPr/>
      </xdr:nvSpPr>
      <xdr:spPr>
        <a:xfrm>
          <a:off x="10426700" y="134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73549</xdr:rowOff>
    </xdr:from>
    <xdr:to>
      <xdr:col>50</xdr:col>
      <xdr:colOff>165100</xdr:colOff>
      <xdr:row>79</xdr:row>
      <xdr:rowOff>3699</xdr:rowOff>
    </xdr:to>
    <xdr:sp macro="" textlink="">
      <xdr:nvSpPr>
        <xdr:cNvPr id="429" name="楕円 428"/>
        <xdr:cNvSpPr/>
      </xdr:nvSpPr>
      <xdr:spPr>
        <a:xfrm>
          <a:off x="9588500" y="134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166276</xdr:rowOff>
    </xdr:from>
    <xdr:ext cx="534377" cy="259045"/>
    <xdr:sp macro="" textlink="">
      <xdr:nvSpPr>
        <xdr:cNvPr id="430" name="テキスト ボックス 429"/>
        <xdr:cNvSpPr txBox="1"/>
      </xdr:nvSpPr>
      <xdr:spPr>
        <a:xfrm>
          <a:off x="9372111" y="1353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68709</xdr:rowOff>
    </xdr:from>
    <xdr:to>
      <xdr:col>46</xdr:col>
      <xdr:colOff>38100</xdr:colOff>
      <xdr:row>78</xdr:row>
      <xdr:rowOff>170309</xdr:rowOff>
    </xdr:to>
    <xdr:sp macro="" textlink="">
      <xdr:nvSpPr>
        <xdr:cNvPr id="431" name="楕円 430"/>
        <xdr:cNvSpPr/>
      </xdr:nvSpPr>
      <xdr:spPr>
        <a:xfrm>
          <a:off x="8699500" y="134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161436</xdr:rowOff>
    </xdr:from>
    <xdr:ext cx="534377" cy="259045"/>
    <xdr:sp macro="" textlink="">
      <xdr:nvSpPr>
        <xdr:cNvPr id="432" name="テキスト ボックス 431"/>
        <xdr:cNvSpPr txBox="1"/>
      </xdr:nvSpPr>
      <xdr:spPr>
        <a:xfrm>
          <a:off x="8483111" y="1353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70566</xdr:rowOff>
    </xdr:from>
    <xdr:to>
      <xdr:col>41</xdr:col>
      <xdr:colOff>101600</xdr:colOff>
      <xdr:row>79</xdr:row>
      <xdr:rowOff>716</xdr:rowOff>
    </xdr:to>
    <xdr:sp macro="" textlink="">
      <xdr:nvSpPr>
        <xdr:cNvPr id="433" name="楕円 432"/>
        <xdr:cNvSpPr/>
      </xdr:nvSpPr>
      <xdr:spPr>
        <a:xfrm>
          <a:off x="7810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163293</xdr:rowOff>
    </xdr:from>
    <xdr:ext cx="534377" cy="259045"/>
    <xdr:sp macro="" textlink="">
      <xdr:nvSpPr>
        <xdr:cNvPr id="434" name="テキスト ボックス 433"/>
        <xdr:cNvSpPr txBox="1"/>
      </xdr:nvSpPr>
      <xdr:spPr>
        <a:xfrm>
          <a:off x="7594111" y="135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68597</xdr:rowOff>
    </xdr:from>
    <xdr:to>
      <xdr:col>36</xdr:col>
      <xdr:colOff>165100</xdr:colOff>
      <xdr:row>78</xdr:row>
      <xdr:rowOff>170197</xdr:rowOff>
    </xdr:to>
    <xdr:sp macro="" textlink="">
      <xdr:nvSpPr>
        <xdr:cNvPr id="435" name="楕円 434"/>
        <xdr:cNvSpPr/>
      </xdr:nvSpPr>
      <xdr:spPr>
        <a:xfrm>
          <a:off x="6921500" y="134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15274</xdr:rowOff>
    </xdr:from>
    <xdr:ext cx="534377" cy="259045"/>
    <xdr:sp macro="" textlink="">
      <xdr:nvSpPr>
        <xdr:cNvPr id="436" name="テキスト ボックス 435"/>
        <xdr:cNvSpPr txBox="1"/>
      </xdr:nvSpPr>
      <xdr:spPr>
        <a:xfrm>
          <a:off x="6705111" y="1321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60581</xdr:rowOff>
    </xdr:from>
    <xdr:to>
      <xdr:col>55</xdr:col>
      <xdr:colOff>0</xdr:colOff>
      <xdr:row>98</xdr:row>
      <xdr:rowOff>65829</xdr:rowOff>
    </xdr:to>
    <xdr:cxnSp macro="">
      <xdr:nvCxnSpPr>
        <xdr:cNvPr id="463" name="直線コネクタ 462"/>
        <xdr:cNvCxnSpPr/>
      </xdr:nvCxnSpPr>
      <xdr:spPr>
        <a:xfrm flipV="1">
          <a:off x="9639300" y="16862681"/>
          <a:ext cx="8382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65829</xdr:rowOff>
    </xdr:from>
    <xdr:to>
      <xdr:col>50</xdr:col>
      <xdr:colOff>114300</xdr:colOff>
      <xdr:row>98</xdr:row>
      <xdr:rowOff>78721</xdr:rowOff>
    </xdr:to>
    <xdr:cxnSp macro="">
      <xdr:nvCxnSpPr>
        <xdr:cNvPr id="466" name="直線コネクタ 465"/>
        <xdr:cNvCxnSpPr/>
      </xdr:nvCxnSpPr>
      <xdr:spPr>
        <a:xfrm flipV="1">
          <a:off x="8750300" y="16867929"/>
          <a:ext cx="8890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67467</xdr:rowOff>
    </xdr:from>
    <xdr:to>
      <xdr:col>45</xdr:col>
      <xdr:colOff>177800</xdr:colOff>
      <xdr:row>98</xdr:row>
      <xdr:rowOff>78721</xdr:rowOff>
    </xdr:to>
    <xdr:cxnSp macro="">
      <xdr:nvCxnSpPr>
        <xdr:cNvPr id="469" name="直線コネクタ 468"/>
        <xdr:cNvCxnSpPr/>
      </xdr:nvCxnSpPr>
      <xdr:spPr>
        <a:xfrm>
          <a:off x="7861300" y="16869567"/>
          <a:ext cx="8890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67467</xdr:rowOff>
    </xdr:from>
    <xdr:to>
      <xdr:col>41</xdr:col>
      <xdr:colOff>50800</xdr:colOff>
      <xdr:row>98</xdr:row>
      <xdr:rowOff>116092</xdr:rowOff>
    </xdr:to>
    <xdr:cxnSp macro="">
      <xdr:nvCxnSpPr>
        <xdr:cNvPr id="472" name="直線コネクタ 471"/>
        <xdr:cNvCxnSpPr/>
      </xdr:nvCxnSpPr>
      <xdr:spPr>
        <a:xfrm flipV="1">
          <a:off x="6972300" y="16869567"/>
          <a:ext cx="889000" cy="4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167593</xdr:rowOff>
    </xdr:from>
    <xdr:to>
      <xdr:col>36</xdr:col>
      <xdr:colOff>165100</xdr:colOff>
      <xdr:row>98</xdr:row>
      <xdr:rowOff>97743</xdr:rowOff>
    </xdr:to>
    <xdr:sp macro="" textlink="">
      <xdr:nvSpPr>
        <xdr:cNvPr id="475" name="フローチャート: 判断 474"/>
        <xdr:cNvSpPr/>
      </xdr:nvSpPr>
      <xdr:spPr>
        <a:xfrm>
          <a:off x="6921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114270</xdr:rowOff>
    </xdr:from>
    <xdr:ext cx="534377" cy="259045"/>
    <xdr:sp macro="" textlink="">
      <xdr:nvSpPr>
        <xdr:cNvPr id="476" name="テキスト ボックス 475"/>
        <xdr:cNvSpPr txBox="1"/>
      </xdr:nvSpPr>
      <xdr:spPr>
        <a:xfrm>
          <a:off x="6705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9781</xdr:rowOff>
    </xdr:from>
    <xdr:to>
      <xdr:col>55</xdr:col>
      <xdr:colOff>50800</xdr:colOff>
      <xdr:row>98</xdr:row>
      <xdr:rowOff>111381</xdr:rowOff>
    </xdr:to>
    <xdr:sp macro="" textlink="">
      <xdr:nvSpPr>
        <xdr:cNvPr id="482" name="楕円 481"/>
        <xdr:cNvSpPr/>
      </xdr:nvSpPr>
      <xdr:spPr>
        <a:xfrm>
          <a:off x="10426700" y="1681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96158</xdr:rowOff>
    </xdr:from>
    <xdr:ext cx="534377" cy="259045"/>
    <xdr:sp macro="" textlink="">
      <xdr:nvSpPr>
        <xdr:cNvPr id="483" name="普通建設事業費 （ うち更新整備　）該当値テキスト"/>
        <xdr:cNvSpPr txBox="1"/>
      </xdr:nvSpPr>
      <xdr:spPr>
        <a:xfrm>
          <a:off x="10528300" y="167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15029</xdr:rowOff>
    </xdr:from>
    <xdr:to>
      <xdr:col>50</xdr:col>
      <xdr:colOff>165100</xdr:colOff>
      <xdr:row>98</xdr:row>
      <xdr:rowOff>116629</xdr:rowOff>
    </xdr:to>
    <xdr:sp macro="" textlink="">
      <xdr:nvSpPr>
        <xdr:cNvPr id="484" name="楕円 483"/>
        <xdr:cNvSpPr/>
      </xdr:nvSpPr>
      <xdr:spPr>
        <a:xfrm>
          <a:off x="9588500" y="1681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107756</xdr:rowOff>
    </xdr:from>
    <xdr:ext cx="534377" cy="259045"/>
    <xdr:sp macro="" textlink="">
      <xdr:nvSpPr>
        <xdr:cNvPr id="485" name="テキスト ボックス 484"/>
        <xdr:cNvSpPr txBox="1"/>
      </xdr:nvSpPr>
      <xdr:spPr>
        <a:xfrm>
          <a:off x="9372111" y="1690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27921</xdr:rowOff>
    </xdr:from>
    <xdr:to>
      <xdr:col>46</xdr:col>
      <xdr:colOff>38100</xdr:colOff>
      <xdr:row>98</xdr:row>
      <xdr:rowOff>129521</xdr:rowOff>
    </xdr:to>
    <xdr:sp macro="" textlink="">
      <xdr:nvSpPr>
        <xdr:cNvPr id="486" name="楕円 485"/>
        <xdr:cNvSpPr/>
      </xdr:nvSpPr>
      <xdr:spPr>
        <a:xfrm>
          <a:off x="8699500" y="168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120648</xdr:rowOff>
    </xdr:from>
    <xdr:ext cx="534377" cy="259045"/>
    <xdr:sp macro="" textlink="">
      <xdr:nvSpPr>
        <xdr:cNvPr id="487" name="テキスト ボックス 486"/>
        <xdr:cNvSpPr txBox="1"/>
      </xdr:nvSpPr>
      <xdr:spPr>
        <a:xfrm>
          <a:off x="8483111" y="1692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16667</xdr:rowOff>
    </xdr:from>
    <xdr:to>
      <xdr:col>41</xdr:col>
      <xdr:colOff>101600</xdr:colOff>
      <xdr:row>98</xdr:row>
      <xdr:rowOff>118267</xdr:rowOff>
    </xdr:to>
    <xdr:sp macro="" textlink="">
      <xdr:nvSpPr>
        <xdr:cNvPr id="488" name="楕円 487"/>
        <xdr:cNvSpPr/>
      </xdr:nvSpPr>
      <xdr:spPr>
        <a:xfrm>
          <a:off x="7810500" y="168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109394</xdr:rowOff>
    </xdr:from>
    <xdr:ext cx="534377" cy="259045"/>
    <xdr:sp macro="" textlink="">
      <xdr:nvSpPr>
        <xdr:cNvPr id="489" name="テキスト ボックス 488"/>
        <xdr:cNvSpPr txBox="1"/>
      </xdr:nvSpPr>
      <xdr:spPr>
        <a:xfrm>
          <a:off x="7594111" y="169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65292</xdr:rowOff>
    </xdr:from>
    <xdr:to>
      <xdr:col>36</xdr:col>
      <xdr:colOff>165100</xdr:colOff>
      <xdr:row>98</xdr:row>
      <xdr:rowOff>166892</xdr:rowOff>
    </xdr:to>
    <xdr:sp macro="" textlink="">
      <xdr:nvSpPr>
        <xdr:cNvPr id="490" name="楕円 489"/>
        <xdr:cNvSpPr/>
      </xdr:nvSpPr>
      <xdr:spPr>
        <a:xfrm>
          <a:off x="6921500" y="168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158019</xdr:rowOff>
    </xdr:from>
    <xdr:ext cx="534377" cy="259045"/>
    <xdr:sp macro="" textlink="">
      <xdr:nvSpPr>
        <xdr:cNvPr id="491" name="テキスト ボックス 490"/>
        <xdr:cNvSpPr txBox="1"/>
      </xdr:nvSpPr>
      <xdr:spPr>
        <a:xfrm>
          <a:off x="6705111" y="169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137419</xdr:rowOff>
    </xdr:from>
    <xdr:to>
      <xdr:col>81</xdr:col>
      <xdr:colOff>50800</xdr:colOff>
      <xdr:row>38</xdr:row>
      <xdr:rowOff>139700</xdr:rowOff>
    </xdr:to>
    <xdr:cxnSp macro="">
      <xdr:nvCxnSpPr>
        <xdr:cNvPr id="521" name="直線コネクタ 520"/>
        <xdr:cNvCxnSpPr/>
      </xdr:nvCxnSpPr>
      <xdr:spPr>
        <a:xfrm>
          <a:off x="14592300" y="6652519"/>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137419</xdr:rowOff>
    </xdr:from>
    <xdr:to>
      <xdr:col>76</xdr:col>
      <xdr:colOff>114300</xdr:colOff>
      <xdr:row>38</xdr:row>
      <xdr:rowOff>139700</xdr:rowOff>
    </xdr:to>
    <xdr:cxnSp macro="">
      <xdr:nvCxnSpPr>
        <xdr:cNvPr id="524" name="直線コネクタ 523"/>
        <xdr:cNvCxnSpPr/>
      </xdr:nvCxnSpPr>
      <xdr:spPr>
        <a:xfrm flipV="1">
          <a:off x="13703300" y="6652519"/>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78174</xdr:rowOff>
    </xdr:from>
    <xdr:to>
      <xdr:col>67</xdr:col>
      <xdr:colOff>101600</xdr:colOff>
      <xdr:row>39</xdr:row>
      <xdr:rowOff>8324</xdr:rowOff>
    </xdr:to>
    <xdr:sp macro="" textlink="">
      <xdr:nvSpPr>
        <xdr:cNvPr id="530" name="フローチャート: 判断 529"/>
        <xdr:cNvSpPr/>
      </xdr:nvSpPr>
      <xdr:spPr>
        <a:xfrm>
          <a:off x="12763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24851</xdr:rowOff>
    </xdr:from>
    <xdr:ext cx="469744" cy="259045"/>
    <xdr:sp macro="" textlink="">
      <xdr:nvSpPr>
        <xdr:cNvPr id="531" name="テキスト ボックス 530"/>
        <xdr:cNvSpPr txBox="1"/>
      </xdr:nvSpPr>
      <xdr:spPr>
        <a:xfrm>
          <a:off x="12579428"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86619</xdr:rowOff>
    </xdr:from>
    <xdr:to>
      <xdr:col>76</xdr:col>
      <xdr:colOff>165100</xdr:colOff>
      <xdr:row>39</xdr:row>
      <xdr:rowOff>16769</xdr:rowOff>
    </xdr:to>
    <xdr:sp macro="" textlink="">
      <xdr:nvSpPr>
        <xdr:cNvPr id="541" name="楕円 540"/>
        <xdr:cNvSpPr/>
      </xdr:nvSpPr>
      <xdr:spPr>
        <a:xfrm>
          <a:off x="14541500" y="66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7896</xdr:rowOff>
    </xdr:from>
    <xdr:ext cx="378565" cy="259045"/>
    <xdr:sp macro="" textlink="">
      <xdr:nvSpPr>
        <xdr:cNvPr id="542" name="テキスト ボックス 541"/>
        <xdr:cNvSpPr txBox="1"/>
      </xdr:nvSpPr>
      <xdr:spPr>
        <a:xfrm>
          <a:off x="14403017" y="669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159258</xdr:rowOff>
    </xdr:from>
    <xdr:to>
      <xdr:col>85</xdr:col>
      <xdr:colOff>127000</xdr:colOff>
      <xdr:row>78</xdr:row>
      <xdr:rowOff>8575</xdr:rowOff>
    </xdr:to>
    <xdr:cxnSp macro="">
      <xdr:nvCxnSpPr>
        <xdr:cNvPr id="622" name="直線コネクタ 621"/>
        <xdr:cNvCxnSpPr/>
      </xdr:nvCxnSpPr>
      <xdr:spPr>
        <a:xfrm flipV="1">
          <a:off x="15481300" y="13360908"/>
          <a:ext cx="8382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8575</xdr:rowOff>
    </xdr:from>
    <xdr:to>
      <xdr:col>81</xdr:col>
      <xdr:colOff>50800</xdr:colOff>
      <xdr:row>78</xdr:row>
      <xdr:rowOff>9782</xdr:rowOff>
    </xdr:to>
    <xdr:cxnSp macro="">
      <xdr:nvCxnSpPr>
        <xdr:cNvPr id="625" name="直線コネクタ 624"/>
        <xdr:cNvCxnSpPr/>
      </xdr:nvCxnSpPr>
      <xdr:spPr>
        <a:xfrm flipV="1">
          <a:off x="14592300" y="1338167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166016</xdr:rowOff>
    </xdr:from>
    <xdr:to>
      <xdr:col>76</xdr:col>
      <xdr:colOff>114300</xdr:colOff>
      <xdr:row>78</xdr:row>
      <xdr:rowOff>9782</xdr:rowOff>
    </xdr:to>
    <xdr:cxnSp macro="">
      <xdr:nvCxnSpPr>
        <xdr:cNvPr id="628" name="直線コネクタ 627"/>
        <xdr:cNvCxnSpPr/>
      </xdr:nvCxnSpPr>
      <xdr:spPr>
        <a:xfrm>
          <a:off x="13703300" y="13367666"/>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151738</xdr:rowOff>
    </xdr:from>
    <xdr:to>
      <xdr:col>71</xdr:col>
      <xdr:colOff>177800</xdr:colOff>
      <xdr:row>77</xdr:row>
      <xdr:rowOff>166016</xdr:rowOff>
    </xdr:to>
    <xdr:cxnSp macro="">
      <xdr:nvCxnSpPr>
        <xdr:cNvPr id="631" name="直線コネクタ 630"/>
        <xdr:cNvCxnSpPr/>
      </xdr:nvCxnSpPr>
      <xdr:spPr>
        <a:xfrm>
          <a:off x="12814300" y="13353388"/>
          <a:ext cx="889000" cy="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153626</xdr:rowOff>
    </xdr:from>
    <xdr:to>
      <xdr:col>67</xdr:col>
      <xdr:colOff>101600</xdr:colOff>
      <xdr:row>77</xdr:row>
      <xdr:rowOff>83776</xdr:rowOff>
    </xdr:to>
    <xdr:sp macro="" textlink="">
      <xdr:nvSpPr>
        <xdr:cNvPr id="634" name="フローチャート: 判断 633"/>
        <xdr:cNvSpPr/>
      </xdr:nvSpPr>
      <xdr:spPr>
        <a:xfrm>
          <a:off x="12763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100303</xdr:rowOff>
    </xdr:from>
    <xdr:ext cx="534377" cy="259045"/>
    <xdr:sp macro="" textlink="">
      <xdr:nvSpPr>
        <xdr:cNvPr id="635" name="テキスト ボックス 634"/>
        <xdr:cNvSpPr txBox="1"/>
      </xdr:nvSpPr>
      <xdr:spPr>
        <a:xfrm>
          <a:off x="12547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108458</xdr:rowOff>
    </xdr:from>
    <xdr:to>
      <xdr:col>85</xdr:col>
      <xdr:colOff>177800</xdr:colOff>
      <xdr:row>78</xdr:row>
      <xdr:rowOff>38608</xdr:rowOff>
    </xdr:to>
    <xdr:sp macro="" textlink="">
      <xdr:nvSpPr>
        <xdr:cNvPr id="641" name="楕円 640"/>
        <xdr:cNvSpPr/>
      </xdr:nvSpPr>
      <xdr:spPr>
        <a:xfrm>
          <a:off x="16268700" y="133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23385</xdr:rowOff>
    </xdr:from>
    <xdr:ext cx="534377" cy="259045"/>
    <xdr:sp macro="" textlink="">
      <xdr:nvSpPr>
        <xdr:cNvPr id="642" name="公債費該当値テキスト"/>
        <xdr:cNvSpPr txBox="1"/>
      </xdr:nvSpPr>
      <xdr:spPr>
        <a:xfrm>
          <a:off x="16370300" y="132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129225</xdr:rowOff>
    </xdr:from>
    <xdr:to>
      <xdr:col>81</xdr:col>
      <xdr:colOff>101600</xdr:colOff>
      <xdr:row>78</xdr:row>
      <xdr:rowOff>59375</xdr:rowOff>
    </xdr:to>
    <xdr:sp macro="" textlink="">
      <xdr:nvSpPr>
        <xdr:cNvPr id="643" name="楕円 642"/>
        <xdr:cNvSpPr/>
      </xdr:nvSpPr>
      <xdr:spPr>
        <a:xfrm>
          <a:off x="15430500" y="133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50502</xdr:rowOff>
    </xdr:from>
    <xdr:ext cx="534377" cy="259045"/>
    <xdr:sp macro="" textlink="">
      <xdr:nvSpPr>
        <xdr:cNvPr id="644" name="テキスト ボックス 643"/>
        <xdr:cNvSpPr txBox="1"/>
      </xdr:nvSpPr>
      <xdr:spPr>
        <a:xfrm>
          <a:off x="15214111" y="1342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130432</xdr:rowOff>
    </xdr:from>
    <xdr:to>
      <xdr:col>76</xdr:col>
      <xdr:colOff>165100</xdr:colOff>
      <xdr:row>78</xdr:row>
      <xdr:rowOff>60582</xdr:rowOff>
    </xdr:to>
    <xdr:sp macro="" textlink="">
      <xdr:nvSpPr>
        <xdr:cNvPr id="645" name="楕円 644"/>
        <xdr:cNvSpPr/>
      </xdr:nvSpPr>
      <xdr:spPr>
        <a:xfrm>
          <a:off x="14541500" y="133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51709</xdr:rowOff>
    </xdr:from>
    <xdr:ext cx="534377" cy="259045"/>
    <xdr:sp macro="" textlink="">
      <xdr:nvSpPr>
        <xdr:cNvPr id="646" name="テキスト ボックス 645"/>
        <xdr:cNvSpPr txBox="1"/>
      </xdr:nvSpPr>
      <xdr:spPr>
        <a:xfrm>
          <a:off x="14325111" y="1342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115216</xdr:rowOff>
    </xdr:from>
    <xdr:to>
      <xdr:col>72</xdr:col>
      <xdr:colOff>38100</xdr:colOff>
      <xdr:row>78</xdr:row>
      <xdr:rowOff>45366</xdr:rowOff>
    </xdr:to>
    <xdr:sp macro="" textlink="">
      <xdr:nvSpPr>
        <xdr:cNvPr id="647" name="楕円 646"/>
        <xdr:cNvSpPr/>
      </xdr:nvSpPr>
      <xdr:spPr>
        <a:xfrm>
          <a:off x="13652500" y="133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36493</xdr:rowOff>
    </xdr:from>
    <xdr:ext cx="534377" cy="259045"/>
    <xdr:sp macro="" textlink="">
      <xdr:nvSpPr>
        <xdr:cNvPr id="648" name="テキスト ボックス 647"/>
        <xdr:cNvSpPr txBox="1"/>
      </xdr:nvSpPr>
      <xdr:spPr>
        <a:xfrm>
          <a:off x="13436111" y="134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100938</xdr:rowOff>
    </xdr:from>
    <xdr:to>
      <xdr:col>67</xdr:col>
      <xdr:colOff>101600</xdr:colOff>
      <xdr:row>78</xdr:row>
      <xdr:rowOff>31088</xdr:rowOff>
    </xdr:to>
    <xdr:sp macro="" textlink="">
      <xdr:nvSpPr>
        <xdr:cNvPr id="649" name="楕円 648"/>
        <xdr:cNvSpPr/>
      </xdr:nvSpPr>
      <xdr:spPr>
        <a:xfrm>
          <a:off x="12763500" y="133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22215</xdr:rowOff>
    </xdr:from>
    <xdr:ext cx="534377" cy="259045"/>
    <xdr:sp macro="" textlink="">
      <xdr:nvSpPr>
        <xdr:cNvPr id="650" name="テキスト ボックス 649"/>
        <xdr:cNvSpPr txBox="1"/>
      </xdr:nvSpPr>
      <xdr:spPr>
        <a:xfrm>
          <a:off x="12547111" y="133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63567</xdr:rowOff>
    </xdr:from>
    <xdr:to>
      <xdr:col>85</xdr:col>
      <xdr:colOff>127000</xdr:colOff>
      <xdr:row>99</xdr:row>
      <xdr:rowOff>64199</xdr:rowOff>
    </xdr:to>
    <xdr:cxnSp macro="">
      <xdr:nvCxnSpPr>
        <xdr:cNvPr id="681" name="直線コネクタ 680"/>
        <xdr:cNvCxnSpPr/>
      </xdr:nvCxnSpPr>
      <xdr:spPr>
        <a:xfrm flipV="1">
          <a:off x="15481300" y="17037117"/>
          <a:ext cx="8382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64199</xdr:rowOff>
    </xdr:from>
    <xdr:to>
      <xdr:col>81</xdr:col>
      <xdr:colOff>50800</xdr:colOff>
      <xdr:row>99</xdr:row>
      <xdr:rowOff>71465</xdr:rowOff>
    </xdr:to>
    <xdr:cxnSp macro="">
      <xdr:nvCxnSpPr>
        <xdr:cNvPr id="684" name="直線コネクタ 683"/>
        <xdr:cNvCxnSpPr/>
      </xdr:nvCxnSpPr>
      <xdr:spPr>
        <a:xfrm flipV="1">
          <a:off x="14592300" y="17037749"/>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71465</xdr:rowOff>
    </xdr:from>
    <xdr:to>
      <xdr:col>76</xdr:col>
      <xdr:colOff>114300</xdr:colOff>
      <xdr:row>99</xdr:row>
      <xdr:rowOff>88798</xdr:rowOff>
    </xdr:to>
    <xdr:cxnSp macro="">
      <xdr:nvCxnSpPr>
        <xdr:cNvPr id="687" name="直線コネクタ 686"/>
        <xdr:cNvCxnSpPr/>
      </xdr:nvCxnSpPr>
      <xdr:spPr>
        <a:xfrm flipV="1">
          <a:off x="13703300" y="17045015"/>
          <a:ext cx="889000" cy="1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58302</xdr:rowOff>
    </xdr:from>
    <xdr:to>
      <xdr:col>71</xdr:col>
      <xdr:colOff>177800</xdr:colOff>
      <xdr:row>99</xdr:row>
      <xdr:rowOff>88798</xdr:rowOff>
    </xdr:to>
    <xdr:cxnSp macro="">
      <xdr:nvCxnSpPr>
        <xdr:cNvPr id="690" name="直線コネクタ 689"/>
        <xdr:cNvCxnSpPr/>
      </xdr:nvCxnSpPr>
      <xdr:spPr>
        <a:xfrm>
          <a:off x="12814300" y="17031852"/>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83871</xdr:rowOff>
    </xdr:from>
    <xdr:to>
      <xdr:col>67</xdr:col>
      <xdr:colOff>101600</xdr:colOff>
      <xdr:row>99</xdr:row>
      <xdr:rowOff>14021</xdr:rowOff>
    </xdr:to>
    <xdr:sp macro="" textlink="">
      <xdr:nvSpPr>
        <xdr:cNvPr id="693" name="フローチャート: 判断 692"/>
        <xdr:cNvSpPr/>
      </xdr:nvSpPr>
      <xdr:spPr>
        <a:xfrm>
          <a:off x="12763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30548</xdr:rowOff>
    </xdr:from>
    <xdr:ext cx="534377" cy="259045"/>
    <xdr:sp macro="" textlink="">
      <xdr:nvSpPr>
        <xdr:cNvPr id="694" name="テキスト ボックス 693"/>
        <xdr:cNvSpPr txBox="1"/>
      </xdr:nvSpPr>
      <xdr:spPr>
        <a:xfrm>
          <a:off x="12547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12767</xdr:rowOff>
    </xdr:from>
    <xdr:to>
      <xdr:col>85</xdr:col>
      <xdr:colOff>177800</xdr:colOff>
      <xdr:row>99</xdr:row>
      <xdr:rowOff>114367</xdr:rowOff>
    </xdr:to>
    <xdr:sp macro="" textlink="">
      <xdr:nvSpPr>
        <xdr:cNvPr id="700" name="楕円 699"/>
        <xdr:cNvSpPr/>
      </xdr:nvSpPr>
      <xdr:spPr>
        <a:xfrm>
          <a:off x="16268700" y="169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13399</xdr:rowOff>
    </xdr:from>
    <xdr:to>
      <xdr:col>81</xdr:col>
      <xdr:colOff>101600</xdr:colOff>
      <xdr:row>99</xdr:row>
      <xdr:rowOff>114999</xdr:rowOff>
    </xdr:to>
    <xdr:sp macro="" textlink="">
      <xdr:nvSpPr>
        <xdr:cNvPr id="702" name="楕円 701"/>
        <xdr:cNvSpPr/>
      </xdr:nvSpPr>
      <xdr:spPr>
        <a:xfrm>
          <a:off x="15430500" y="169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106126</xdr:rowOff>
    </xdr:from>
    <xdr:ext cx="534377" cy="259045"/>
    <xdr:sp macro="" textlink="">
      <xdr:nvSpPr>
        <xdr:cNvPr id="703" name="テキスト ボックス 702"/>
        <xdr:cNvSpPr txBox="1"/>
      </xdr:nvSpPr>
      <xdr:spPr>
        <a:xfrm>
          <a:off x="15214111" y="1707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20665</xdr:rowOff>
    </xdr:from>
    <xdr:to>
      <xdr:col>76</xdr:col>
      <xdr:colOff>165100</xdr:colOff>
      <xdr:row>99</xdr:row>
      <xdr:rowOff>122265</xdr:rowOff>
    </xdr:to>
    <xdr:sp macro="" textlink="">
      <xdr:nvSpPr>
        <xdr:cNvPr id="704" name="楕円 703"/>
        <xdr:cNvSpPr/>
      </xdr:nvSpPr>
      <xdr:spPr>
        <a:xfrm>
          <a:off x="14541500" y="169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113392</xdr:rowOff>
    </xdr:from>
    <xdr:ext cx="534377" cy="259045"/>
    <xdr:sp macro="" textlink="">
      <xdr:nvSpPr>
        <xdr:cNvPr id="705" name="テキスト ボックス 704"/>
        <xdr:cNvSpPr txBox="1"/>
      </xdr:nvSpPr>
      <xdr:spPr>
        <a:xfrm>
          <a:off x="14325111" y="170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37998</xdr:rowOff>
    </xdr:from>
    <xdr:to>
      <xdr:col>72</xdr:col>
      <xdr:colOff>38100</xdr:colOff>
      <xdr:row>99</xdr:row>
      <xdr:rowOff>139598</xdr:rowOff>
    </xdr:to>
    <xdr:sp macro="" textlink="">
      <xdr:nvSpPr>
        <xdr:cNvPr id="706" name="楕円 705"/>
        <xdr:cNvSpPr/>
      </xdr:nvSpPr>
      <xdr:spPr>
        <a:xfrm>
          <a:off x="13652500" y="17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130725</xdr:rowOff>
    </xdr:from>
    <xdr:ext cx="469744" cy="259045"/>
    <xdr:sp macro="" textlink="">
      <xdr:nvSpPr>
        <xdr:cNvPr id="707" name="テキスト ボックス 706"/>
        <xdr:cNvSpPr txBox="1"/>
      </xdr:nvSpPr>
      <xdr:spPr>
        <a:xfrm>
          <a:off x="13468428" y="1710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7502</xdr:rowOff>
    </xdr:from>
    <xdr:to>
      <xdr:col>67</xdr:col>
      <xdr:colOff>101600</xdr:colOff>
      <xdr:row>99</xdr:row>
      <xdr:rowOff>109102</xdr:rowOff>
    </xdr:to>
    <xdr:sp macro="" textlink="">
      <xdr:nvSpPr>
        <xdr:cNvPr id="708" name="楕円 707"/>
        <xdr:cNvSpPr/>
      </xdr:nvSpPr>
      <xdr:spPr>
        <a:xfrm>
          <a:off x="12763500" y="169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100229</xdr:rowOff>
    </xdr:from>
    <xdr:ext cx="534377" cy="259045"/>
    <xdr:sp macro="" textlink="">
      <xdr:nvSpPr>
        <xdr:cNvPr id="709" name="テキスト ボックス 708"/>
        <xdr:cNvSpPr txBox="1"/>
      </xdr:nvSpPr>
      <xdr:spPr>
        <a:xfrm>
          <a:off x="12547111" y="1707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76670</xdr:rowOff>
    </xdr:from>
    <xdr:to>
      <xdr:col>98</xdr:col>
      <xdr:colOff>38100</xdr:colOff>
      <xdr:row>38</xdr:row>
      <xdr:rowOff>6820</xdr:rowOff>
    </xdr:to>
    <xdr:sp macro="" textlink="">
      <xdr:nvSpPr>
        <xdr:cNvPr id="746" name="フローチャート: 判断 745"/>
        <xdr:cNvSpPr/>
      </xdr:nvSpPr>
      <xdr:spPr>
        <a:xfrm>
          <a:off x="18605500" y="64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23347</xdr:rowOff>
    </xdr:from>
    <xdr:ext cx="469744" cy="259045"/>
    <xdr:sp macro="" textlink="">
      <xdr:nvSpPr>
        <xdr:cNvPr id="747" name="テキスト ボックス 746"/>
        <xdr:cNvSpPr txBox="1"/>
      </xdr:nvSpPr>
      <xdr:spPr>
        <a:xfrm>
          <a:off x="18421428" y="61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98859</xdr:rowOff>
    </xdr:from>
    <xdr:to>
      <xdr:col>116</xdr:col>
      <xdr:colOff>63500</xdr:colOff>
      <xdr:row>59</xdr:row>
      <xdr:rowOff>98878</xdr:rowOff>
    </xdr:to>
    <xdr:cxnSp macro="">
      <xdr:nvCxnSpPr>
        <xdr:cNvPr id="793" name="直線コネクタ 792"/>
        <xdr:cNvCxnSpPr/>
      </xdr:nvCxnSpPr>
      <xdr:spPr>
        <a:xfrm flipV="1">
          <a:off x="21323300" y="10214409"/>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36906</xdr:rowOff>
    </xdr:from>
    <xdr:to>
      <xdr:col>98</xdr:col>
      <xdr:colOff>38100</xdr:colOff>
      <xdr:row>59</xdr:row>
      <xdr:rowOff>138506</xdr:rowOff>
    </xdr:to>
    <xdr:sp macro="" textlink="">
      <xdr:nvSpPr>
        <xdr:cNvPr id="805" name="フローチャート: 判断 804"/>
        <xdr:cNvSpPr/>
      </xdr:nvSpPr>
      <xdr:spPr>
        <a:xfrm>
          <a:off x="18605500" y="1015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155033</xdr:rowOff>
    </xdr:from>
    <xdr:ext cx="469744" cy="259045"/>
    <xdr:sp macro="" textlink="">
      <xdr:nvSpPr>
        <xdr:cNvPr id="806" name="テキスト ボックス 805"/>
        <xdr:cNvSpPr txBox="1"/>
      </xdr:nvSpPr>
      <xdr:spPr>
        <a:xfrm>
          <a:off x="18421428" y="99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48059</xdr:rowOff>
    </xdr:from>
    <xdr:to>
      <xdr:col>116</xdr:col>
      <xdr:colOff>114300</xdr:colOff>
      <xdr:row>59</xdr:row>
      <xdr:rowOff>149659</xdr:rowOff>
    </xdr:to>
    <xdr:sp macro="" textlink="">
      <xdr:nvSpPr>
        <xdr:cNvPr id="812" name="楕円 811"/>
        <xdr:cNvSpPr/>
      </xdr:nvSpPr>
      <xdr:spPr>
        <a:xfrm>
          <a:off x="22110700" y="101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249299" cy="259045"/>
    <xdr:sp macro="" textlink="">
      <xdr:nvSpPr>
        <xdr:cNvPr id="813" name="貸付金該当値テキスト"/>
        <xdr:cNvSpPr txBox="1"/>
      </xdr:nvSpPr>
      <xdr:spPr>
        <a:xfrm>
          <a:off x="22212300" y="101331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64936</xdr:rowOff>
    </xdr:from>
    <xdr:to>
      <xdr:col>116</xdr:col>
      <xdr:colOff>63500</xdr:colOff>
      <xdr:row>77</xdr:row>
      <xdr:rowOff>90475</xdr:rowOff>
    </xdr:to>
    <xdr:cxnSp macro="">
      <xdr:nvCxnSpPr>
        <xdr:cNvPr id="851" name="直線コネクタ 850"/>
        <xdr:cNvCxnSpPr/>
      </xdr:nvCxnSpPr>
      <xdr:spPr>
        <a:xfrm flipV="1">
          <a:off x="21323300" y="13266586"/>
          <a:ext cx="8382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90475</xdr:rowOff>
    </xdr:from>
    <xdr:to>
      <xdr:col>111</xdr:col>
      <xdr:colOff>177800</xdr:colOff>
      <xdr:row>77</xdr:row>
      <xdr:rowOff>98794</xdr:rowOff>
    </xdr:to>
    <xdr:cxnSp macro="">
      <xdr:nvCxnSpPr>
        <xdr:cNvPr id="854" name="直線コネクタ 853"/>
        <xdr:cNvCxnSpPr/>
      </xdr:nvCxnSpPr>
      <xdr:spPr>
        <a:xfrm flipV="1">
          <a:off x="20434300" y="13292125"/>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98794</xdr:rowOff>
    </xdr:from>
    <xdr:to>
      <xdr:col>107</xdr:col>
      <xdr:colOff>50800</xdr:colOff>
      <xdr:row>77</xdr:row>
      <xdr:rowOff>116802</xdr:rowOff>
    </xdr:to>
    <xdr:cxnSp macro="">
      <xdr:nvCxnSpPr>
        <xdr:cNvPr id="857" name="直線コネクタ 856"/>
        <xdr:cNvCxnSpPr/>
      </xdr:nvCxnSpPr>
      <xdr:spPr>
        <a:xfrm flipV="1">
          <a:off x="19545300" y="13300444"/>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116802</xdr:rowOff>
    </xdr:from>
    <xdr:to>
      <xdr:col>102</xdr:col>
      <xdr:colOff>114300</xdr:colOff>
      <xdr:row>77</xdr:row>
      <xdr:rowOff>155918</xdr:rowOff>
    </xdr:to>
    <xdr:cxnSp macro="">
      <xdr:nvCxnSpPr>
        <xdr:cNvPr id="860" name="直線コネクタ 859"/>
        <xdr:cNvCxnSpPr/>
      </xdr:nvCxnSpPr>
      <xdr:spPr>
        <a:xfrm flipV="1">
          <a:off x="18656300" y="1331845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3" name="フローチャート: 判断 862"/>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57904</xdr:rowOff>
    </xdr:from>
    <xdr:ext cx="534377" cy="259045"/>
    <xdr:sp macro="" textlink="">
      <xdr:nvSpPr>
        <xdr:cNvPr id="864" name="テキスト ボックス 863"/>
        <xdr:cNvSpPr txBox="1"/>
      </xdr:nvSpPr>
      <xdr:spPr>
        <a:xfrm>
          <a:off x="18389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14136</xdr:rowOff>
    </xdr:from>
    <xdr:to>
      <xdr:col>116</xdr:col>
      <xdr:colOff>114300</xdr:colOff>
      <xdr:row>77</xdr:row>
      <xdr:rowOff>115736</xdr:rowOff>
    </xdr:to>
    <xdr:sp macro="" textlink="">
      <xdr:nvSpPr>
        <xdr:cNvPr id="870" name="楕円 869"/>
        <xdr:cNvSpPr/>
      </xdr:nvSpPr>
      <xdr:spPr>
        <a:xfrm>
          <a:off x="22110700" y="132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164013</xdr:rowOff>
    </xdr:from>
    <xdr:ext cx="534377" cy="259045"/>
    <xdr:sp macro="" textlink="">
      <xdr:nvSpPr>
        <xdr:cNvPr id="871" name="繰出金該当値テキスト"/>
        <xdr:cNvSpPr txBox="1"/>
      </xdr:nvSpPr>
      <xdr:spPr>
        <a:xfrm>
          <a:off x="22212300" y="131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39675</xdr:rowOff>
    </xdr:from>
    <xdr:to>
      <xdr:col>112</xdr:col>
      <xdr:colOff>38100</xdr:colOff>
      <xdr:row>77</xdr:row>
      <xdr:rowOff>141275</xdr:rowOff>
    </xdr:to>
    <xdr:sp macro="" textlink="">
      <xdr:nvSpPr>
        <xdr:cNvPr id="872" name="楕円 871"/>
        <xdr:cNvSpPr/>
      </xdr:nvSpPr>
      <xdr:spPr>
        <a:xfrm>
          <a:off x="21272500" y="132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132402</xdr:rowOff>
    </xdr:from>
    <xdr:ext cx="534377" cy="259045"/>
    <xdr:sp macro="" textlink="">
      <xdr:nvSpPr>
        <xdr:cNvPr id="873" name="テキスト ボックス 872"/>
        <xdr:cNvSpPr txBox="1"/>
      </xdr:nvSpPr>
      <xdr:spPr>
        <a:xfrm>
          <a:off x="21056111" y="1333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47994</xdr:rowOff>
    </xdr:from>
    <xdr:to>
      <xdr:col>107</xdr:col>
      <xdr:colOff>101600</xdr:colOff>
      <xdr:row>77</xdr:row>
      <xdr:rowOff>149594</xdr:rowOff>
    </xdr:to>
    <xdr:sp macro="" textlink="">
      <xdr:nvSpPr>
        <xdr:cNvPr id="874" name="楕円 873"/>
        <xdr:cNvSpPr/>
      </xdr:nvSpPr>
      <xdr:spPr>
        <a:xfrm>
          <a:off x="20383500" y="132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140721</xdr:rowOff>
    </xdr:from>
    <xdr:ext cx="534377" cy="259045"/>
    <xdr:sp macro="" textlink="">
      <xdr:nvSpPr>
        <xdr:cNvPr id="875" name="テキスト ボックス 874"/>
        <xdr:cNvSpPr txBox="1"/>
      </xdr:nvSpPr>
      <xdr:spPr>
        <a:xfrm>
          <a:off x="20167111" y="133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66002</xdr:rowOff>
    </xdr:from>
    <xdr:to>
      <xdr:col>102</xdr:col>
      <xdr:colOff>165100</xdr:colOff>
      <xdr:row>77</xdr:row>
      <xdr:rowOff>167602</xdr:rowOff>
    </xdr:to>
    <xdr:sp macro="" textlink="">
      <xdr:nvSpPr>
        <xdr:cNvPr id="876" name="楕円 875"/>
        <xdr:cNvSpPr/>
      </xdr:nvSpPr>
      <xdr:spPr>
        <a:xfrm>
          <a:off x="19494500" y="132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158729</xdr:rowOff>
    </xdr:from>
    <xdr:ext cx="534377" cy="259045"/>
    <xdr:sp macro="" textlink="">
      <xdr:nvSpPr>
        <xdr:cNvPr id="877" name="テキスト ボックス 876"/>
        <xdr:cNvSpPr txBox="1"/>
      </xdr:nvSpPr>
      <xdr:spPr>
        <a:xfrm>
          <a:off x="19278111" y="133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105118</xdr:rowOff>
    </xdr:from>
    <xdr:to>
      <xdr:col>98</xdr:col>
      <xdr:colOff>38100</xdr:colOff>
      <xdr:row>78</xdr:row>
      <xdr:rowOff>35268</xdr:rowOff>
    </xdr:to>
    <xdr:sp macro="" textlink="">
      <xdr:nvSpPr>
        <xdr:cNvPr id="878" name="楕円 877"/>
        <xdr:cNvSpPr/>
      </xdr:nvSpPr>
      <xdr:spPr>
        <a:xfrm>
          <a:off x="18605500" y="133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26395</xdr:rowOff>
    </xdr:from>
    <xdr:ext cx="534377" cy="259045"/>
    <xdr:sp macro="" textlink="">
      <xdr:nvSpPr>
        <xdr:cNvPr id="879" name="テキスト ボックス 878"/>
        <xdr:cNvSpPr txBox="1"/>
      </xdr:nvSpPr>
      <xdr:spPr>
        <a:xfrm>
          <a:off x="18389111" y="133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3" name="テキスト ボックス 892"/>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5" name="テキスト ボックス 894"/>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7" name="テキスト ボックス 896"/>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9" name="テキスト ボックス 898"/>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3" name="直線コネクタ 902"/>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4"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6"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9"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0" name="フローチャート: 判断 909"/>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2" name="フローチャート: 判断 911"/>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3" name="テキスト ボックス 912"/>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5" name="フローチャート: 判断 914"/>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6" name="テキスト ボックス 91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8" name="フローチャート: 判断 917"/>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9" name="テキスト ボックス 91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0" name="フローチャート: 判断 919"/>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1" name="テキスト ボックス 920"/>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8"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0" name="テキスト ボックス 929"/>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2" name="テキスト ボックス 931"/>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4" name="テキスト ボックス 933"/>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７５，９２０円で、類似団体内平均値を下回っている。しかし、近年は業務の多様化への対応などのため、職員が増加傾向にある。住民サービス水準は維持しながら、事務事業の見直しや効率化により適正な職員数を維持し、人件費の抑制に努める。</a:t>
          </a:r>
        </a:p>
        <a:p>
          <a:r>
            <a:rPr kumimoji="1" lang="ja-JP" altLang="en-US" sz="1300">
              <a:latin typeface="ＭＳ Ｐゴシック" panose="020B0600070205080204" pitchFamily="50" charset="-128"/>
              <a:ea typeface="ＭＳ Ｐゴシック" panose="020B0600070205080204" pitchFamily="50" charset="-128"/>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住民一人当たり５６，９９７円で、</a:t>
          </a:r>
          <a:r>
            <a:rPr kumimoji="1" lang="ja-JP" altLang="en-US" sz="1300">
              <a:latin typeface="ＭＳ Ｐゴシック" panose="020B0600070205080204" pitchFamily="50" charset="-128"/>
              <a:ea typeface="ＭＳ Ｐゴシック" panose="020B0600070205080204" pitchFamily="50" charset="-128"/>
            </a:rPr>
            <a:t>類似団体内平均値を下回っている。しかし、公共施設維持管理費の影響などにより、数値が増加している。引き続き、事務事業の見直しや効率化を進め、歳出削減に努める。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扶助費は、住民一人当たり５０，８０４円で、類似団体内平均値を下回っている。フレイル対策など介護予防や健康増進事業の取り組みを強化し、医療費の抑制に努める。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３９，１４８円で、類似団体平均値を下回っている。今後は、既存施設の長寿命化対策が増加していくことが見込まれるが、公共施設等総合管理計画および個別施設計画に基づき、計画的かつ効率的な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9,762
9,649
47.07
4,036,060
3,984,532
8,039
2,888,088
3,156,377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89154</xdr:rowOff>
    </xdr:from>
    <xdr:to>
      <xdr:col>24</xdr:col>
      <xdr:colOff>63500</xdr:colOff>
      <xdr:row>36</xdr:row>
      <xdr:rowOff>120015</xdr:rowOff>
    </xdr:to>
    <xdr:cxnSp macro="">
      <xdr:nvCxnSpPr>
        <xdr:cNvPr id="61" name="直線コネクタ 60"/>
        <xdr:cNvCxnSpPr/>
      </xdr:nvCxnSpPr>
      <xdr:spPr>
        <a:xfrm>
          <a:off x="3797300" y="626135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81534</xdr:rowOff>
    </xdr:from>
    <xdr:to>
      <xdr:col>19</xdr:col>
      <xdr:colOff>177800</xdr:colOff>
      <xdr:row>36</xdr:row>
      <xdr:rowOff>89154</xdr:rowOff>
    </xdr:to>
    <xdr:cxnSp macro="">
      <xdr:nvCxnSpPr>
        <xdr:cNvPr id="64" name="直線コネクタ 63"/>
        <xdr:cNvCxnSpPr/>
      </xdr:nvCxnSpPr>
      <xdr:spPr>
        <a:xfrm>
          <a:off x="2908300" y="625373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7493</xdr:rowOff>
    </xdr:from>
    <xdr:to>
      <xdr:col>15</xdr:col>
      <xdr:colOff>50800</xdr:colOff>
      <xdr:row>36</xdr:row>
      <xdr:rowOff>81534</xdr:rowOff>
    </xdr:to>
    <xdr:cxnSp macro="">
      <xdr:nvCxnSpPr>
        <xdr:cNvPr id="67" name="直線コネクタ 66"/>
        <xdr:cNvCxnSpPr/>
      </xdr:nvCxnSpPr>
      <xdr:spPr>
        <a:xfrm>
          <a:off x="2019300" y="6179693"/>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7493</xdr:rowOff>
    </xdr:from>
    <xdr:to>
      <xdr:col>10</xdr:col>
      <xdr:colOff>114300</xdr:colOff>
      <xdr:row>36</xdr:row>
      <xdr:rowOff>78105</xdr:rowOff>
    </xdr:to>
    <xdr:cxnSp macro="">
      <xdr:nvCxnSpPr>
        <xdr:cNvPr id="70" name="直線コネクタ 69"/>
        <xdr:cNvCxnSpPr/>
      </xdr:nvCxnSpPr>
      <xdr:spPr>
        <a:xfrm flipV="1">
          <a:off x="1130300" y="6179693"/>
          <a:ext cx="889000" cy="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141224</xdr:rowOff>
    </xdr:from>
    <xdr:to>
      <xdr:col>6</xdr:col>
      <xdr:colOff>38100</xdr:colOff>
      <xdr:row>36</xdr:row>
      <xdr:rowOff>71374</xdr:rowOff>
    </xdr:to>
    <xdr:sp macro="" textlink="">
      <xdr:nvSpPr>
        <xdr:cNvPr id="73" name="フローチャート: 判断 72"/>
        <xdr:cNvSpPr/>
      </xdr:nvSpPr>
      <xdr:spPr>
        <a:xfrm>
          <a:off x="1079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87901</xdr:rowOff>
    </xdr:from>
    <xdr:ext cx="469744" cy="259045"/>
    <xdr:sp macro="" textlink="">
      <xdr:nvSpPr>
        <xdr:cNvPr id="74" name="テキスト ボックス 73"/>
        <xdr:cNvSpPr txBox="1"/>
      </xdr:nvSpPr>
      <xdr:spPr>
        <a:xfrm>
          <a:off x="895428"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80" name="楕円 79"/>
        <xdr:cNvSpPr/>
      </xdr:nvSpPr>
      <xdr:spPr>
        <a:xfrm>
          <a:off x="4584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47642</xdr:rowOff>
    </xdr:from>
    <xdr:ext cx="469744" cy="259045"/>
    <xdr:sp macro="" textlink="">
      <xdr:nvSpPr>
        <xdr:cNvPr id="81" name="議会費該当値テキスト"/>
        <xdr:cNvSpPr txBox="1"/>
      </xdr:nvSpPr>
      <xdr:spPr>
        <a:xfrm>
          <a:off x="4686300" y="62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38354</xdr:rowOff>
    </xdr:from>
    <xdr:to>
      <xdr:col>20</xdr:col>
      <xdr:colOff>38100</xdr:colOff>
      <xdr:row>36</xdr:row>
      <xdr:rowOff>139954</xdr:rowOff>
    </xdr:to>
    <xdr:sp macro="" textlink="">
      <xdr:nvSpPr>
        <xdr:cNvPr id="82" name="楕円 81"/>
        <xdr:cNvSpPr/>
      </xdr:nvSpPr>
      <xdr:spPr>
        <a:xfrm>
          <a:off x="3746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131081</xdr:rowOff>
    </xdr:from>
    <xdr:ext cx="469744" cy="259045"/>
    <xdr:sp macro="" textlink="">
      <xdr:nvSpPr>
        <xdr:cNvPr id="83" name="テキスト ボックス 82"/>
        <xdr:cNvSpPr txBox="1"/>
      </xdr:nvSpPr>
      <xdr:spPr>
        <a:xfrm>
          <a:off x="3562428"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30734</xdr:rowOff>
    </xdr:from>
    <xdr:to>
      <xdr:col>15</xdr:col>
      <xdr:colOff>101600</xdr:colOff>
      <xdr:row>36</xdr:row>
      <xdr:rowOff>132334</xdr:rowOff>
    </xdr:to>
    <xdr:sp macro="" textlink="">
      <xdr:nvSpPr>
        <xdr:cNvPr id="84" name="楕円 83"/>
        <xdr:cNvSpPr/>
      </xdr:nvSpPr>
      <xdr:spPr>
        <a:xfrm>
          <a:off x="2857500" y="6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123461</xdr:rowOff>
    </xdr:from>
    <xdr:ext cx="469744" cy="259045"/>
    <xdr:sp macro="" textlink="">
      <xdr:nvSpPr>
        <xdr:cNvPr id="85" name="テキスト ボックス 84"/>
        <xdr:cNvSpPr txBox="1"/>
      </xdr:nvSpPr>
      <xdr:spPr>
        <a:xfrm>
          <a:off x="2673428" y="62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128143</xdr:rowOff>
    </xdr:from>
    <xdr:to>
      <xdr:col>10</xdr:col>
      <xdr:colOff>165100</xdr:colOff>
      <xdr:row>36</xdr:row>
      <xdr:rowOff>58293</xdr:rowOff>
    </xdr:to>
    <xdr:sp macro="" textlink="">
      <xdr:nvSpPr>
        <xdr:cNvPr id="86" name="楕円 85"/>
        <xdr:cNvSpPr/>
      </xdr:nvSpPr>
      <xdr:spPr>
        <a:xfrm>
          <a:off x="1968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49420</xdr:rowOff>
    </xdr:from>
    <xdr:ext cx="469744" cy="259045"/>
    <xdr:sp macro="" textlink="">
      <xdr:nvSpPr>
        <xdr:cNvPr id="87" name="テキスト ボックス 86"/>
        <xdr:cNvSpPr txBox="1"/>
      </xdr:nvSpPr>
      <xdr:spPr>
        <a:xfrm>
          <a:off x="1784428" y="62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27305</xdr:rowOff>
    </xdr:from>
    <xdr:to>
      <xdr:col>6</xdr:col>
      <xdr:colOff>38100</xdr:colOff>
      <xdr:row>36</xdr:row>
      <xdr:rowOff>128905</xdr:rowOff>
    </xdr:to>
    <xdr:sp macro="" textlink="">
      <xdr:nvSpPr>
        <xdr:cNvPr id="88" name="楕円 87"/>
        <xdr:cNvSpPr/>
      </xdr:nvSpPr>
      <xdr:spPr>
        <a:xfrm>
          <a:off x="1079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120032</xdr:rowOff>
    </xdr:from>
    <xdr:ext cx="469744" cy="259045"/>
    <xdr:sp macro="" textlink="">
      <xdr:nvSpPr>
        <xdr:cNvPr id="89" name="テキスト ボックス 88"/>
        <xdr:cNvSpPr txBox="1"/>
      </xdr:nvSpPr>
      <xdr:spPr>
        <a:xfrm>
          <a:off x="895428" y="62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118816</xdr:rowOff>
    </xdr:from>
    <xdr:to>
      <xdr:col>24</xdr:col>
      <xdr:colOff>63500</xdr:colOff>
      <xdr:row>58</xdr:row>
      <xdr:rowOff>133341</xdr:rowOff>
    </xdr:to>
    <xdr:cxnSp macro="">
      <xdr:nvCxnSpPr>
        <xdr:cNvPr id="118" name="直線コネクタ 117"/>
        <xdr:cNvCxnSpPr/>
      </xdr:nvCxnSpPr>
      <xdr:spPr>
        <a:xfrm flipV="1">
          <a:off x="3797300" y="10062916"/>
          <a:ext cx="8382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119876</xdr:rowOff>
    </xdr:from>
    <xdr:to>
      <xdr:col>19</xdr:col>
      <xdr:colOff>177800</xdr:colOff>
      <xdr:row>58</xdr:row>
      <xdr:rowOff>133341</xdr:rowOff>
    </xdr:to>
    <xdr:cxnSp macro="">
      <xdr:nvCxnSpPr>
        <xdr:cNvPr id="121" name="直線コネクタ 120"/>
        <xdr:cNvCxnSpPr/>
      </xdr:nvCxnSpPr>
      <xdr:spPr>
        <a:xfrm>
          <a:off x="2908300" y="10063976"/>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119876</xdr:rowOff>
    </xdr:from>
    <xdr:to>
      <xdr:col>15</xdr:col>
      <xdr:colOff>50800</xdr:colOff>
      <xdr:row>58</xdr:row>
      <xdr:rowOff>143730</xdr:rowOff>
    </xdr:to>
    <xdr:cxnSp macro="">
      <xdr:nvCxnSpPr>
        <xdr:cNvPr id="124" name="直線コネクタ 123"/>
        <xdr:cNvCxnSpPr/>
      </xdr:nvCxnSpPr>
      <xdr:spPr>
        <a:xfrm flipV="1">
          <a:off x="2019300" y="10063976"/>
          <a:ext cx="889000" cy="2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129992</xdr:rowOff>
    </xdr:from>
    <xdr:to>
      <xdr:col>10</xdr:col>
      <xdr:colOff>114300</xdr:colOff>
      <xdr:row>58</xdr:row>
      <xdr:rowOff>143730</xdr:rowOff>
    </xdr:to>
    <xdr:cxnSp macro="">
      <xdr:nvCxnSpPr>
        <xdr:cNvPr id="127" name="直線コネクタ 126"/>
        <xdr:cNvCxnSpPr/>
      </xdr:nvCxnSpPr>
      <xdr:spPr>
        <a:xfrm>
          <a:off x="1130300" y="10074092"/>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135399</xdr:rowOff>
    </xdr:from>
    <xdr:to>
      <xdr:col>6</xdr:col>
      <xdr:colOff>38100</xdr:colOff>
      <xdr:row>58</xdr:row>
      <xdr:rowOff>65549</xdr:rowOff>
    </xdr:to>
    <xdr:sp macro="" textlink="">
      <xdr:nvSpPr>
        <xdr:cNvPr id="130" name="フローチャート: 判断 129"/>
        <xdr:cNvSpPr/>
      </xdr:nvSpPr>
      <xdr:spPr>
        <a:xfrm>
          <a:off x="1079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82076</xdr:rowOff>
    </xdr:from>
    <xdr:ext cx="599010" cy="259045"/>
    <xdr:sp macro="" textlink="">
      <xdr:nvSpPr>
        <xdr:cNvPr id="131" name="テキスト ボックス 130"/>
        <xdr:cNvSpPr txBox="1"/>
      </xdr:nvSpPr>
      <xdr:spPr>
        <a:xfrm>
          <a:off x="830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68016</xdr:rowOff>
    </xdr:from>
    <xdr:to>
      <xdr:col>24</xdr:col>
      <xdr:colOff>114300</xdr:colOff>
      <xdr:row>58</xdr:row>
      <xdr:rowOff>169616</xdr:rowOff>
    </xdr:to>
    <xdr:sp macro="" textlink="">
      <xdr:nvSpPr>
        <xdr:cNvPr id="137" name="楕円 136"/>
        <xdr:cNvSpPr/>
      </xdr:nvSpPr>
      <xdr:spPr>
        <a:xfrm>
          <a:off x="4584700" y="10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154393</xdr:rowOff>
    </xdr:from>
    <xdr:ext cx="534377" cy="259045"/>
    <xdr:sp macro="" textlink="">
      <xdr:nvSpPr>
        <xdr:cNvPr id="138" name="総務費該当値テキスト"/>
        <xdr:cNvSpPr txBox="1"/>
      </xdr:nvSpPr>
      <xdr:spPr>
        <a:xfrm>
          <a:off x="4686300" y="99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82541</xdr:rowOff>
    </xdr:from>
    <xdr:to>
      <xdr:col>20</xdr:col>
      <xdr:colOff>38100</xdr:colOff>
      <xdr:row>59</xdr:row>
      <xdr:rowOff>12691</xdr:rowOff>
    </xdr:to>
    <xdr:sp macro="" textlink="">
      <xdr:nvSpPr>
        <xdr:cNvPr id="139" name="楕円 138"/>
        <xdr:cNvSpPr/>
      </xdr:nvSpPr>
      <xdr:spPr>
        <a:xfrm>
          <a:off x="3746500" y="100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3818</xdr:rowOff>
    </xdr:from>
    <xdr:ext cx="534377" cy="259045"/>
    <xdr:sp macro="" textlink="">
      <xdr:nvSpPr>
        <xdr:cNvPr id="140" name="テキスト ボックス 139"/>
        <xdr:cNvSpPr txBox="1"/>
      </xdr:nvSpPr>
      <xdr:spPr>
        <a:xfrm>
          <a:off x="3530111" y="101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69076</xdr:rowOff>
    </xdr:from>
    <xdr:to>
      <xdr:col>15</xdr:col>
      <xdr:colOff>101600</xdr:colOff>
      <xdr:row>58</xdr:row>
      <xdr:rowOff>170676</xdr:rowOff>
    </xdr:to>
    <xdr:sp macro="" textlink="">
      <xdr:nvSpPr>
        <xdr:cNvPr id="141" name="楕円 140"/>
        <xdr:cNvSpPr/>
      </xdr:nvSpPr>
      <xdr:spPr>
        <a:xfrm>
          <a:off x="2857500" y="100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161803</xdr:rowOff>
    </xdr:from>
    <xdr:ext cx="534377" cy="259045"/>
    <xdr:sp macro="" textlink="">
      <xdr:nvSpPr>
        <xdr:cNvPr id="142" name="テキスト ボックス 141"/>
        <xdr:cNvSpPr txBox="1"/>
      </xdr:nvSpPr>
      <xdr:spPr>
        <a:xfrm>
          <a:off x="2641111" y="101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92930</xdr:rowOff>
    </xdr:from>
    <xdr:to>
      <xdr:col>10</xdr:col>
      <xdr:colOff>165100</xdr:colOff>
      <xdr:row>59</xdr:row>
      <xdr:rowOff>23080</xdr:rowOff>
    </xdr:to>
    <xdr:sp macro="" textlink="">
      <xdr:nvSpPr>
        <xdr:cNvPr id="143" name="楕円 142"/>
        <xdr:cNvSpPr/>
      </xdr:nvSpPr>
      <xdr:spPr>
        <a:xfrm>
          <a:off x="1968500" y="100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14207</xdr:rowOff>
    </xdr:from>
    <xdr:ext cx="534377" cy="259045"/>
    <xdr:sp macro="" textlink="">
      <xdr:nvSpPr>
        <xdr:cNvPr id="144" name="テキスト ボックス 143"/>
        <xdr:cNvSpPr txBox="1"/>
      </xdr:nvSpPr>
      <xdr:spPr>
        <a:xfrm>
          <a:off x="1752111" y="101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79192</xdr:rowOff>
    </xdr:from>
    <xdr:to>
      <xdr:col>6</xdr:col>
      <xdr:colOff>38100</xdr:colOff>
      <xdr:row>59</xdr:row>
      <xdr:rowOff>9342</xdr:rowOff>
    </xdr:to>
    <xdr:sp macro="" textlink="">
      <xdr:nvSpPr>
        <xdr:cNvPr id="145" name="楕円 144"/>
        <xdr:cNvSpPr/>
      </xdr:nvSpPr>
      <xdr:spPr>
        <a:xfrm>
          <a:off x="1079500" y="100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469</xdr:rowOff>
    </xdr:from>
    <xdr:ext cx="534377" cy="259045"/>
    <xdr:sp macro="" textlink="">
      <xdr:nvSpPr>
        <xdr:cNvPr id="146" name="テキスト ボックス 145"/>
        <xdr:cNvSpPr txBox="1"/>
      </xdr:nvSpPr>
      <xdr:spPr>
        <a:xfrm>
          <a:off x="863111" y="101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108352</xdr:rowOff>
    </xdr:from>
    <xdr:to>
      <xdr:col>24</xdr:col>
      <xdr:colOff>63500</xdr:colOff>
      <xdr:row>77</xdr:row>
      <xdr:rowOff>147205</xdr:rowOff>
    </xdr:to>
    <xdr:cxnSp macro="">
      <xdr:nvCxnSpPr>
        <xdr:cNvPr id="176" name="直線コネクタ 175"/>
        <xdr:cNvCxnSpPr/>
      </xdr:nvCxnSpPr>
      <xdr:spPr>
        <a:xfrm flipV="1">
          <a:off x="3797300" y="13310002"/>
          <a:ext cx="838200" cy="3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110348</xdr:rowOff>
    </xdr:from>
    <xdr:to>
      <xdr:col>19</xdr:col>
      <xdr:colOff>177800</xdr:colOff>
      <xdr:row>77</xdr:row>
      <xdr:rowOff>147205</xdr:rowOff>
    </xdr:to>
    <xdr:cxnSp macro="">
      <xdr:nvCxnSpPr>
        <xdr:cNvPr id="179" name="直線コネクタ 178"/>
        <xdr:cNvCxnSpPr/>
      </xdr:nvCxnSpPr>
      <xdr:spPr>
        <a:xfrm>
          <a:off x="2908300" y="13311998"/>
          <a:ext cx="8890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110348</xdr:rowOff>
    </xdr:from>
    <xdr:to>
      <xdr:col>15</xdr:col>
      <xdr:colOff>50800</xdr:colOff>
      <xdr:row>77</xdr:row>
      <xdr:rowOff>155519</xdr:rowOff>
    </xdr:to>
    <xdr:cxnSp macro="">
      <xdr:nvCxnSpPr>
        <xdr:cNvPr id="182" name="直線コネクタ 181"/>
        <xdr:cNvCxnSpPr/>
      </xdr:nvCxnSpPr>
      <xdr:spPr>
        <a:xfrm flipV="1">
          <a:off x="2019300" y="13311998"/>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155519</xdr:rowOff>
    </xdr:from>
    <xdr:to>
      <xdr:col>10</xdr:col>
      <xdr:colOff>114300</xdr:colOff>
      <xdr:row>78</xdr:row>
      <xdr:rowOff>42583</xdr:rowOff>
    </xdr:to>
    <xdr:cxnSp macro="">
      <xdr:nvCxnSpPr>
        <xdr:cNvPr id="185" name="直線コネクタ 184"/>
        <xdr:cNvCxnSpPr/>
      </xdr:nvCxnSpPr>
      <xdr:spPr>
        <a:xfrm flipV="1">
          <a:off x="1130300" y="13357169"/>
          <a:ext cx="889000" cy="5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33060</xdr:rowOff>
    </xdr:from>
    <xdr:to>
      <xdr:col>6</xdr:col>
      <xdr:colOff>38100</xdr:colOff>
      <xdr:row>77</xdr:row>
      <xdr:rowOff>134660</xdr:rowOff>
    </xdr:to>
    <xdr:sp macro="" textlink="">
      <xdr:nvSpPr>
        <xdr:cNvPr id="188" name="フローチャート: 判断 187"/>
        <xdr:cNvSpPr/>
      </xdr:nvSpPr>
      <xdr:spPr>
        <a:xfrm>
          <a:off x="1079500" y="132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151187</xdr:rowOff>
    </xdr:from>
    <xdr:ext cx="599010" cy="259045"/>
    <xdr:sp macro="" textlink="">
      <xdr:nvSpPr>
        <xdr:cNvPr id="189" name="テキスト ボックス 188"/>
        <xdr:cNvSpPr txBox="1"/>
      </xdr:nvSpPr>
      <xdr:spPr>
        <a:xfrm>
          <a:off x="830795" y="1300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57552</xdr:rowOff>
    </xdr:from>
    <xdr:to>
      <xdr:col>24</xdr:col>
      <xdr:colOff>114300</xdr:colOff>
      <xdr:row>77</xdr:row>
      <xdr:rowOff>159152</xdr:rowOff>
    </xdr:to>
    <xdr:sp macro="" textlink="">
      <xdr:nvSpPr>
        <xdr:cNvPr id="195" name="楕円 194"/>
        <xdr:cNvSpPr/>
      </xdr:nvSpPr>
      <xdr:spPr>
        <a:xfrm>
          <a:off x="4584700" y="132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35979</xdr:rowOff>
    </xdr:from>
    <xdr:ext cx="599010" cy="259045"/>
    <xdr:sp macro="" textlink="">
      <xdr:nvSpPr>
        <xdr:cNvPr id="196" name="民生費該当値テキスト"/>
        <xdr:cNvSpPr txBox="1"/>
      </xdr:nvSpPr>
      <xdr:spPr>
        <a:xfrm>
          <a:off x="4686300" y="132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96405</xdr:rowOff>
    </xdr:from>
    <xdr:to>
      <xdr:col>20</xdr:col>
      <xdr:colOff>38100</xdr:colOff>
      <xdr:row>78</xdr:row>
      <xdr:rowOff>26555</xdr:rowOff>
    </xdr:to>
    <xdr:sp macro="" textlink="">
      <xdr:nvSpPr>
        <xdr:cNvPr id="197" name="楕円 196"/>
        <xdr:cNvSpPr/>
      </xdr:nvSpPr>
      <xdr:spPr>
        <a:xfrm>
          <a:off x="3746500" y="132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17682</xdr:rowOff>
    </xdr:from>
    <xdr:ext cx="599010" cy="259045"/>
    <xdr:sp macro="" textlink="">
      <xdr:nvSpPr>
        <xdr:cNvPr id="198" name="テキスト ボックス 197"/>
        <xdr:cNvSpPr txBox="1"/>
      </xdr:nvSpPr>
      <xdr:spPr>
        <a:xfrm>
          <a:off x="3497795" y="1339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59548</xdr:rowOff>
    </xdr:from>
    <xdr:to>
      <xdr:col>15</xdr:col>
      <xdr:colOff>101600</xdr:colOff>
      <xdr:row>77</xdr:row>
      <xdr:rowOff>161148</xdr:rowOff>
    </xdr:to>
    <xdr:sp macro="" textlink="">
      <xdr:nvSpPr>
        <xdr:cNvPr id="199" name="楕円 198"/>
        <xdr:cNvSpPr/>
      </xdr:nvSpPr>
      <xdr:spPr>
        <a:xfrm>
          <a:off x="2857500" y="132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152275</xdr:rowOff>
    </xdr:from>
    <xdr:ext cx="599010" cy="259045"/>
    <xdr:sp macro="" textlink="">
      <xdr:nvSpPr>
        <xdr:cNvPr id="200" name="テキスト ボックス 199"/>
        <xdr:cNvSpPr txBox="1"/>
      </xdr:nvSpPr>
      <xdr:spPr>
        <a:xfrm>
          <a:off x="2608795" y="1335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104719</xdr:rowOff>
    </xdr:from>
    <xdr:to>
      <xdr:col>10</xdr:col>
      <xdr:colOff>165100</xdr:colOff>
      <xdr:row>78</xdr:row>
      <xdr:rowOff>34869</xdr:rowOff>
    </xdr:to>
    <xdr:sp macro="" textlink="">
      <xdr:nvSpPr>
        <xdr:cNvPr id="201" name="楕円 200"/>
        <xdr:cNvSpPr/>
      </xdr:nvSpPr>
      <xdr:spPr>
        <a:xfrm>
          <a:off x="1968500" y="13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25996</xdr:rowOff>
    </xdr:from>
    <xdr:ext cx="599010" cy="259045"/>
    <xdr:sp macro="" textlink="">
      <xdr:nvSpPr>
        <xdr:cNvPr id="202" name="テキスト ボックス 201"/>
        <xdr:cNvSpPr txBox="1"/>
      </xdr:nvSpPr>
      <xdr:spPr>
        <a:xfrm>
          <a:off x="1719795" y="1339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163233</xdr:rowOff>
    </xdr:from>
    <xdr:to>
      <xdr:col>6</xdr:col>
      <xdr:colOff>38100</xdr:colOff>
      <xdr:row>78</xdr:row>
      <xdr:rowOff>93383</xdr:rowOff>
    </xdr:to>
    <xdr:sp macro="" textlink="">
      <xdr:nvSpPr>
        <xdr:cNvPr id="203" name="楕円 202"/>
        <xdr:cNvSpPr/>
      </xdr:nvSpPr>
      <xdr:spPr>
        <a:xfrm>
          <a:off x="1079500" y="133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84510</xdr:rowOff>
    </xdr:from>
    <xdr:ext cx="599010" cy="259045"/>
    <xdr:sp macro="" textlink="">
      <xdr:nvSpPr>
        <xdr:cNvPr id="204" name="テキスト ボックス 203"/>
        <xdr:cNvSpPr txBox="1"/>
      </xdr:nvSpPr>
      <xdr:spPr>
        <a:xfrm>
          <a:off x="830795" y="134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1256</xdr:rowOff>
    </xdr:from>
    <xdr:to>
      <xdr:col>24</xdr:col>
      <xdr:colOff>63500</xdr:colOff>
      <xdr:row>99</xdr:row>
      <xdr:rowOff>4935</xdr:rowOff>
    </xdr:to>
    <xdr:cxnSp macro="">
      <xdr:nvCxnSpPr>
        <xdr:cNvPr id="233" name="直線コネクタ 232"/>
        <xdr:cNvCxnSpPr/>
      </xdr:nvCxnSpPr>
      <xdr:spPr>
        <a:xfrm flipV="1">
          <a:off x="3797300" y="16974806"/>
          <a:ext cx="8382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163973</xdr:rowOff>
    </xdr:from>
    <xdr:to>
      <xdr:col>19</xdr:col>
      <xdr:colOff>177800</xdr:colOff>
      <xdr:row>99</xdr:row>
      <xdr:rowOff>4935</xdr:rowOff>
    </xdr:to>
    <xdr:cxnSp macro="">
      <xdr:nvCxnSpPr>
        <xdr:cNvPr id="236" name="直線コネクタ 235"/>
        <xdr:cNvCxnSpPr/>
      </xdr:nvCxnSpPr>
      <xdr:spPr>
        <a:xfrm>
          <a:off x="2908300" y="16966073"/>
          <a:ext cx="889000" cy="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148566</xdr:rowOff>
    </xdr:from>
    <xdr:to>
      <xdr:col>15</xdr:col>
      <xdr:colOff>50800</xdr:colOff>
      <xdr:row>98</xdr:row>
      <xdr:rowOff>163973</xdr:rowOff>
    </xdr:to>
    <xdr:cxnSp macro="">
      <xdr:nvCxnSpPr>
        <xdr:cNvPr id="239" name="直線コネクタ 238"/>
        <xdr:cNvCxnSpPr/>
      </xdr:nvCxnSpPr>
      <xdr:spPr>
        <a:xfrm>
          <a:off x="2019300" y="16950666"/>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148566</xdr:rowOff>
    </xdr:from>
    <xdr:to>
      <xdr:col>10</xdr:col>
      <xdr:colOff>114300</xdr:colOff>
      <xdr:row>99</xdr:row>
      <xdr:rowOff>3428</xdr:rowOff>
    </xdr:to>
    <xdr:cxnSp macro="">
      <xdr:nvCxnSpPr>
        <xdr:cNvPr id="242" name="直線コネクタ 241"/>
        <xdr:cNvCxnSpPr/>
      </xdr:nvCxnSpPr>
      <xdr:spPr>
        <a:xfrm flipV="1">
          <a:off x="1130300" y="16950666"/>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64610</xdr:rowOff>
    </xdr:from>
    <xdr:to>
      <xdr:col>6</xdr:col>
      <xdr:colOff>38100</xdr:colOff>
      <xdr:row>98</xdr:row>
      <xdr:rowOff>166210</xdr:rowOff>
    </xdr:to>
    <xdr:sp macro="" textlink="">
      <xdr:nvSpPr>
        <xdr:cNvPr id="245" name="フローチャート: 判断 244"/>
        <xdr:cNvSpPr/>
      </xdr:nvSpPr>
      <xdr:spPr>
        <a:xfrm>
          <a:off x="1079500" y="1686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11287</xdr:rowOff>
    </xdr:from>
    <xdr:ext cx="534377" cy="259045"/>
    <xdr:sp macro="" textlink="">
      <xdr:nvSpPr>
        <xdr:cNvPr id="246" name="テキスト ボックス 245"/>
        <xdr:cNvSpPr txBox="1"/>
      </xdr:nvSpPr>
      <xdr:spPr>
        <a:xfrm>
          <a:off x="863111" y="166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121906</xdr:rowOff>
    </xdr:from>
    <xdr:to>
      <xdr:col>24</xdr:col>
      <xdr:colOff>114300</xdr:colOff>
      <xdr:row>99</xdr:row>
      <xdr:rowOff>52056</xdr:rowOff>
    </xdr:to>
    <xdr:sp macro="" textlink="">
      <xdr:nvSpPr>
        <xdr:cNvPr id="252" name="楕円 251"/>
        <xdr:cNvSpPr/>
      </xdr:nvSpPr>
      <xdr:spPr>
        <a:xfrm>
          <a:off x="4584700" y="169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36833</xdr:rowOff>
    </xdr:from>
    <xdr:ext cx="534377" cy="259045"/>
    <xdr:sp macro="" textlink="">
      <xdr:nvSpPr>
        <xdr:cNvPr id="253" name="衛生費該当値テキスト"/>
        <xdr:cNvSpPr txBox="1"/>
      </xdr:nvSpPr>
      <xdr:spPr>
        <a:xfrm>
          <a:off x="4686300" y="1683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125585</xdr:rowOff>
    </xdr:from>
    <xdr:to>
      <xdr:col>20</xdr:col>
      <xdr:colOff>38100</xdr:colOff>
      <xdr:row>99</xdr:row>
      <xdr:rowOff>55735</xdr:rowOff>
    </xdr:to>
    <xdr:sp macro="" textlink="">
      <xdr:nvSpPr>
        <xdr:cNvPr id="254" name="楕円 253"/>
        <xdr:cNvSpPr/>
      </xdr:nvSpPr>
      <xdr:spPr>
        <a:xfrm>
          <a:off x="3746500" y="169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46862</xdr:rowOff>
    </xdr:from>
    <xdr:ext cx="534377" cy="259045"/>
    <xdr:sp macro="" textlink="">
      <xdr:nvSpPr>
        <xdr:cNvPr id="255" name="テキスト ボックス 254"/>
        <xdr:cNvSpPr txBox="1"/>
      </xdr:nvSpPr>
      <xdr:spPr>
        <a:xfrm>
          <a:off x="3530111" y="17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113173</xdr:rowOff>
    </xdr:from>
    <xdr:to>
      <xdr:col>15</xdr:col>
      <xdr:colOff>101600</xdr:colOff>
      <xdr:row>99</xdr:row>
      <xdr:rowOff>43323</xdr:rowOff>
    </xdr:to>
    <xdr:sp macro="" textlink="">
      <xdr:nvSpPr>
        <xdr:cNvPr id="256" name="楕円 255"/>
        <xdr:cNvSpPr/>
      </xdr:nvSpPr>
      <xdr:spPr>
        <a:xfrm>
          <a:off x="2857500" y="169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34450</xdr:rowOff>
    </xdr:from>
    <xdr:ext cx="534377" cy="259045"/>
    <xdr:sp macro="" textlink="">
      <xdr:nvSpPr>
        <xdr:cNvPr id="257" name="テキスト ボックス 256"/>
        <xdr:cNvSpPr txBox="1"/>
      </xdr:nvSpPr>
      <xdr:spPr>
        <a:xfrm>
          <a:off x="2641111" y="1700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97766</xdr:rowOff>
    </xdr:from>
    <xdr:to>
      <xdr:col>10</xdr:col>
      <xdr:colOff>165100</xdr:colOff>
      <xdr:row>99</xdr:row>
      <xdr:rowOff>27916</xdr:rowOff>
    </xdr:to>
    <xdr:sp macro="" textlink="">
      <xdr:nvSpPr>
        <xdr:cNvPr id="258" name="楕円 257"/>
        <xdr:cNvSpPr/>
      </xdr:nvSpPr>
      <xdr:spPr>
        <a:xfrm>
          <a:off x="1968500" y="168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19043</xdr:rowOff>
    </xdr:from>
    <xdr:ext cx="534377" cy="259045"/>
    <xdr:sp macro="" textlink="">
      <xdr:nvSpPr>
        <xdr:cNvPr id="259" name="テキスト ボックス 258"/>
        <xdr:cNvSpPr txBox="1"/>
      </xdr:nvSpPr>
      <xdr:spPr>
        <a:xfrm>
          <a:off x="1752111" y="169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124078</xdr:rowOff>
    </xdr:from>
    <xdr:to>
      <xdr:col>6</xdr:col>
      <xdr:colOff>38100</xdr:colOff>
      <xdr:row>99</xdr:row>
      <xdr:rowOff>54228</xdr:rowOff>
    </xdr:to>
    <xdr:sp macro="" textlink="">
      <xdr:nvSpPr>
        <xdr:cNvPr id="260" name="楕円 259"/>
        <xdr:cNvSpPr/>
      </xdr:nvSpPr>
      <xdr:spPr>
        <a:xfrm>
          <a:off x="1079500" y="169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45355</xdr:rowOff>
    </xdr:from>
    <xdr:ext cx="534377" cy="259045"/>
    <xdr:sp macro="" textlink="">
      <xdr:nvSpPr>
        <xdr:cNvPr id="261" name="テキスト ボックス 260"/>
        <xdr:cNvSpPr txBox="1"/>
      </xdr:nvSpPr>
      <xdr:spPr>
        <a:xfrm>
          <a:off x="863111" y="1701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11557</xdr:rowOff>
    </xdr:from>
    <xdr:to>
      <xdr:col>36</xdr:col>
      <xdr:colOff>165100</xdr:colOff>
      <xdr:row>37</xdr:row>
      <xdr:rowOff>113157</xdr:rowOff>
    </xdr:to>
    <xdr:sp macro="" textlink="">
      <xdr:nvSpPr>
        <xdr:cNvPr id="302" name="フローチャート: 判断 301"/>
        <xdr:cNvSpPr/>
      </xdr:nvSpPr>
      <xdr:spPr>
        <a:xfrm>
          <a:off x="6921500" y="635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129684</xdr:rowOff>
    </xdr:from>
    <xdr:ext cx="378565" cy="259045"/>
    <xdr:sp macro="" textlink="">
      <xdr:nvSpPr>
        <xdr:cNvPr id="303" name="テキスト ボックス 302"/>
        <xdr:cNvSpPr txBox="1"/>
      </xdr:nvSpPr>
      <xdr:spPr>
        <a:xfrm>
          <a:off x="6783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165945</xdr:rowOff>
    </xdr:from>
    <xdr:to>
      <xdr:col>55</xdr:col>
      <xdr:colOff>0</xdr:colOff>
      <xdr:row>59</xdr:row>
      <xdr:rowOff>218</xdr:rowOff>
    </xdr:to>
    <xdr:cxnSp macro="">
      <xdr:nvCxnSpPr>
        <xdr:cNvPr id="347" name="直線コネクタ 346"/>
        <xdr:cNvCxnSpPr/>
      </xdr:nvCxnSpPr>
      <xdr:spPr>
        <a:xfrm>
          <a:off x="9639300" y="10110045"/>
          <a:ext cx="838200" cy="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165141</xdr:rowOff>
    </xdr:from>
    <xdr:to>
      <xdr:col>50</xdr:col>
      <xdr:colOff>114300</xdr:colOff>
      <xdr:row>58</xdr:row>
      <xdr:rowOff>165945</xdr:rowOff>
    </xdr:to>
    <xdr:cxnSp macro="">
      <xdr:nvCxnSpPr>
        <xdr:cNvPr id="350" name="直線コネクタ 349"/>
        <xdr:cNvCxnSpPr/>
      </xdr:nvCxnSpPr>
      <xdr:spPr>
        <a:xfrm>
          <a:off x="8750300" y="10109241"/>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162185</xdr:rowOff>
    </xdr:from>
    <xdr:to>
      <xdr:col>45</xdr:col>
      <xdr:colOff>177800</xdr:colOff>
      <xdr:row>58</xdr:row>
      <xdr:rowOff>165141</xdr:rowOff>
    </xdr:to>
    <xdr:cxnSp macro="">
      <xdr:nvCxnSpPr>
        <xdr:cNvPr id="353" name="直線コネクタ 352"/>
        <xdr:cNvCxnSpPr/>
      </xdr:nvCxnSpPr>
      <xdr:spPr>
        <a:xfrm>
          <a:off x="7861300" y="10106285"/>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162185</xdr:rowOff>
    </xdr:from>
    <xdr:to>
      <xdr:col>41</xdr:col>
      <xdr:colOff>50800</xdr:colOff>
      <xdr:row>59</xdr:row>
      <xdr:rowOff>4982</xdr:rowOff>
    </xdr:to>
    <xdr:cxnSp macro="">
      <xdr:nvCxnSpPr>
        <xdr:cNvPr id="356" name="直線コネクタ 355"/>
        <xdr:cNvCxnSpPr/>
      </xdr:nvCxnSpPr>
      <xdr:spPr>
        <a:xfrm flipV="1">
          <a:off x="6972300" y="10106285"/>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112680</xdr:rowOff>
    </xdr:from>
    <xdr:to>
      <xdr:col>36</xdr:col>
      <xdr:colOff>165100</xdr:colOff>
      <xdr:row>59</xdr:row>
      <xdr:rowOff>42830</xdr:rowOff>
    </xdr:to>
    <xdr:sp macro="" textlink="">
      <xdr:nvSpPr>
        <xdr:cNvPr id="359" name="フローチャート: 判断 358"/>
        <xdr:cNvSpPr/>
      </xdr:nvSpPr>
      <xdr:spPr>
        <a:xfrm>
          <a:off x="6921500" y="1005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59357</xdr:rowOff>
    </xdr:from>
    <xdr:ext cx="534377" cy="259045"/>
    <xdr:sp macro="" textlink="">
      <xdr:nvSpPr>
        <xdr:cNvPr id="360" name="テキスト ボックス 359"/>
        <xdr:cNvSpPr txBox="1"/>
      </xdr:nvSpPr>
      <xdr:spPr>
        <a:xfrm>
          <a:off x="6705111" y="98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120868</xdr:rowOff>
    </xdr:from>
    <xdr:to>
      <xdr:col>55</xdr:col>
      <xdr:colOff>50800</xdr:colOff>
      <xdr:row>59</xdr:row>
      <xdr:rowOff>51018</xdr:rowOff>
    </xdr:to>
    <xdr:sp macro="" textlink="">
      <xdr:nvSpPr>
        <xdr:cNvPr id="366" name="楕円 365"/>
        <xdr:cNvSpPr/>
      </xdr:nvSpPr>
      <xdr:spPr>
        <a:xfrm>
          <a:off x="10426700" y="100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115145</xdr:rowOff>
    </xdr:from>
    <xdr:to>
      <xdr:col>50</xdr:col>
      <xdr:colOff>165100</xdr:colOff>
      <xdr:row>59</xdr:row>
      <xdr:rowOff>45295</xdr:rowOff>
    </xdr:to>
    <xdr:sp macro="" textlink="">
      <xdr:nvSpPr>
        <xdr:cNvPr id="368" name="楕円 367"/>
        <xdr:cNvSpPr/>
      </xdr:nvSpPr>
      <xdr:spPr>
        <a:xfrm>
          <a:off x="9588500" y="100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36422</xdr:rowOff>
    </xdr:from>
    <xdr:ext cx="534377" cy="259045"/>
    <xdr:sp macro="" textlink="">
      <xdr:nvSpPr>
        <xdr:cNvPr id="369" name="テキスト ボックス 368"/>
        <xdr:cNvSpPr txBox="1"/>
      </xdr:nvSpPr>
      <xdr:spPr>
        <a:xfrm>
          <a:off x="9372111" y="10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114341</xdr:rowOff>
    </xdr:from>
    <xdr:to>
      <xdr:col>46</xdr:col>
      <xdr:colOff>38100</xdr:colOff>
      <xdr:row>59</xdr:row>
      <xdr:rowOff>44491</xdr:rowOff>
    </xdr:to>
    <xdr:sp macro="" textlink="">
      <xdr:nvSpPr>
        <xdr:cNvPr id="370" name="楕円 369"/>
        <xdr:cNvSpPr/>
      </xdr:nvSpPr>
      <xdr:spPr>
        <a:xfrm>
          <a:off x="8699500" y="100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35618</xdr:rowOff>
    </xdr:from>
    <xdr:ext cx="534377" cy="259045"/>
    <xdr:sp macro="" textlink="">
      <xdr:nvSpPr>
        <xdr:cNvPr id="371" name="テキスト ボックス 370"/>
        <xdr:cNvSpPr txBox="1"/>
      </xdr:nvSpPr>
      <xdr:spPr>
        <a:xfrm>
          <a:off x="8483111" y="1015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111385</xdr:rowOff>
    </xdr:from>
    <xdr:to>
      <xdr:col>41</xdr:col>
      <xdr:colOff>101600</xdr:colOff>
      <xdr:row>59</xdr:row>
      <xdr:rowOff>41535</xdr:rowOff>
    </xdr:to>
    <xdr:sp macro="" textlink="">
      <xdr:nvSpPr>
        <xdr:cNvPr id="372" name="楕円 371"/>
        <xdr:cNvSpPr/>
      </xdr:nvSpPr>
      <xdr:spPr>
        <a:xfrm>
          <a:off x="7810500" y="100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32662</xdr:rowOff>
    </xdr:from>
    <xdr:ext cx="534377" cy="259045"/>
    <xdr:sp macro="" textlink="">
      <xdr:nvSpPr>
        <xdr:cNvPr id="373" name="テキスト ボックス 372"/>
        <xdr:cNvSpPr txBox="1"/>
      </xdr:nvSpPr>
      <xdr:spPr>
        <a:xfrm>
          <a:off x="7594111" y="101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125632</xdr:rowOff>
    </xdr:from>
    <xdr:to>
      <xdr:col>36</xdr:col>
      <xdr:colOff>165100</xdr:colOff>
      <xdr:row>59</xdr:row>
      <xdr:rowOff>55782</xdr:rowOff>
    </xdr:to>
    <xdr:sp macro="" textlink="">
      <xdr:nvSpPr>
        <xdr:cNvPr id="374" name="楕円 373"/>
        <xdr:cNvSpPr/>
      </xdr:nvSpPr>
      <xdr:spPr>
        <a:xfrm>
          <a:off x="6921500" y="1006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46909</xdr:rowOff>
    </xdr:from>
    <xdr:ext cx="534377" cy="259045"/>
    <xdr:sp macro="" textlink="">
      <xdr:nvSpPr>
        <xdr:cNvPr id="375" name="テキスト ボックス 374"/>
        <xdr:cNvSpPr txBox="1"/>
      </xdr:nvSpPr>
      <xdr:spPr>
        <a:xfrm>
          <a:off x="6705111" y="1016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111277</xdr:rowOff>
    </xdr:from>
    <xdr:to>
      <xdr:col>55</xdr:col>
      <xdr:colOff>0</xdr:colOff>
      <xdr:row>78</xdr:row>
      <xdr:rowOff>164168</xdr:rowOff>
    </xdr:to>
    <xdr:cxnSp macro="">
      <xdr:nvCxnSpPr>
        <xdr:cNvPr id="404" name="直線コネクタ 403"/>
        <xdr:cNvCxnSpPr/>
      </xdr:nvCxnSpPr>
      <xdr:spPr>
        <a:xfrm flipV="1">
          <a:off x="9639300" y="13484377"/>
          <a:ext cx="838200" cy="5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131066</xdr:rowOff>
    </xdr:from>
    <xdr:to>
      <xdr:col>50</xdr:col>
      <xdr:colOff>114300</xdr:colOff>
      <xdr:row>78</xdr:row>
      <xdr:rowOff>164168</xdr:rowOff>
    </xdr:to>
    <xdr:cxnSp macro="">
      <xdr:nvCxnSpPr>
        <xdr:cNvPr id="407" name="直線コネクタ 406"/>
        <xdr:cNvCxnSpPr/>
      </xdr:nvCxnSpPr>
      <xdr:spPr>
        <a:xfrm>
          <a:off x="8750300" y="13504166"/>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84745</xdr:rowOff>
    </xdr:from>
    <xdr:to>
      <xdr:col>45</xdr:col>
      <xdr:colOff>177800</xdr:colOff>
      <xdr:row>78</xdr:row>
      <xdr:rowOff>131066</xdr:rowOff>
    </xdr:to>
    <xdr:cxnSp macro="">
      <xdr:nvCxnSpPr>
        <xdr:cNvPr id="410" name="直線コネクタ 409"/>
        <xdr:cNvCxnSpPr/>
      </xdr:nvCxnSpPr>
      <xdr:spPr>
        <a:xfrm>
          <a:off x="7861300" y="13457845"/>
          <a:ext cx="889000" cy="4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84745</xdr:rowOff>
    </xdr:from>
    <xdr:to>
      <xdr:col>41</xdr:col>
      <xdr:colOff>50800</xdr:colOff>
      <xdr:row>78</xdr:row>
      <xdr:rowOff>98858</xdr:rowOff>
    </xdr:to>
    <xdr:cxnSp macro="">
      <xdr:nvCxnSpPr>
        <xdr:cNvPr id="413" name="直線コネクタ 412"/>
        <xdr:cNvCxnSpPr/>
      </xdr:nvCxnSpPr>
      <xdr:spPr>
        <a:xfrm flipV="1">
          <a:off x="6972300" y="13457845"/>
          <a:ext cx="889000" cy="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70841</xdr:rowOff>
    </xdr:from>
    <xdr:to>
      <xdr:col>36</xdr:col>
      <xdr:colOff>165100</xdr:colOff>
      <xdr:row>79</xdr:row>
      <xdr:rowOff>991</xdr:rowOff>
    </xdr:to>
    <xdr:sp macro="" textlink="">
      <xdr:nvSpPr>
        <xdr:cNvPr id="416" name="フローチャート: 判断 415"/>
        <xdr:cNvSpPr/>
      </xdr:nvSpPr>
      <xdr:spPr>
        <a:xfrm>
          <a:off x="6921500" y="134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163568</xdr:rowOff>
    </xdr:from>
    <xdr:ext cx="534377" cy="259045"/>
    <xdr:sp macro="" textlink="">
      <xdr:nvSpPr>
        <xdr:cNvPr id="417" name="テキスト ボックス 416"/>
        <xdr:cNvSpPr txBox="1"/>
      </xdr:nvSpPr>
      <xdr:spPr>
        <a:xfrm>
          <a:off x="6705111" y="13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60477</xdr:rowOff>
    </xdr:from>
    <xdr:to>
      <xdr:col>55</xdr:col>
      <xdr:colOff>50800</xdr:colOff>
      <xdr:row>78</xdr:row>
      <xdr:rowOff>162077</xdr:rowOff>
    </xdr:to>
    <xdr:sp macro="" textlink="">
      <xdr:nvSpPr>
        <xdr:cNvPr id="423" name="楕円 422"/>
        <xdr:cNvSpPr/>
      </xdr:nvSpPr>
      <xdr:spPr>
        <a:xfrm>
          <a:off x="10426700" y="134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4" name="商工費該当値テキスト"/>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113368</xdr:rowOff>
    </xdr:from>
    <xdr:to>
      <xdr:col>50</xdr:col>
      <xdr:colOff>165100</xdr:colOff>
      <xdr:row>79</xdr:row>
      <xdr:rowOff>43518</xdr:rowOff>
    </xdr:to>
    <xdr:sp macro="" textlink="">
      <xdr:nvSpPr>
        <xdr:cNvPr id="425" name="楕円 424"/>
        <xdr:cNvSpPr/>
      </xdr:nvSpPr>
      <xdr:spPr>
        <a:xfrm>
          <a:off x="9588500" y="134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34645</xdr:rowOff>
    </xdr:from>
    <xdr:ext cx="469744" cy="259045"/>
    <xdr:sp macro="" textlink="">
      <xdr:nvSpPr>
        <xdr:cNvPr id="426" name="テキスト ボックス 425"/>
        <xdr:cNvSpPr txBox="1"/>
      </xdr:nvSpPr>
      <xdr:spPr>
        <a:xfrm>
          <a:off x="9404428" y="1357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80266</xdr:rowOff>
    </xdr:from>
    <xdr:to>
      <xdr:col>46</xdr:col>
      <xdr:colOff>38100</xdr:colOff>
      <xdr:row>79</xdr:row>
      <xdr:rowOff>10416</xdr:rowOff>
    </xdr:to>
    <xdr:sp macro="" textlink="">
      <xdr:nvSpPr>
        <xdr:cNvPr id="427" name="楕円 426"/>
        <xdr:cNvSpPr/>
      </xdr:nvSpPr>
      <xdr:spPr>
        <a:xfrm>
          <a:off x="8699500" y="134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1543</xdr:rowOff>
    </xdr:from>
    <xdr:ext cx="534377" cy="259045"/>
    <xdr:sp macro="" textlink="">
      <xdr:nvSpPr>
        <xdr:cNvPr id="428" name="テキスト ボックス 427"/>
        <xdr:cNvSpPr txBox="1"/>
      </xdr:nvSpPr>
      <xdr:spPr>
        <a:xfrm>
          <a:off x="8483111" y="135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33945</xdr:rowOff>
    </xdr:from>
    <xdr:to>
      <xdr:col>41</xdr:col>
      <xdr:colOff>101600</xdr:colOff>
      <xdr:row>78</xdr:row>
      <xdr:rowOff>135545</xdr:rowOff>
    </xdr:to>
    <xdr:sp macro="" textlink="">
      <xdr:nvSpPr>
        <xdr:cNvPr id="429" name="楕円 428"/>
        <xdr:cNvSpPr/>
      </xdr:nvSpPr>
      <xdr:spPr>
        <a:xfrm>
          <a:off x="78105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126672</xdr:rowOff>
    </xdr:from>
    <xdr:ext cx="534377" cy="259045"/>
    <xdr:sp macro="" textlink="">
      <xdr:nvSpPr>
        <xdr:cNvPr id="430" name="テキスト ボックス 429"/>
        <xdr:cNvSpPr txBox="1"/>
      </xdr:nvSpPr>
      <xdr:spPr>
        <a:xfrm>
          <a:off x="7594111" y="1349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48058</xdr:rowOff>
    </xdr:from>
    <xdr:to>
      <xdr:col>36</xdr:col>
      <xdr:colOff>165100</xdr:colOff>
      <xdr:row>78</xdr:row>
      <xdr:rowOff>149658</xdr:rowOff>
    </xdr:to>
    <xdr:sp macro="" textlink="">
      <xdr:nvSpPr>
        <xdr:cNvPr id="431" name="楕円 430"/>
        <xdr:cNvSpPr/>
      </xdr:nvSpPr>
      <xdr:spPr>
        <a:xfrm>
          <a:off x="6921500" y="13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166185</xdr:rowOff>
    </xdr:from>
    <xdr:ext cx="534377" cy="259045"/>
    <xdr:sp macro="" textlink="">
      <xdr:nvSpPr>
        <xdr:cNvPr id="432" name="テキスト ボックス 431"/>
        <xdr:cNvSpPr txBox="1"/>
      </xdr:nvSpPr>
      <xdr:spPr>
        <a:xfrm>
          <a:off x="6705111" y="131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109965</xdr:rowOff>
    </xdr:from>
    <xdr:to>
      <xdr:col>55</xdr:col>
      <xdr:colOff>0</xdr:colOff>
      <xdr:row>98</xdr:row>
      <xdr:rowOff>124831</xdr:rowOff>
    </xdr:to>
    <xdr:cxnSp macro="">
      <xdr:nvCxnSpPr>
        <xdr:cNvPr id="459" name="直線コネクタ 458"/>
        <xdr:cNvCxnSpPr/>
      </xdr:nvCxnSpPr>
      <xdr:spPr>
        <a:xfrm>
          <a:off x="9639300" y="16912065"/>
          <a:ext cx="8382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109965</xdr:rowOff>
    </xdr:from>
    <xdr:to>
      <xdr:col>50</xdr:col>
      <xdr:colOff>114300</xdr:colOff>
      <xdr:row>98</xdr:row>
      <xdr:rowOff>114117</xdr:rowOff>
    </xdr:to>
    <xdr:cxnSp macro="">
      <xdr:nvCxnSpPr>
        <xdr:cNvPr id="462" name="直線コネクタ 461"/>
        <xdr:cNvCxnSpPr/>
      </xdr:nvCxnSpPr>
      <xdr:spPr>
        <a:xfrm flipV="1">
          <a:off x="8750300" y="16912065"/>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107595</xdr:rowOff>
    </xdr:from>
    <xdr:to>
      <xdr:col>45</xdr:col>
      <xdr:colOff>177800</xdr:colOff>
      <xdr:row>98</xdr:row>
      <xdr:rowOff>114117</xdr:rowOff>
    </xdr:to>
    <xdr:cxnSp macro="">
      <xdr:nvCxnSpPr>
        <xdr:cNvPr id="465" name="直線コネクタ 464"/>
        <xdr:cNvCxnSpPr/>
      </xdr:nvCxnSpPr>
      <xdr:spPr>
        <a:xfrm>
          <a:off x="7861300" y="16909695"/>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107595</xdr:rowOff>
    </xdr:from>
    <xdr:to>
      <xdr:col>41</xdr:col>
      <xdr:colOff>50800</xdr:colOff>
      <xdr:row>98</xdr:row>
      <xdr:rowOff>124757</xdr:rowOff>
    </xdr:to>
    <xdr:cxnSp macro="">
      <xdr:nvCxnSpPr>
        <xdr:cNvPr id="468" name="直線コネクタ 467"/>
        <xdr:cNvCxnSpPr/>
      </xdr:nvCxnSpPr>
      <xdr:spPr>
        <a:xfrm flipV="1">
          <a:off x="6972300" y="16909695"/>
          <a:ext cx="8890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64345</xdr:rowOff>
    </xdr:from>
    <xdr:to>
      <xdr:col>36</xdr:col>
      <xdr:colOff>165100</xdr:colOff>
      <xdr:row>98</xdr:row>
      <xdr:rowOff>165945</xdr:rowOff>
    </xdr:to>
    <xdr:sp macro="" textlink="">
      <xdr:nvSpPr>
        <xdr:cNvPr id="471" name="フローチャート: 判断 470"/>
        <xdr:cNvSpPr/>
      </xdr:nvSpPr>
      <xdr:spPr>
        <a:xfrm>
          <a:off x="6921500" y="168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11022</xdr:rowOff>
    </xdr:from>
    <xdr:ext cx="534377" cy="259045"/>
    <xdr:sp macro="" textlink="">
      <xdr:nvSpPr>
        <xdr:cNvPr id="472" name="テキスト ボックス 471"/>
        <xdr:cNvSpPr txBox="1"/>
      </xdr:nvSpPr>
      <xdr:spPr>
        <a:xfrm>
          <a:off x="6705111" y="166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74031</xdr:rowOff>
    </xdr:from>
    <xdr:to>
      <xdr:col>55</xdr:col>
      <xdr:colOff>50800</xdr:colOff>
      <xdr:row>99</xdr:row>
      <xdr:rowOff>4181</xdr:rowOff>
    </xdr:to>
    <xdr:sp macro="" textlink="">
      <xdr:nvSpPr>
        <xdr:cNvPr id="478" name="楕円 477"/>
        <xdr:cNvSpPr/>
      </xdr:nvSpPr>
      <xdr:spPr>
        <a:xfrm>
          <a:off x="10426700" y="16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59165</xdr:rowOff>
    </xdr:from>
    <xdr:to>
      <xdr:col>50</xdr:col>
      <xdr:colOff>165100</xdr:colOff>
      <xdr:row>98</xdr:row>
      <xdr:rowOff>160765</xdr:rowOff>
    </xdr:to>
    <xdr:sp macro="" textlink="">
      <xdr:nvSpPr>
        <xdr:cNvPr id="480" name="楕円 479"/>
        <xdr:cNvSpPr/>
      </xdr:nvSpPr>
      <xdr:spPr>
        <a:xfrm>
          <a:off x="9588500" y="168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151892</xdr:rowOff>
    </xdr:from>
    <xdr:ext cx="534377" cy="259045"/>
    <xdr:sp macro="" textlink="">
      <xdr:nvSpPr>
        <xdr:cNvPr id="481" name="テキスト ボックス 480"/>
        <xdr:cNvSpPr txBox="1"/>
      </xdr:nvSpPr>
      <xdr:spPr>
        <a:xfrm>
          <a:off x="9372111" y="169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63317</xdr:rowOff>
    </xdr:from>
    <xdr:to>
      <xdr:col>46</xdr:col>
      <xdr:colOff>38100</xdr:colOff>
      <xdr:row>98</xdr:row>
      <xdr:rowOff>164917</xdr:rowOff>
    </xdr:to>
    <xdr:sp macro="" textlink="">
      <xdr:nvSpPr>
        <xdr:cNvPr id="482" name="楕円 481"/>
        <xdr:cNvSpPr/>
      </xdr:nvSpPr>
      <xdr:spPr>
        <a:xfrm>
          <a:off x="8699500" y="168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156044</xdr:rowOff>
    </xdr:from>
    <xdr:ext cx="534377" cy="259045"/>
    <xdr:sp macro="" textlink="">
      <xdr:nvSpPr>
        <xdr:cNvPr id="483" name="テキスト ボックス 482"/>
        <xdr:cNvSpPr txBox="1"/>
      </xdr:nvSpPr>
      <xdr:spPr>
        <a:xfrm>
          <a:off x="8483111" y="169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56795</xdr:rowOff>
    </xdr:from>
    <xdr:to>
      <xdr:col>41</xdr:col>
      <xdr:colOff>101600</xdr:colOff>
      <xdr:row>98</xdr:row>
      <xdr:rowOff>158395</xdr:rowOff>
    </xdr:to>
    <xdr:sp macro="" textlink="">
      <xdr:nvSpPr>
        <xdr:cNvPr id="484" name="楕円 483"/>
        <xdr:cNvSpPr/>
      </xdr:nvSpPr>
      <xdr:spPr>
        <a:xfrm>
          <a:off x="7810500" y="168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149522</xdr:rowOff>
    </xdr:from>
    <xdr:ext cx="534377" cy="259045"/>
    <xdr:sp macro="" textlink="">
      <xdr:nvSpPr>
        <xdr:cNvPr id="485" name="テキスト ボックス 484"/>
        <xdr:cNvSpPr txBox="1"/>
      </xdr:nvSpPr>
      <xdr:spPr>
        <a:xfrm>
          <a:off x="7594111" y="169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73957</xdr:rowOff>
    </xdr:from>
    <xdr:to>
      <xdr:col>36</xdr:col>
      <xdr:colOff>165100</xdr:colOff>
      <xdr:row>99</xdr:row>
      <xdr:rowOff>4107</xdr:rowOff>
    </xdr:to>
    <xdr:sp macro="" textlink="">
      <xdr:nvSpPr>
        <xdr:cNvPr id="486" name="楕円 485"/>
        <xdr:cNvSpPr/>
      </xdr:nvSpPr>
      <xdr:spPr>
        <a:xfrm>
          <a:off x="6921500" y="168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166684</xdr:rowOff>
    </xdr:from>
    <xdr:ext cx="534377" cy="259045"/>
    <xdr:sp macro="" textlink="">
      <xdr:nvSpPr>
        <xdr:cNvPr id="487" name="テキスト ボックス 486"/>
        <xdr:cNvSpPr txBox="1"/>
      </xdr:nvSpPr>
      <xdr:spPr>
        <a:xfrm>
          <a:off x="6705111" y="1696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134385</xdr:rowOff>
    </xdr:from>
    <xdr:to>
      <xdr:col>85</xdr:col>
      <xdr:colOff>127000</xdr:colOff>
      <xdr:row>39</xdr:row>
      <xdr:rowOff>54623</xdr:rowOff>
    </xdr:to>
    <xdr:cxnSp macro="">
      <xdr:nvCxnSpPr>
        <xdr:cNvPr id="517" name="直線コネクタ 516"/>
        <xdr:cNvCxnSpPr/>
      </xdr:nvCxnSpPr>
      <xdr:spPr>
        <a:xfrm>
          <a:off x="15481300" y="6649485"/>
          <a:ext cx="838200" cy="9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134385</xdr:rowOff>
    </xdr:from>
    <xdr:to>
      <xdr:col>81</xdr:col>
      <xdr:colOff>50800</xdr:colOff>
      <xdr:row>38</xdr:row>
      <xdr:rowOff>138633</xdr:rowOff>
    </xdr:to>
    <xdr:cxnSp macro="">
      <xdr:nvCxnSpPr>
        <xdr:cNvPr id="520" name="直線コネクタ 519"/>
        <xdr:cNvCxnSpPr/>
      </xdr:nvCxnSpPr>
      <xdr:spPr>
        <a:xfrm flipV="1">
          <a:off x="14592300" y="6649485"/>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138633</xdr:rowOff>
    </xdr:from>
    <xdr:to>
      <xdr:col>76</xdr:col>
      <xdr:colOff>114300</xdr:colOff>
      <xdr:row>39</xdr:row>
      <xdr:rowOff>70472</xdr:rowOff>
    </xdr:to>
    <xdr:cxnSp macro="">
      <xdr:nvCxnSpPr>
        <xdr:cNvPr id="523" name="直線コネクタ 522"/>
        <xdr:cNvCxnSpPr/>
      </xdr:nvCxnSpPr>
      <xdr:spPr>
        <a:xfrm flipV="1">
          <a:off x="13703300" y="6653733"/>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70472</xdr:rowOff>
    </xdr:from>
    <xdr:to>
      <xdr:col>71</xdr:col>
      <xdr:colOff>177800</xdr:colOff>
      <xdr:row>39</xdr:row>
      <xdr:rowOff>108668</xdr:rowOff>
    </xdr:to>
    <xdr:cxnSp macro="">
      <xdr:nvCxnSpPr>
        <xdr:cNvPr id="526" name="直線コネクタ 525"/>
        <xdr:cNvCxnSpPr/>
      </xdr:nvCxnSpPr>
      <xdr:spPr>
        <a:xfrm flipV="1">
          <a:off x="12814300" y="6757022"/>
          <a:ext cx="889000" cy="3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4318</xdr:rowOff>
    </xdr:from>
    <xdr:to>
      <xdr:col>67</xdr:col>
      <xdr:colOff>101600</xdr:colOff>
      <xdr:row>38</xdr:row>
      <xdr:rowOff>105918</xdr:rowOff>
    </xdr:to>
    <xdr:sp macro="" textlink="">
      <xdr:nvSpPr>
        <xdr:cNvPr id="529" name="フローチャート: 判断 528"/>
        <xdr:cNvSpPr/>
      </xdr:nvSpPr>
      <xdr:spPr>
        <a:xfrm>
          <a:off x="12763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122445</xdr:rowOff>
    </xdr:from>
    <xdr:ext cx="534377" cy="259045"/>
    <xdr:sp macro="" textlink="">
      <xdr:nvSpPr>
        <xdr:cNvPr id="530" name="テキスト ボックス 529"/>
        <xdr:cNvSpPr txBox="1"/>
      </xdr:nvSpPr>
      <xdr:spPr>
        <a:xfrm>
          <a:off x="12547111" y="62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3823</xdr:rowOff>
    </xdr:from>
    <xdr:to>
      <xdr:col>85</xdr:col>
      <xdr:colOff>177800</xdr:colOff>
      <xdr:row>39</xdr:row>
      <xdr:rowOff>105423</xdr:rowOff>
    </xdr:to>
    <xdr:sp macro="" textlink="">
      <xdr:nvSpPr>
        <xdr:cNvPr id="536" name="楕円 535"/>
        <xdr:cNvSpPr/>
      </xdr:nvSpPr>
      <xdr:spPr>
        <a:xfrm>
          <a:off x="16268700" y="66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90200</xdr:rowOff>
    </xdr:from>
    <xdr:ext cx="534377" cy="259045"/>
    <xdr:sp macro="" textlink="">
      <xdr:nvSpPr>
        <xdr:cNvPr id="537" name="消防費該当値テキスト"/>
        <xdr:cNvSpPr txBox="1"/>
      </xdr:nvSpPr>
      <xdr:spPr>
        <a:xfrm>
          <a:off x="16370300" y="66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83585</xdr:rowOff>
    </xdr:from>
    <xdr:to>
      <xdr:col>81</xdr:col>
      <xdr:colOff>101600</xdr:colOff>
      <xdr:row>39</xdr:row>
      <xdr:rowOff>13735</xdr:rowOff>
    </xdr:to>
    <xdr:sp macro="" textlink="">
      <xdr:nvSpPr>
        <xdr:cNvPr id="538" name="楕円 537"/>
        <xdr:cNvSpPr/>
      </xdr:nvSpPr>
      <xdr:spPr>
        <a:xfrm>
          <a:off x="15430500" y="65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4862</xdr:rowOff>
    </xdr:from>
    <xdr:ext cx="534377" cy="259045"/>
    <xdr:sp macro="" textlink="">
      <xdr:nvSpPr>
        <xdr:cNvPr id="539" name="テキスト ボックス 538"/>
        <xdr:cNvSpPr txBox="1"/>
      </xdr:nvSpPr>
      <xdr:spPr>
        <a:xfrm>
          <a:off x="15214111" y="66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87833</xdr:rowOff>
    </xdr:from>
    <xdr:to>
      <xdr:col>76</xdr:col>
      <xdr:colOff>165100</xdr:colOff>
      <xdr:row>39</xdr:row>
      <xdr:rowOff>17983</xdr:rowOff>
    </xdr:to>
    <xdr:sp macro="" textlink="">
      <xdr:nvSpPr>
        <xdr:cNvPr id="540" name="楕円 539"/>
        <xdr:cNvSpPr/>
      </xdr:nvSpPr>
      <xdr:spPr>
        <a:xfrm>
          <a:off x="14541500" y="66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9110</xdr:rowOff>
    </xdr:from>
    <xdr:ext cx="534377" cy="259045"/>
    <xdr:sp macro="" textlink="">
      <xdr:nvSpPr>
        <xdr:cNvPr id="541" name="テキスト ボックス 540"/>
        <xdr:cNvSpPr txBox="1"/>
      </xdr:nvSpPr>
      <xdr:spPr>
        <a:xfrm>
          <a:off x="14325111" y="66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19672</xdr:rowOff>
    </xdr:from>
    <xdr:to>
      <xdr:col>72</xdr:col>
      <xdr:colOff>38100</xdr:colOff>
      <xdr:row>39</xdr:row>
      <xdr:rowOff>121272</xdr:rowOff>
    </xdr:to>
    <xdr:sp macro="" textlink="">
      <xdr:nvSpPr>
        <xdr:cNvPr id="542" name="楕円 541"/>
        <xdr:cNvSpPr/>
      </xdr:nvSpPr>
      <xdr:spPr>
        <a:xfrm>
          <a:off x="13652500" y="67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112399</xdr:rowOff>
    </xdr:from>
    <xdr:ext cx="534377" cy="259045"/>
    <xdr:sp macro="" textlink="">
      <xdr:nvSpPr>
        <xdr:cNvPr id="543" name="テキスト ボックス 542"/>
        <xdr:cNvSpPr txBox="1"/>
      </xdr:nvSpPr>
      <xdr:spPr>
        <a:xfrm>
          <a:off x="13436111" y="67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57868</xdr:rowOff>
    </xdr:from>
    <xdr:to>
      <xdr:col>67</xdr:col>
      <xdr:colOff>101600</xdr:colOff>
      <xdr:row>39</xdr:row>
      <xdr:rowOff>159468</xdr:rowOff>
    </xdr:to>
    <xdr:sp macro="" textlink="">
      <xdr:nvSpPr>
        <xdr:cNvPr id="544" name="楕円 543"/>
        <xdr:cNvSpPr/>
      </xdr:nvSpPr>
      <xdr:spPr>
        <a:xfrm>
          <a:off x="12763500" y="67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150595</xdr:rowOff>
    </xdr:from>
    <xdr:ext cx="534377" cy="259045"/>
    <xdr:sp macro="" textlink="">
      <xdr:nvSpPr>
        <xdr:cNvPr id="545" name="テキスト ボックス 544"/>
        <xdr:cNvSpPr txBox="1"/>
      </xdr:nvSpPr>
      <xdr:spPr>
        <a:xfrm>
          <a:off x="12547111" y="68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87478</xdr:rowOff>
    </xdr:from>
    <xdr:to>
      <xdr:col>85</xdr:col>
      <xdr:colOff>127000</xdr:colOff>
      <xdr:row>57</xdr:row>
      <xdr:rowOff>110800</xdr:rowOff>
    </xdr:to>
    <xdr:cxnSp macro="">
      <xdr:nvCxnSpPr>
        <xdr:cNvPr id="572" name="直線コネクタ 571"/>
        <xdr:cNvCxnSpPr/>
      </xdr:nvCxnSpPr>
      <xdr:spPr>
        <a:xfrm>
          <a:off x="15481300" y="9860128"/>
          <a:ext cx="838200" cy="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87478</xdr:rowOff>
    </xdr:from>
    <xdr:to>
      <xdr:col>81</xdr:col>
      <xdr:colOff>50800</xdr:colOff>
      <xdr:row>57</xdr:row>
      <xdr:rowOff>136161</xdr:rowOff>
    </xdr:to>
    <xdr:cxnSp macro="">
      <xdr:nvCxnSpPr>
        <xdr:cNvPr id="575" name="直線コネクタ 574"/>
        <xdr:cNvCxnSpPr/>
      </xdr:nvCxnSpPr>
      <xdr:spPr>
        <a:xfrm flipV="1">
          <a:off x="14592300" y="9860128"/>
          <a:ext cx="8890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136161</xdr:rowOff>
    </xdr:from>
    <xdr:to>
      <xdr:col>76</xdr:col>
      <xdr:colOff>114300</xdr:colOff>
      <xdr:row>57</xdr:row>
      <xdr:rowOff>142096</xdr:rowOff>
    </xdr:to>
    <xdr:cxnSp macro="">
      <xdr:nvCxnSpPr>
        <xdr:cNvPr id="578" name="直線コネクタ 577"/>
        <xdr:cNvCxnSpPr/>
      </xdr:nvCxnSpPr>
      <xdr:spPr>
        <a:xfrm flipV="1">
          <a:off x="13703300" y="9908811"/>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62575</xdr:rowOff>
    </xdr:from>
    <xdr:to>
      <xdr:col>71</xdr:col>
      <xdr:colOff>177800</xdr:colOff>
      <xdr:row>57</xdr:row>
      <xdr:rowOff>142096</xdr:rowOff>
    </xdr:to>
    <xdr:cxnSp macro="">
      <xdr:nvCxnSpPr>
        <xdr:cNvPr id="581" name="直線コネクタ 580"/>
        <xdr:cNvCxnSpPr/>
      </xdr:nvCxnSpPr>
      <xdr:spPr>
        <a:xfrm>
          <a:off x="12814300" y="9835225"/>
          <a:ext cx="889000" cy="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4" name="フローチャート: 判断 583"/>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5" name="テキスト ボックス 584"/>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60000</xdr:rowOff>
    </xdr:from>
    <xdr:to>
      <xdr:col>85</xdr:col>
      <xdr:colOff>177800</xdr:colOff>
      <xdr:row>57</xdr:row>
      <xdr:rowOff>161600</xdr:rowOff>
    </xdr:to>
    <xdr:sp macro="" textlink="">
      <xdr:nvSpPr>
        <xdr:cNvPr id="591" name="楕円 590"/>
        <xdr:cNvSpPr/>
      </xdr:nvSpPr>
      <xdr:spPr>
        <a:xfrm>
          <a:off x="16268700" y="98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146377</xdr:rowOff>
    </xdr:from>
    <xdr:ext cx="534377" cy="259045"/>
    <xdr:sp macro="" textlink="">
      <xdr:nvSpPr>
        <xdr:cNvPr id="592" name="教育費該当値テキスト"/>
        <xdr:cNvSpPr txBox="1"/>
      </xdr:nvSpPr>
      <xdr:spPr>
        <a:xfrm>
          <a:off x="16370300" y="97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36678</xdr:rowOff>
    </xdr:from>
    <xdr:to>
      <xdr:col>81</xdr:col>
      <xdr:colOff>101600</xdr:colOff>
      <xdr:row>57</xdr:row>
      <xdr:rowOff>138278</xdr:rowOff>
    </xdr:to>
    <xdr:sp macro="" textlink="">
      <xdr:nvSpPr>
        <xdr:cNvPr id="593" name="楕円 592"/>
        <xdr:cNvSpPr/>
      </xdr:nvSpPr>
      <xdr:spPr>
        <a:xfrm>
          <a:off x="15430500" y="98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129405</xdr:rowOff>
    </xdr:from>
    <xdr:ext cx="534377" cy="259045"/>
    <xdr:sp macro="" textlink="">
      <xdr:nvSpPr>
        <xdr:cNvPr id="594" name="テキスト ボックス 593"/>
        <xdr:cNvSpPr txBox="1"/>
      </xdr:nvSpPr>
      <xdr:spPr>
        <a:xfrm>
          <a:off x="15214111" y="99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85361</xdr:rowOff>
    </xdr:from>
    <xdr:to>
      <xdr:col>76</xdr:col>
      <xdr:colOff>165100</xdr:colOff>
      <xdr:row>58</xdr:row>
      <xdr:rowOff>15511</xdr:rowOff>
    </xdr:to>
    <xdr:sp macro="" textlink="">
      <xdr:nvSpPr>
        <xdr:cNvPr id="595" name="楕円 594"/>
        <xdr:cNvSpPr/>
      </xdr:nvSpPr>
      <xdr:spPr>
        <a:xfrm>
          <a:off x="14541500" y="98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6638</xdr:rowOff>
    </xdr:from>
    <xdr:ext cx="534377" cy="259045"/>
    <xdr:sp macro="" textlink="">
      <xdr:nvSpPr>
        <xdr:cNvPr id="596" name="テキスト ボックス 595"/>
        <xdr:cNvSpPr txBox="1"/>
      </xdr:nvSpPr>
      <xdr:spPr>
        <a:xfrm>
          <a:off x="14325111" y="99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91296</xdr:rowOff>
    </xdr:from>
    <xdr:to>
      <xdr:col>72</xdr:col>
      <xdr:colOff>38100</xdr:colOff>
      <xdr:row>58</xdr:row>
      <xdr:rowOff>21446</xdr:rowOff>
    </xdr:to>
    <xdr:sp macro="" textlink="">
      <xdr:nvSpPr>
        <xdr:cNvPr id="597" name="楕円 596"/>
        <xdr:cNvSpPr/>
      </xdr:nvSpPr>
      <xdr:spPr>
        <a:xfrm>
          <a:off x="13652500" y="98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12573</xdr:rowOff>
    </xdr:from>
    <xdr:ext cx="534377" cy="259045"/>
    <xdr:sp macro="" textlink="">
      <xdr:nvSpPr>
        <xdr:cNvPr id="598" name="テキスト ボックス 597"/>
        <xdr:cNvSpPr txBox="1"/>
      </xdr:nvSpPr>
      <xdr:spPr>
        <a:xfrm>
          <a:off x="13436111" y="99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11775</xdr:rowOff>
    </xdr:from>
    <xdr:to>
      <xdr:col>67</xdr:col>
      <xdr:colOff>101600</xdr:colOff>
      <xdr:row>57</xdr:row>
      <xdr:rowOff>113375</xdr:rowOff>
    </xdr:to>
    <xdr:sp macro="" textlink="">
      <xdr:nvSpPr>
        <xdr:cNvPr id="599" name="楕円 598"/>
        <xdr:cNvSpPr/>
      </xdr:nvSpPr>
      <xdr:spPr>
        <a:xfrm>
          <a:off x="12763500" y="97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104502</xdr:rowOff>
    </xdr:from>
    <xdr:ext cx="534377" cy="259045"/>
    <xdr:sp macro="" textlink="">
      <xdr:nvSpPr>
        <xdr:cNvPr id="600" name="テキスト ボックス 599"/>
        <xdr:cNvSpPr txBox="1"/>
      </xdr:nvSpPr>
      <xdr:spPr>
        <a:xfrm>
          <a:off x="12547111" y="98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137418</xdr:rowOff>
    </xdr:from>
    <xdr:to>
      <xdr:col>81</xdr:col>
      <xdr:colOff>50800</xdr:colOff>
      <xdr:row>78</xdr:row>
      <xdr:rowOff>139700</xdr:rowOff>
    </xdr:to>
    <xdr:cxnSp macro="">
      <xdr:nvCxnSpPr>
        <xdr:cNvPr id="630" name="直線コネクタ 629"/>
        <xdr:cNvCxnSpPr/>
      </xdr:nvCxnSpPr>
      <xdr:spPr>
        <a:xfrm>
          <a:off x="14592300" y="13510518"/>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137418</xdr:rowOff>
    </xdr:from>
    <xdr:to>
      <xdr:col>76</xdr:col>
      <xdr:colOff>114300</xdr:colOff>
      <xdr:row>78</xdr:row>
      <xdr:rowOff>139700</xdr:rowOff>
    </xdr:to>
    <xdr:cxnSp macro="">
      <xdr:nvCxnSpPr>
        <xdr:cNvPr id="633" name="直線コネクタ 632"/>
        <xdr:cNvCxnSpPr/>
      </xdr:nvCxnSpPr>
      <xdr:spPr>
        <a:xfrm flipV="1">
          <a:off x="13703300" y="13510518"/>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78174</xdr:rowOff>
    </xdr:from>
    <xdr:to>
      <xdr:col>67</xdr:col>
      <xdr:colOff>101600</xdr:colOff>
      <xdr:row>79</xdr:row>
      <xdr:rowOff>8324</xdr:rowOff>
    </xdr:to>
    <xdr:sp macro="" textlink="">
      <xdr:nvSpPr>
        <xdr:cNvPr id="639" name="フローチャート: 判断 638"/>
        <xdr:cNvSpPr/>
      </xdr:nvSpPr>
      <xdr:spPr>
        <a:xfrm>
          <a:off x="12763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24851</xdr:rowOff>
    </xdr:from>
    <xdr:ext cx="469744" cy="259045"/>
    <xdr:sp macro="" textlink="">
      <xdr:nvSpPr>
        <xdr:cNvPr id="640" name="テキスト ボックス 639"/>
        <xdr:cNvSpPr txBox="1"/>
      </xdr:nvSpPr>
      <xdr:spPr>
        <a:xfrm>
          <a:off x="12579428"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86618</xdr:rowOff>
    </xdr:from>
    <xdr:to>
      <xdr:col>76</xdr:col>
      <xdr:colOff>165100</xdr:colOff>
      <xdr:row>79</xdr:row>
      <xdr:rowOff>16768</xdr:rowOff>
    </xdr:to>
    <xdr:sp macro="" textlink="">
      <xdr:nvSpPr>
        <xdr:cNvPr id="650" name="楕円 649"/>
        <xdr:cNvSpPr/>
      </xdr:nvSpPr>
      <xdr:spPr>
        <a:xfrm>
          <a:off x="14541500" y="134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7895</xdr:rowOff>
    </xdr:from>
    <xdr:ext cx="378565" cy="259045"/>
    <xdr:sp macro="" textlink="">
      <xdr:nvSpPr>
        <xdr:cNvPr id="651" name="テキスト ボックス 650"/>
        <xdr:cNvSpPr txBox="1"/>
      </xdr:nvSpPr>
      <xdr:spPr>
        <a:xfrm>
          <a:off x="14403017" y="1355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159258</xdr:rowOff>
    </xdr:from>
    <xdr:to>
      <xdr:col>85</xdr:col>
      <xdr:colOff>127000</xdr:colOff>
      <xdr:row>98</xdr:row>
      <xdr:rowOff>8575</xdr:rowOff>
    </xdr:to>
    <xdr:cxnSp macro="">
      <xdr:nvCxnSpPr>
        <xdr:cNvPr id="682" name="直線コネクタ 681"/>
        <xdr:cNvCxnSpPr/>
      </xdr:nvCxnSpPr>
      <xdr:spPr>
        <a:xfrm flipV="1">
          <a:off x="15481300" y="16789908"/>
          <a:ext cx="8382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8575</xdr:rowOff>
    </xdr:from>
    <xdr:to>
      <xdr:col>81</xdr:col>
      <xdr:colOff>50800</xdr:colOff>
      <xdr:row>98</xdr:row>
      <xdr:rowOff>9782</xdr:rowOff>
    </xdr:to>
    <xdr:cxnSp macro="">
      <xdr:nvCxnSpPr>
        <xdr:cNvPr id="685" name="直線コネクタ 684"/>
        <xdr:cNvCxnSpPr/>
      </xdr:nvCxnSpPr>
      <xdr:spPr>
        <a:xfrm flipV="1">
          <a:off x="14592300" y="1681067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166016</xdr:rowOff>
    </xdr:from>
    <xdr:to>
      <xdr:col>76</xdr:col>
      <xdr:colOff>114300</xdr:colOff>
      <xdr:row>98</xdr:row>
      <xdr:rowOff>9782</xdr:rowOff>
    </xdr:to>
    <xdr:cxnSp macro="">
      <xdr:nvCxnSpPr>
        <xdr:cNvPr id="688" name="直線コネクタ 687"/>
        <xdr:cNvCxnSpPr/>
      </xdr:nvCxnSpPr>
      <xdr:spPr>
        <a:xfrm>
          <a:off x="13703300" y="16796666"/>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151738</xdr:rowOff>
    </xdr:from>
    <xdr:to>
      <xdr:col>71</xdr:col>
      <xdr:colOff>177800</xdr:colOff>
      <xdr:row>97</xdr:row>
      <xdr:rowOff>166016</xdr:rowOff>
    </xdr:to>
    <xdr:cxnSp macro="">
      <xdr:nvCxnSpPr>
        <xdr:cNvPr id="691" name="直線コネクタ 690"/>
        <xdr:cNvCxnSpPr/>
      </xdr:nvCxnSpPr>
      <xdr:spPr>
        <a:xfrm>
          <a:off x="12814300" y="16782388"/>
          <a:ext cx="889000" cy="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153622</xdr:rowOff>
    </xdr:from>
    <xdr:to>
      <xdr:col>67</xdr:col>
      <xdr:colOff>101600</xdr:colOff>
      <xdr:row>97</xdr:row>
      <xdr:rowOff>83772</xdr:rowOff>
    </xdr:to>
    <xdr:sp macro="" textlink="">
      <xdr:nvSpPr>
        <xdr:cNvPr id="694" name="フローチャート: 判断 693"/>
        <xdr:cNvSpPr/>
      </xdr:nvSpPr>
      <xdr:spPr>
        <a:xfrm>
          <a:off x="12763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100299</xdr:rowOff>
    </xdr:from>
    <xdr:ext cx="534377" cy="259045"/>
    <xdr:sp macro="" textlink="">
      <xdr:nvSpPr>
        <xdr:cNvPr id="695" name="テキスト ボックス 694"/>
        <xdr:cNvSpPr txBox="1"/>
      </xdr:nvSpPr>
      <xdr:spPr>
        <a:xfrm>
          <a:off x="12547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108458</xdr:rowOff>
    </xdr:from>
    <xdr:to>
      <xdr:col>85</xdr:col>
      <xdr:colOff>177800</xdr:colOff>
      <xdr:row>98</xdr:row>
      <xdr:rowOff>38608</xdr:rowOff>
    </xdr:to>
    <xdr:sp macro="" textlink="">
      <xdr:nvSpPr>
        <xdr:cNvPr id="701" name="楕円 700"/>
        <xdr:cNvSpPr/>
      </xdr:nvSpPr>
      <xdr:spPr>
        <a:xfrm>
          <a:off x="16268700" y="167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23385</xdr:rowOff>
    </xdr:from>
    <xdr:ext cx="534377" cy="259045"/>
    <xdr:sp macro="" textlink="">
      <xdr:nvSpPr>
        <xdr:cNvPr id="702" name="公債費該当値テキスト"/>
        <xdr:cNvSpPr txBox="1"/>
      </xdr:nvSpPr>
      <xdr:spPr>
        <a:xfrm>
          <a:off x="16370300" y="166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129225</xdr:rowOff>
    </xdr:from>
    <xdr:to>
      <xdr:col>81</xdr:col>
      <xdr:colOff>101600</xdr:colOff>
      <xdr:row>98</xdr:row>
      <xdr:rowOff>59375</xdr:rowOff>
    </xdr:to>
    <xdr:sp macro="" textlink="">
      <xdr:nvSpPr>
        <xdr:cNvPr id="703" name="楕円 702"/>
        <xdr:cNvSpPr/>
      </xdr:nvSpPr>
      <xdr:spPr>
        <a:xfrm>
          <a:off x="15430500" y="167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50502</xdr:rowOff>
    </xdr:from>
    <xdr:ext cx="534377" cy="259045"/>
    <xdr:sp macro="" textlink="">
      <xdr:nvSpPr>
        <xdr:cNvPr id="704" name="テキスト ボックス 703"/>
        <xdr:cNvSpPr txBox="1"/>
      </xdr:nvSpPr>
      <xdr:spPr>
        <a:xfrm>
          <a:off x="15214111" y="168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130432</xdr:rowOff>
    </xdr:from>
    <xdr:to>
      <xdr:col>76</xdr:col>
      <xdr:colOff>165100</xdr:colOff>
      <xdr:row>98</xdr:row>
      <xdr:rowOff>60582</xdr:rowOff>
    </xdr:to>
    <xdr:sp macro="" textlink="">
      <xdr:nvSpPr>
        <xdr:cNvPr id="705" name="楕円 704"/>
        <xdr:cNvSpPr/>
      </xdr:nvSpPr>
      <xdr:spPr>
        <a:xfrm>
          <a:off x="14541500" y="167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51709</xdr:rowOff>
    </xdr:from>
    <xdr:ext cx="534377" cy="259045"/>
    <xdr:sp macro="" textlink="">
      <xdr:nvSpPr>
        <xdr:cNvPr id="706" name="テキスト ボックス 705"/>
        <xdr:cNvSpPr txBox="1"/>
      </xdr:nvSpPr>
      <xdr:spPr>
        <a:xfrm>
          <a:off x="14325111" y="168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115216</xdr:rowOff>
    </xdr:from>
    <xdr:to>
      <xdr:col>72</xdr:col>
      <xdr:colOff>38100</xdr:colOff>
      <xdr:row>98</xdr:row>
      <xdr:rowOff>45366</xdr:rowOff>
    </xdr:to>
    <xdr:sp macro="" textlink="">
      <xdr:nvSpPr>
        <xdr:cNvPr id="707" name="楕円 706"/>
        <xdr:cNvSpPr/>
      </xdr:nvSpPr>
      <xdr:spPr>
        <a:xfrm>
          <a:off x="13652500" y="16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36493</xdr:rowOff>
    </xdr:from>
    <xdr:ext cx="534377" cy="259045"/>
    <xdr:sp macro="" textlink="">
      <xdr:nvSpPr>
        <xdr:cNvPr id="708" name="テキスト ボックス 707"/>
        <xdr:cNvSpPr txBox="1"/>
      </xdr:nvSpPr>
      <xdr:spPr>
        <a:xfrm>
          <a:off x="13436111" y="168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100938</xdr:rowOff>
    </xdr:from>
    <xdr:to>
      <xdr:col>67</xdr:col>
      <xdr:colOff>101600</xdr:colOff>
      <xdr:row>98</xdr:row>
      <xdr:rowOff>31088</xdr:rowOff>
    </xdr:to>
    <xdr:sp macro="" textlink="">
      <xdr:nvSpPr>
        <xdr:cNvPr id="709" name="楕円 708"/>
        <xdr:cNvSpPr/>
      </xdr:nvSpPr>
      <xdr:spPr>
        <a:xfrm>
          <a:off x="12763500" y="167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22215</xdr:rowOff>
    </xdr:from>
    <xdr:ext cx="534377" cy="259045"/>
    <xdr:sp macro="" textlink="">
      <xdr:nvSpPr>
        <xdr:cNvPr id="710" name="テキスト ボックス 709"/>
        <xdr:cNvSpPr txBox="1"/>
      </xdr:nvSpPr>
      <xdr:spPr>
        <a:xfrm>
          <a:off x="12547111" y="168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45695</xdr:rowOff>
    </xdr:from>
    <xdr:to>
      <xdr:col>98</xdr:col>
      <xdr:colOff>38100</xdr:colOff>
      <xdr:row>38</xdr:row>
      <xdr:rowOff>147295</xdr:rowOff>
    </xdr:to>
    <xdr:sp macro="" textlink="">
      <xdr:nvSpPr>
        <xdr:cNvPr id="749" name="フローチャート: 判断 748"/>
        <xdr:cNvSpPr/>
      </xdr:nvSpPr>
      <xdr:spPr>
        <a:xfrm>
          <a:off x="18605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163821</xdr:rowOff>
    </xdr:from>
    <xdr:ext cx="378565" cy="259045"/>
    <xdr:sp macro="" textlink="">
      <xdr:nvSpPr>
        <xdr:cNvPr id="750" name="テキスト ボックス 749"/>
        <xdr:cNvSpPr txBox="1"/>
      </xdr:nvSpPr>
      <xdr:spPr>
        <a:xfrm>
          <a:off x="18467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6" name="フローチャート: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8" name="フローチャート: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9" name="テキスト ボックス 79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1" name="フローチャート: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2" name="テキスト ボックス 80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4" name="フローチャート: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5" name="テキスト ボックス 80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6" name="フローチャート: 判断 805"/>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7" name="テキスト ボックス 806"/>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6" name="テキスト ボックス 81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8" name="テキスト ボックス 81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0" name="テキスト ボックス 819"/>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総務費は、住民一人あたり７６，４４４円で、前年度比１７．６％増加している。この主な要因は、公共施設整備基金積立金が増加したことによるものである。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農林水産業費は、住民一人あたり２３，２１９円で、前年度比１１．５％減少している。この主な要因は、水路改修事業が終了したことによるものである。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商工費は、住民一人あたり１３，７３０円で、前年度比１０２．２％増加している。この主な要因は、工場等用地取得費補助事業・プレミアム付商品券発行補助事業を実施したことによるものである。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土木費は、住民一人あたり３２，５２２円で、前年度比５０．０％減少している。この主な要因は、子ども未来センター整備事業が終了したことによるものである。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消防費は、住民一人あたり１９，４６６円で、前年度比１９．８％減少している。この主な要因は、消防施設整備事業が減少したことによるものである。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教育費は、住民一人あたり４３，８２１円で、前年度比１０．４％減少している。この主な要因は、教育環境等整備基金積立金が減少したことによるものである。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財政調整基金残高については大きな変化はない。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今後も、予期できない収入減少や支出増加に備え、より一層財政健全化に取り組む。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4036060</v>
      </c>
      <c r="BO4" s="430"/>
      <c r="BP4" s="430"/>
      <c r="BQ4" s="430"/>
      <c r="BR4" s="430"/>
      <c r="BS4" s="430"/>
      <c r="BT4" s="430"/>
      <c r="BU4" s="431"/>
      <c r="BV4" s="429">
        <v>4214864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0.3</v>
      </c>
      <c r="CU4" s="436"/>
      <c r="CV4" s="436"/>
      <c r="CW4" s="436"/>
      <c r="CX4" s="436"/>
      <c r="CY4" s="436"/>
      <c r="CZ4" s="436"/>
      <c r="DA4" s="437"/>
      <c r="DB4" s="435">
        <v>0.2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3984532</v>
      </c>
      <c r="BO5" s="467"/>
      <c r="BP5" s="467"/>
      <c r="BQ5" s="467"/>
      <c r="BR5" s="467"/>
      <c r="BS5" s="467"/>
      <c r="BT5" s="467"/>
      <c r="BU5" s="468"/>
      <c r="BV5" s="466">
        <v>4173641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78.099999999999994</v>
      </c>
      <c r="CU5" s="464"/>
      <c r="CV5" s="464"/>
      <c r="CW5" s="464"/>
      <c r="CX5" s="464"/>
      <c r="CY5" s="464"/>
      <c r="CZ5" s="464"/>
      <c r="DA5" s="465"/>
      <c r="DB5" s="463">
        <v>75.599999999999994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51528</v>
      </c>
      <c r="BO6" s="467"/>
      <c r="BP6" s="467"/>
      <c r="BQ6" s="467"/>
      <c r="BR6" s="467"/>
      <c r="BS6" s="467"/>
      <c r="BT6" s="467"/>
      <c r="BU6" s="468"/>
      <c r="BV6" s="466">
        <v>41223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82.2</v>
      </c>
      <c r="CU6" s="504"/>
      <c r="CV6" s="504"/>
      <c r="CW6" s="504"/>
      <c r="CX6" s="504"/>
      <c r="CY6" s="504"/>
      <c r="CZ6" s="504"/>
      <c r="DA6" s="505"/>
      <c r="DB6" s="503">
        <v>79.599999999999994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43489</v>
      </c>
      <c r="BO7" s="467"/>
      <c r="BP7" s="467"/>
      <c r="BQ7" s="467"/>
      <c r="BR7" s="467"/>
      <c r="BS7" s="467"/>
      <c r="BT7" s="467"/>
      <c r="BU7" s="468"/>
      <c r="BV7" s="466">
        <v>35184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2888088</v>
      </c>
      <c r="CU7" s="467"/>
      <c r="CV7" s="467"/>
      <c r="CW7" s="467"/>
      <c r="CX7" s="467"/>
      <c r="CY7" s="467"/>
      <c r="CZ7" s="467"/>
      <c r="DA7" s="468"/>
      <c r="DB7" s="466">
        <v>2843871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8039</v>
      </c>
      <c r="BO8" s="467"/>
      <c r="BP8" s="467"/>
      <c r="BQ8" s="467"/>
      <c r="BR8" s="467"/>
      <c r="BS8" s="467"/>
      <c r="BT8" s="467"/>
      <c r="BU8" s="468"/>
      <c r="BV8" s="466">
        <v>6039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9948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105</v>
      </c>
      <c r="AV9" s="499"/>
      <c r="AW9" s="499"/>
      <c r="AX9" s="499"/>
      <c r="AY9" s="500" t="s">
        <v>116</v>
      </c>
      <c r="AZ9" s="501"/>
      <c r="BA9" s="501"/>
      <c r="BB9" s="501"/>
      <c r="BC9" s="501"/>
      <c r="BD9" s="501"/>
      <c r="BE9" s="501"/>
      <c r="BF9" s="501"/>
      <c r="BG9" s="501"/>
      <c r="BH9" s="501"/>
      <c r="BI9" s="501"/>
      <c r="BJ9" s="501"/>
      <c r="BK9" s="501"/>
      <c r="BL9" s="501"/>
      <c r="BM9" s="502"/>
      <c r="BN9" s="466">
        <v>2000</v>
      </c>
      <c r="BO9" s="467"/>
      <c r="BP9" s="467"/>
      <c r="BQ9" s="467"/>
      <c r="BR9" s="467"/>
      <c r="BS9" s="467"/>
      <c r="BT9" s="467"/>
      <c r="BU9" s="468"/>
      <c r="BV9" s="466">
        <v>-9235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10.3</v>
      </c>
      <c r="CU9" s="464"/>
      <c r="CV9" s="464"/>
      <c r="CW9" s="464"/>
      <c r="CX9" s="464"/>
      <c r="CY9" s="464"/>
      <c r="CZ9" s="464"/>
      <c r="DA9" s="465"/>
      <c r="DB9" s="463">
        <v>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10093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205</v>
      </c>
      <c r="BO10" s="467"/>
      <c r="BP10" s="467"/>
      <c r="BQ10" s="467"/>
      <c r="BR10" s="467"/>
      <c r="BS10" s="467"/>
      <c r="BT10" s="467"/>
      <c r="BU10" s="468"/>
      <c r="BV10" s="466">
        <v>467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9762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9649</v>
      </c>
      <c r="S13" s="548"/>
      <c r="T13" s="548"/>
      <c r="U13" s="548"/>
      <c r="V13" s="549"/>
      <c r="W13" s="482" t="s">
        <v>140</v>
      </c>
      <c r="X13" s="483"/>
      <c r="Y13" s="483"/>
      <c r="Z13" s="483"/>
      <c r="AA13" s="483"/>
      <c r="AB13" s="473"/>
      <c r="AC13" s="517">
        <v>572</v>
      </c>
      <c r="AD13" s="518"/>
      <c r="AE13" s="518"/>
      <c r="AF13" s="518"/>
      <c r="AG13" s="557"/>
      <c r="AH13" s="517">
        <v>583</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2205</v>
      </c>
      <c r="BO13" s="467"/>
      <c r="BP13" s="467"/>
      <c r="BQ13" s="467"/>
      <c r="BR13" s="467"/>
      <c r="BS13" s="467"/>
      <c r="BT13" s="467"/>
      <c r="BU13" s="468"/>
      <c r="BV13" s="466">
        <v>-8768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3.9</v>
      </c>
      <c r="CU13" s="464"/>
      <c r="CV13" s="464"/>
      <c r="CW13" s="464"/>
      <c r="CX13" s="464"/>
      <c r="CY13" s="464"/>
      <c r="CZ13" s="464"/>
      <c r="DA13" s="465"/>
      <c r="DB13" s="463">
        <v>3.5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9846</v>
      </c>
      <c r="S14" s="548"/>
      <c r="T14" s="548"/>
      <c r="U14" s="548"/>
      <c r="V14" s="549"/>
      <c r="W14" s="456"/>
      <c r="X14" s="457"/>
      <c r="Y14" s="457"/>
      <c r="Z14" s="457"/>
      <c r="AA14" s="457"/>
      <c r="AB14" s="446"/>
      <c r="AC14" s="550">
        <v>11.1</v>
      </c>
      <c r="AD14" s="551"/>
      <c r="AE14" s="551"/>
      <c r="AF14" s="551"/>
      <c r="AG14" s="552"/>
      <c r="AH14" s="550">
        <v>11.5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147</v>
      </c>
      <c r="CU14" s="562"/>
      <c r="CV14" s="562"/>
      <c r="CW14" s="562"/>
      <c r="CX14" s="562"/>
      <c r="CY14" s="562"/>
      <c r="CZ14" s="562"/>
      <c r="DA14" s="563"/>
      <c r="DB14" s="561" t="s">
        <v>147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9720</v>
      </c>
      <c r="S15" s="548"/>
      <c r="T15" s="548"/>
      <c r="U15" s="548"/>
      <c r="V15" s="549"/>
      <c r="W15" s="482" t="s">
        <v>149</v>
      </c>
      <c r="X15" s="483"/>
      <c r="Y15" s="483"/>
      <c r="Z15" s="483"/>
      <c r="AA15" s="483"/>
      <c r="AB15" s="473"/>
      <c r="AC15" s="517">
        <v>1682</v>
      </c>
      <c r="AD15" s="518"/>
      <c r="AE15" s="518"/>
      <c r="AF15" s="518"/>
      <c r="AG15" s="557"/>
      <c r="AH15" s="517">
        <v>1646</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955280</v>
      </c>
      <c r="BO15" s="430"/>
      <c r="BP15" s="430"/>
      <c r="BQ15" s="430"/>
      <c r="BR15" s="430"/>
      <c r="BS15" s="430"/>
      <c r="BT15" s="430"/>
      <c r="BU15" s="431"/>
      <c r="BV15" s="429">
        <v>932924</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32.6</v>
      </c>
      <c r="AD16" s="551"/>
      <c r="AE16" s="551"/>
      <c r="AF16" s="551"/>
      <c r="AG16" s="552"/>
      <c r="AH16" s="550">
        <v>32.5</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2506271</v>
      </c>
      <c r="BO16" s="467"/>
      <c r="BP16" s="467"/>
      <c r="BQ16" s="467"/>
      <c r="BR16" s="467"/>
      <c r="BS16" s="467"/>
      <c r="BT16" s="467"/>
      <c r="BU16" s="468"/>
      <c r="BV16" s="466">
        <v>2462993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2912</v>
      </c>
      <c r="AD17" s="518"/>
      <c r="AE17" s="518"/>
      <c r="AF17" s="518"/>
      <c r="AG17" s="557"/>
      <c r="AH17" s="517">
        <v>2834</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1193222</v>
      </c>
      <c r="BO17" s="467"/>
      <c r="BP17" s="467"/>
      <c r="BQ17" s="467"/>
      <c r="BR17" s="467"/>
      <c r="BS17" s="467"/>
      <c r="BT17" s="467"/>
      <c r="BU17" s="468"/>
      <c r="BV17" s="466">
        <v>1169540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47.07</v>
      </c>
      <c r="M18" s="579"/>
      <c r="N18" s="579"/>
      <c r="O18" s="579"/>
      <c r="P18" s="579"/>
      <c r="Q18" s="579"/>
      <c r="R18" s="580"/>
      <c r="S18" s="580"/>
      <c r="T18" s="580"/>
      <c r="U18" s="580"/>
      <c r="V18" s="581"/>
      <c r="W18" s="484"/>
      <c r="X18" s="485"/>
      <c r="Y18" s="485"/>
      <c r="Z18" s="485"/>
      <c r="AA18" s="485"/>
      <c r="AB18" s="476"/>
      <c r="AC18" s="582">
        <v>56.4</v>
      </c>
      <c r="AD18" s="583"/>
      <c r="AE18" s="583"/>
      <c r="AF18" s="583"/>
      <c r="AG18" s="584"/>
      <c r="AH18" s="582">
        <v>56</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2300465</v>
      </c>
      <c r="BO18" s="467"/>
      <c r="BP18" s="467"/>
      <c r="BQ18" s="467"/>
      <c r="BR18" s="467"/>
      <c r="BS18" s="467"/>
      <c r="BT18" s="467"/>
      <c r="BU18" s="468"/>
      <c r="BV18" s="466">
        <v>2207848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211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3081883</v>
      </c>
      <c r="BO19" s="467"/>
      <c r="BP19" s="467"/>
      <c r="BQ19" s="467"/>
      <c r="BR19" s="467"/>
      <c r="BS19" s="467"/>
      <c r="BT19" s="467"/>
      <c r="BU19" s="468"/>
      <c r="BV19" s="466">
        <v>3031396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3497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3156377</v>
      </c>
      <c r="BO23" s="467"/>
      <c r="BP23" s="467"/>
      <c r="BQ23" s="467"/>
      <c r="BR23" s="467"/>
      <c r="BS23" s="467"/>
      <c r="BT23" s="467"/>
      <c r="BU23" s="468"/>
      <c r="BV23" s="466">
        <v>3241802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6900</v>
      </c>
      <c r="R24" s="518"/>
      <c r="S24" s="518"/>
      <c r="T24" s="518"/>
      <c r="U24" s="518"/>
      <c r="V24" s="557"/>
      <c r="W24" s="616"/>
      <c r="X24" s="604"/>
      <c r="Y24" s="605"/>
      <c r="Z24" s="516" t="s">
        <v>173</v>
      </c>
      <c r="AA24" s="496"/>
      <c r="AB24" s="496"/>
      <c r="AC24" s="496"/>
      <c r="AD24" s="496"/>
      <c r="AE24" s="496"/>
      <c r="AF24" s="496"/>
      <c r="AG24" s="497"/>
      <c r="AH24" s="517">
        <v>74</v>
      </c>
      <c r="AI24" s="518"/>
      <c r="AJ24" s="518"/>
      <c r="AK24" s="518"/>
      <c r="AL24" s="557"/>
      <c r="AM24" s="517">
        <v>231398</v>
      </c>
      <c r="AN24" s="518"/>
      <c r="AO24" s="518"/>
      <c r="AP24" s="518"/>
      <c r="AQ24" s="518"/>
      <c r="AR24" s="557"/>
      <c r="AS24" s="517">
        <v>3127</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3063951</v>
      </c>
      <c r="BO24" s="467"/>
      <c r="BP24" s="467"/>
      <c r="BQ24" s="467"/>
      <c r="BR24" s="467"/>
      <c r="BS24" s="467"/>
      <c r="BT24" s="467"/>
      <c r="BU24" s="468"/>
      <c r="BV24" s="466">
        <v>3142525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5950</v>
      </c>
      <c r="R25" s="518"/>
      <c r="S25" s="518"/>
      <c r="T25" s="518"/>
      <c r="U25" s="518"/>
      <c r="V25" s="557"/>
      <c r="W25" s="616"/>
      <c r="X25" s="604"/>
      <c r="Y25" s="605"/>
      <c r="Z25" s="516" t="s">
        <v>176</v>
      </c>
      <c r="AA25" s="496"/>
      <c r="AB25" s="496"/>
      <c r="AC25" s="496"/>
      <c r="AD25" s="496"/>
      <c r="AE25" s="496"/>
      <c r="AF25" s="496"/>
      <c r="AG25" s="497"/>
      <c r="AH25" s="517" t="s">
        <v>138</v>
      </c>
      <c r="AI25" s="518"/>
      <c r="AJ25" s="518"/>
      <c r="AK25" s="518"/>
      <c r="AL25" s="557"/>
      <c r="AM25" s="517" t="s">
        <v>129</v>
      </c>
      <c r="AN25" s="518"/>
      <c r="AO25" s="518"/>
      <c r="AP25" s="518"/>
      <c r="AQ25" s="518"/>
      <c r="AR25" s="557"/>
      <c r="AS25" s="517" t="s">
        <v>147</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t="s">
        <v>138</v>
      </c>
      <c r="BO25" s="430"/>
      <c r="BP25" s="430"/>
      <c r="BQ25" s="430"/>
      <c r="BR25" s="430"/>
      <c r="BS25" s="430"/>
      <c r="BT25" s="430"/>
      <c r="BU25" s="431"/>
      <c r="BV25" s="429" t="s">
        <v>138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5300</v>
      </c>
      <c r="R26" s="518"/>
      <c r="S26" s="518"/>
      <c r="T26" s="518"/>
      <c r="U26" s="518"/>
      <c r="V26" s="557"/>
      <c r="W26" s="616"/>
      <c r="X26" s="604"/>
      <c r="Y26" s="605"/>
      <c r="Z26" s="516" t="s">
        <v>179</v>
      </c>
      <c r="AA26" s="626"/>
      <c r="AB26" s="626"/>
      <c r="AC26" s="626"/>
      <c r="AD26" s="626"/>
      <c r="AE26" s="626"/>
      <c r="AF26" s="626"/>
      <c r="AG26" s="627"/>
      <c r="AH26" s="517" t="s">
        <v>147</v>
      </c>
      <c r="AI26" s="518"/>
      <c r="AJ26" s="518"/>
      <c r="AK26" s="518"/>
      <c r="AL26" s="557"/>
      <c r="AM26" s="517" t="s">
        <v>180</v>
      </c>
      <c r="AN26" s="518"/>
      <c r="AO26" s="518"/>
      <c r="AP26" s="518"/>
      <c r="AQ26" s="518"/>
      <c r="AR26" s="557"/>
      <c r="AS26" s="517" t="s">
        <v>138</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2750</v>
      </c>
      <c r="R27" s="518"/>
      <c r="S27" s="518"/>
      <c r="T27" s="518"/>
      <c r="U27" s="518"/>
      <c r="V27" s="557"/>
      <c r="W27" s="616"/>
      <c r="X27" s="604"/>
      <c r="Y27" s="605"/>
      <c r="Z27" s="516" t="s">
        <v>183</v>
      </c>
      <c r="AA27" s="496"/>
      <c r="AB27" s="496"/>
      <c r="AC27" s="496"/>
      <c r="AD27" s="496"/>
      <c r="AE27" s="496"/>
      <c r="AF27" s="496"/>
      <c r="AG27" s="497"/>
      <c r="AH27" s="517" t="s">
        <v>138</v>
      </c>
      <c r="AI27" s="518"/>
      <c r="AJ27" s="518"/>
      <c r="AK27" s="518"/>
      <c r="AL27" s="557"/>
      <c r="AM27" s="517" t="s">
        <v>138</v>
      </c>
      <c r="AN27" s="518"/>
      <c r="AO27" s="518"/>
      <c r="AP27" s="518"/>
      <c r="AQ27" s="518"/>
      <c r="AR27" s="557"/>
      <c r="AS27" s="517" t="s">
        <v>129</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225149</v>
      </c>
      <c r="BO27" s="640"/>
      <c r="BP27" s="640"/>
      <c r="BQ27" s="640"/>
      <c r="BR27" s="640"/>
      <c r="BS27" s="640"/>
      <c r="BT27" s="640"/>
      <c r="BU27" s="641"/>
      <c r="BV27" s="639">
        <v>225007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2100</v>
      </c>
      <c r="R28" s="518"/>
      <c r="S28" s="518"/>
      <c r="T28" s="518"/>
      <c r="U28" s="518"/>
      <c r="V28" s="557"/>
      <c r="W28" s="616"/>
      <c r="X28" s="604"/>
      <c r="Y28" s="605"/>
      <c r="Z28" s="516" t="s">
        <v>186</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345503</v>
      </c>
      <c r="BO28" s="430"/>
      <c r="BP28" s="430"/>
      <c r="BQ28" s="430"/>
      <c r="BR28" s="430"/>
      <c r="BS28" s="430"/>
      <c r="BT28" s="430"/>
      <c r="BU28" s="431"/>
      <c r="BV28" s="429">
        <v>341298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10</v>
      </c>
      <c r="M29" s="518"/>
      <c r="N29" s="518"/>
      <c r="O29" s="518"/>
      <c r="P29" s="557"/>
      <c r="Q29" s="517">
        <v>1900</v>
      </c>
      <c r="R29" s="518"/>
      <c r="S29" s="518"/>
      <c r="T29" s="518"/>
      <c r="U29" s="518"/>
      <c r="V29" s="557"/>
      <c r="W29" s="617"/>
      <c r="X29" s="618"/>
      <c r="Y29" s="619"/>
      <c r="Z29" s="516" t="s">
        <v>189</v>
      </c>
      <c r="AA29" s="496"/>
      <c r="AB29" s="496"/>
      <c r="AC29" s="496"/>
      <c r="AD29" s="496"/>
      <c r="AE29" s="496"/>
      <c r="AF29" s="496"/>
      <c r="AG29" s="497"/>
      <c r="AH29" s="517">
        <v>74</v>
      </c>
      <c r="AI29" s="518"/>
      <c r="AJ29" s="518"/>
      <c r="AK29" s="518"/>
      <c r="AL29" s="557"/>
      <c r="AM29" s="517">
        <v>231398</v>
      </c>
      <c r="AN29" s="518"/>
      <c r="AO29" s="518"/>
      <c r="AP29" s="518"/>
      <c r="AQ29" s="518"/>
      <c r="AR29" s="557"/>
      <c r="AS29" s="517">
        <v>3127</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507424</v>
      </c>
      <c r="BO29" s="467"/>
      <c r="BP29" s="467"/>
      <c r="BQ29" s="467"/>
      <c r="BR29" s="467"/>
      <c r="BS29" s="467"/>
      <c r="BT29" s="467"/>
      <c r="BU29" s="468"/>
      <c r="BV29" s="466">
        <v>506966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95.1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2418660</v>
      </c>
      <c r="BO30" s="640"/>
      <c r="BP30" s="640"/>
      <c r="BQ30" s="640"/>
      <c r="BR30" s="640"/>
      <c r="BS30" s="640"/>
      <c r="BT30" s="640"/>
      <c r="BU30" s="641"/>
      <c r="BV30" s="639">
        <v>2252238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200</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特定環境保全公共下水道事業特別会計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北アルプス広域連合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松川村土地開発公社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公園墓地造成事業特別会計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　（普通会計）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　（介護保険事業特別会計）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長野県市町村自治振興組合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長野県後期高齢者医療広域連合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　（後期高齢者医療特別会計）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長野県市町村総合事務組合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　（一般会計）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　（非常勤職員公務災害補償特別会計）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6MtEHNkgZu1ltnGWQRYrG+yvVPmdubMWvhkl3oVub6Axq/NCJWOYTABOabb4D9LSYN+9d9lco3sWDxpfmq7KA==" saltValue="BeeUX3wO9E6Li1JoZfAs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549</v>
      </c>
      <c r="D34" s="1244"/>
      <c r="E34" s="1245"/>
      <c r="F34" s="32">
        <v>10.63</v>
      </c>
      <c r="G34" s="33">
        <v>8.5299999999999994</v>
      </c>
      <c r="H34" s="33">
        <v>8.68</v>
      </c>
      <c r="I34" s="33">
        <v>8.7899999999999991</v>
      </c>
      <c r="J34" s="34">
        <v>5.79</v>
      </c>
      <c r="K34" s="22"/>
      <c r="L34" s="22"/>
      <c r="M34" s="22"/>
      <c r="N34" s="22"/>
      <c r="O34" s="22"/>
      <c r="P34" s="22"/>
    </row>
    <row r="35" spans="1:16" ht="39" customHeight="1" x14ac:dyDescent="0.15">
      <c r="A35" s="22"/>
      <c r="B35" s="35"/>
      <c r="C35" s="1238" t="s">
        <v>550</v>
      </c>
      <c r="D35" s="1239"/>
      <c r="E35" s="1240"/>
      <c r="F35" s="36">
        <v>0.31</v>
      </c>
      <c r="G35" s="37">
        <v>0.39</v>
      </c>
      <c r="H35" s="37">
        <v>0.54</v>
      </c>
      <c r="I35" s="37">
        <v>0.21</v>
      </c>
      <c r="J35" s="38">
        <v>0.27</v>
      </c>
      <c r="K35" s="22"/>
      <c r="L35" s="22"/>
      <c r="M35" s="22"/>
      <c r="N35" s="22"/>
      <c r="O35" s="22"/>
      <c r="P35" s="22"/>
    </row>
    <row r="36" spans="1:16" ht="39" customHeight="1" x14ac:dyDescent="0.15">
      <c r="A36" s="22"/>
      <c r="B36" s="35"/>
      <c r="C36" s="1238" t="s">
        <v>551</v>
      </c>
      <c r="D36" s="1239"/>
      <c r="E36" s="1240"/>
      <c r="F36" s="36">
        <v>0.04</v>
      </c>
      <c r="G36" s="37">
        <v>0.04</v>
      </c>
      <c r="H36" s="37">
        <v>0.05</v>
      </c>
      <c r="I36" s="37">
        <v>0.04</v>
      </c>
      <c r="J36" s="38">
        <v>0.05</v>
      </c>
      <c r="K36" s="22"/>
      <c r="L36" s="22"/>
      <c r="M36" s="22"/>
      <c r="N36" s="22"/>
      <c r="O36" s="22"/>
      <c r="P36" s="22"/>
    </row>
    <row r="37" spans="1:16" ht="39" customHeight="1" x14ac:dyDescent="0.15">
      <c r="A37" s="22"/>
      <c r="B37" s="35"/>
      <c r="C37" s="1238" t="s">
        <v>552</v>
      </c>
      <c r="D37" s="1239"/>
      <c r="E37" s="1240"/>
      <c r="F37" s="36">
        <v>0.05</v>
      </c>
      <c r="G37" s="37">
        <v>0.09</v>
      </c>
      <c r="H37" s="37">
        <v>0.02</v>
      </c>
      <c r="I37" s="37">
        <v>0.02</v>
      </c>
      <c r="J37" s="38">
        <v>0.02</v>
      </c>
      <c r="K37" s="22"/>
      <c r="L37" s="22"/>
      <c r="M37" s="22"/>
      <c r="N37" s="22"/>
      <c r="O37" s="22"/>
      <c r="P37" s="22"/>
    </row>
    <row r="38" spans="1:16" ht="39" customHeight="1" x14ac:dyDescent="0.15">
      <c r="A38" s="22"/>
      <c r="B38" s="35"/>
      <c r="C38" s="1238" t="s">
        <v>553</v>
      </c>
      <c r="D38" s="1239"/>
      <c r="E38" s="1240"/>
      <c r="F38" s="36">
        <v>0.01</v>
      </c>
      <c r="G38" s="37">
        <v>0</v>
      </c>
      <c r="H38" s="37">
        <v>0</v>
      </c>
      <c r="I38" s="37">
        <v>0</v>
      </c>
      <c r="J38" s="38">
        <v>0</v>
      </c>
      <c r="K38" s="22"/>
      <c r="L38" s="22"/>
      <c r="M38" s="22"/>
      <c r="N38" s="22"/>
      <c r="O38" s="22"/>
      <c r="P38" s="22"/>
    </row>
    <row r="39" spans="1:16" ht="39" customHeight="1" x14ac:dyDescent="0.15">
      <c r="A39" s="22"/>
      <c r="B39" s="35"/>
      <c r="C39" s="1238" t="s">
        <v>554</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555</v>
      </c>
      <c r="D42" s="1239"/>
      <c r="E42" s="1240"/>
      <c r="F42" s="36" t="s">
        <v>501</v>
      </c>
      <c r="G42" s="37" t="s">
        <v>501</v>
      </c>
      <c r="H42" s="37" t="s">
        <v>501</v>
      </c>
      <c r="I42" s="37" t="s">
        <v>501</v>
      </c>
      <c r="J42" s="38" t="s">
        <v>501</v>
      </c>
      <c r="K42" s="22"/>
      <c r="L42" s="22"/>
      <c r="M42" s="22"/>
      <c r="N42" s="22"/>
      <c r="O42" s="22"/>
      <c r="P42" s="22"/>
    </row>
    <row r="43" spans="1:16" ht="39" customHeight="1" thickBot="1" x14ac:dyDescent="0.2">
      <c r="A43" s="22"/>
      <c r="B43" s="40"/>
      <c r="C43" s="1241" t="s">
        <v>556</v>
      </c>
      <c r="D43" s="1242"/>
      <c r="E43" s="124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Fq1wUnR3vMhB4jQxRlTQ8bi8QUinQAoApqvH0j1bV70c78/MLufRPxvGgF0GIPFgOUMcisxQkKAXW3wCUNopw==" saltValue="OHcxv35Kpm+siRivhUOn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351</v>
      </c>
      <c r="L45" s="60">
        <v>319</v>
      </c>
      <c r="M45" s="60">
        <v>283</v>
      </c>
      <c r="N45" s="60">
        <v>282</v>
      </c>
      <c r="O45" s="61">
        <v>324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501</v>
      </c>
      <c r="L46" s="64" t="s">
        <v>501</v>
      </c>
      <c r="M46" s="64" t="s">
        <v>501</v>
      </c>
      <c r="N46" s="64" t="s">
        <v>501</v>
      </c>
      <c r="O46" s="65" t="s">
        <v>501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501</v>
      </c>
      <c r="L47" s="64" t="s">
        <v>501</v>
      </c>
      <c r="M47" s="64" t="s">
        <v>501</v>
      </c>
      <c r="N47" s="64" t="s">
        <v>501</v>
      </c>
      <c r="O47" s="65" t="s">
        <v>501</v>
      </c>
      <c r="P47" s="48"/>
      <c r="Q47" s="48"/>
      <c r="R47" s="48"/>
      <c r="S47" s="48"/>
      <c r="T47" s="48"/>
      <c r="U47" s="48"/>
    </row>
    <row r="48" spans="1:21" ht="30.75" customHeight="1" x14ac:dyDescent="0.15">
      <c r="A48" s="48"/>
      <c r="B48" s="1248"/>
      <c r="C48" s="1249"/>
      <c r="D48" s="62"/>
      <c r="E48" s="1254" t="s">
        <v>15</v>
      </c>
      <c r="F48" s="1254"/>
      <c r="G48" s="1254"/>
      <c r="H48" s="1254"/>
      <c r="I48" s="1254"/>
      <c r="J48" s="1255"/>
      <c r="K48" s="63">
        <v>143</v>
      </c>
      <c r="L48" s="64">
        <v>141</v>
      </c>
      <c r="M48" s="64">
        <v>148</v>
      </c>
      <c r="N48" s="64">
        <v>148</v>
      </c>
      <c r="O48" s="65">
        <v>153</v>
      </c>
      <c r="P48" s="48"/>
      <c r="Q48" s="48"/>
      <c r="R48" s="48"/>
      <c r="S48" s="48"/>
      <c r="T48" s="48"/>
      <c r="U48" s="48"/>
    </row>
    <row r="49" spans="1:21" ht="30.75" customHeight="1" x14ac:dyDescent="0.15">
      <c r="A49" s="48"/>
      <c r="B49" s="1248"/>
      <c r="C49" s="1249"/>
      <c r="D49" s="62"/>
      <c r="E49" s="1254" t="s">
        <v>16</v>
      </c>
      <c r="F49" s="1254"/>
      <c r="G49" s="1254"/>
      <c r="H49" s="1254"/>
      <c r="I49" s="1254"/>
      <c r="J49" s="1255"/>
      <c r="K49" s="63">
        <v>25</v>
      </c>
      <c r="L49" s="64">
        <v>24</v>
      </c>
      <c r="M49" s="64">
        <v>25</v>
      </c>
      <c r="N49" s="64">
        <v>24</v>
      </c>
      <c r="O49" s="65">
        <v>23</v>
      </c>
      <c r="P49" s="48"/>
      <c r="Q49" s="48"/>
      <c r="R49" s="48"/>
      <c r="S49" s="48"/>
      <c r="T49" s="48"/>
      <c r="U49" s="48"/>
    </row>
    <row r="50" spans="1:21" ht="30.75" customHeight="1" x14ac:dyDescent="0.15">
      <c r="A50" s="48"/>
      <c r="B50" s="1248"/>
      <c r="C50" s="1249"/>
      <c r="D50" s="62"/>
      <c r="E50" s="1254" t="s">
        <v>17</v>
      </c>
      <c r="F50" s="1254"/>
      <c r="G50" s="1254"/>
      <c r="H50" s="1254"/>
      <c r="I50" s="1254"/>
      <c r="J50" s="1255"/>
      <c r="K50" s="63">
        <v>2</v>
      </c>
      <c r="L50" s="64">
        <v>0</v>
      </c>
      <c r="M50" s="64">
        <v>0</v>
      </c>
      <c r="N50" s="64">
        <v>0</v>
      </c>
      <c r="O50" s="65" t="s">
        <v>501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501</v>
      </c>
      <c r="L51" s="64" t="s">
        <v>501</v>
      </c>
      <c r="M51" s="64" t="s">
        <v>501</v>
      </c>
      <c r="N51" s="64" t="s">
        <v>501</v>
      </c>
      <c r="O51" s="65" t="s">
        <v>501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420</v>
      </c>
      <c r="L52" s="64">
        <v>394</v>
      </c>
      <c r="M52" s="64">
        <v>367</v>
      </c>
      <c r="N52" s="64">
        <v>371</v>
      </c>
      <c r="O52" s="65">
        <v>374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101</v>
      </c>
      <c r="L53" s="69">
        <v>90</v>
      </c>
      <c r="M53" s="69">
        <v>89</v>
      </c>
      <c r="N53" s="69">
        <v>83</v>
      </c>
      <c r="O53" s="70">
        <v>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580</v>
      </c>
      <c r="L57" s="83" t="s">
        <v>581</v>
      </c>
      <c r="M57" s="83" t="s">
        <v>581</v>
      </c>
      <c r="N57" s="83" t="s">
        <v>582</v>
      </c>
      <c r="O57" s="84" t="s">
        <v>581</v>
      </c>
    </row>
    <row r="58" spans="1:21" ht="31.5" customHeight="1" thickBot="1" x14ac:dyDescent="0.2">
      <c r="B58" s="1264"/>
      <c r="C58" s="1265"/>
      <c r="D58" s="1269" t="s">
        <v>27</v>
      </c>
      <c r="E58" s="1270"/>
      <c r="F58" s="1270"/>
      <c r="G58" s="1270"/>
      <c r="H58" s="1270"/>
      <c r="I58" s="1270"/>
      <c r="J58" s="1271"/>
      <c r="K58" s="85" t="s">
        <v>581</v>
      </c>
      <c r="L58" s="86" t="s">
        <v>581</v>
      </c>
      <c r="M58" s="86" t="s">
        <v>581</v>
      </c>
      <c r="N58" s="86" t="s">
        <v>583</v>
      </c>
      <c r="O58" s="87" t="s">
        <v>581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1mneeYjCBbsCL3u1/2tv635gq6GLkTX+0WY7RVkl6bSzaIAFu2IL21+yHQN2CuddKuqYomYxKl9rEFF4g/2lA==" saltValue="Z3YyCcOtQhsY1JAU+K08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72" t="s">
        <v>30</v>
      </c>
      <c r="C41" s="1273"/>
      <c r="D41" s="101"/>
      <c r="E41" s="1278" t="s">
        <v>31</v>
      </c>
      <c r="F41" s="1278"/>
      <c r="G41" s="1278"/>
      <c r="H41" s="1279"/>
      <c r="I41" s="102">
        <v>3197</v>
      </c>
      <c r="J41" s="103">
        <v>3095</v>
      </c>
      <c r="K41" s="103">
        <v>3135</v>
      </c>
      <c r="L41" s="103">
        <v>3242</v>
      </c>
      <c r="M41" s="104">
        <v>3156</v>
      </c>
    </row>
    <row r="42" spans="2:13" ht="27.75" customHeight="1" x14ac:dyDescent="0.15">
      <c r="B42" s="1274"/>
      <c r="C42" s="1275"/>
      <c r="D42" s="105"/>
      <c r="E42" s="1280" t="s">
        <v>32</v>
      </c>
      <c r="F42" s="1280"/>
      <c r="G42" s="1280"/>
      <c r="H42" s="1281"/>
      <c r="I42" s="106">
        <v>5</v>
      </c>
      <c r="J42" s="107">
        <v>53</v>
      </c>
      <c r="K42" s="107">
        <v>0</v>
      </c>
      <c r="L42" s="107" t="s">
        <v>501</v>
      </c>
      <c r="M42" s="108" t="s">
        <v>501</v>
      </c>
    </row>
    <row r="43" spans="2:13" ht="27.75" customHeight="1" x14ac:dyDescent="0.15">
      <c r="B43" s="1274"/>
      <c r="C43" s="1275"/>
      <c r="D43" s="105"/>
      <c r="E43" s="1280" t="s">
        <v>33</v>
      </c>
      <c r="F43" s="1280"/>
      <c r="G43" s="1280"/>
      <c r="H43" s="1281"/>
      <c r="I43" s="106">
        <v>2034</v>
      </c>
      <c r="J43" s="107">
        <v>1951</v>
      </c>
      <c r="K43" s="107">
        <v>1890</v>
      </c>
      <c r="L43" s="107">
        <v>1828</v>
      </c>
      <c r="M43" s="108">
        <v>1775</v>
      </c>
    </row>
    <row r="44" spans="2:13" ht="27.75" customHeight="1" x14ac:dyDescent="0.15">
      <c r="B44" s="1274"/>
      <c r="C44" s="1275"/>
      <c r="D44" s="105"/>
      <c r="E44" s="1280" t="s">
        <v>34</v>
      </c>
      <c r="F44" s="1280"/>
      <c r="G44" s="1280"/>
      <c r="H44" s="1281"/>
      <c r="I44" s="106">
        <v>162</v>
      </c>
      <c r="J44" s="107">
        <v>142</v>
      </c>
      <c r="K44" s="107">
        <v>124</v>
      </c>
      <c r="L44" s="107">
        <v>104</v>
      </c>
      <c r="M44" s="108">
        <v>82</v>
      </c>
    </row>
    <row r="45" spans="2:13" ht="27.75" customHeight="1" x14ac:dyDescent="0.15">
      <c r="B45" s="1274"/>
      <c r="C45" s="1275"/>
      <c r="D45" s="105"/>
      <c r="E45" s="1280" t="s">
        <v>35</v>
      </c>
      <c r="F45" s="1280"/>
      <c r="G45" s="1280"/>
      <c r="H45" s="1281"/>
      <c r="I45" s="106">
        <v>516</v>
      </c>
      <c r="J45" s="107">
        <v>503</v>
      </c>
      <c r="K45" s="107">
        <v>522</v>
      </c>
      <c r="L45" s="107">
        <v>495</v>
      </c>
      <c r="M45" s="108">
        <v>469</v>
      </c>
    </row>
    <row r="46" spans="2:13" ht="27.75" customHeight="1" x14ac:dyDescent="0.15">
      <c r="B46" s="1274"/>
      <c r="C46" s="1275"/>
      <c r="D46" s="109"/>
      <c r="E46" s="1280" t="s">
        <v>36</v>
      </c>
      <c r="F46" s="1280"/>
      <c r="G46" s="1280"/>
      <c r="H46" s="1281"/>
      <c r="I46" s="106" t="s">
        <v>501</v>
      </c>
      <c r="J46" s="107" t="s">
        <v>501</v>
      </c>
      <c r="K46" s="107" t="s">
        <v>501</v>
      </c>
      <c r="L46" s="107" t="s">
        <v>501</v>
      </c>
      <c r="M46" s="108" t="s">
        <v>501</v>
      </c>
    </row>
    <row r="47" spans="2:13" ht="27.75" customHeight="1" x14ac:dyDescent="0.15">
      <c r="B47" s="1274"/>
      <c r="C47" s="1275"/>
      <c r="D47" s="110"/>
      <c r="E47" s="1282" t="s">
        <v>37</v>
      </c>
      <c r="F47" s="1283"/>
      <c r="G47" s="1283"/>
      <c r="H47" s="1284"/>
      <c r="I47" s="106" t="s">
        <v>501</v>
      </c>
      <c r="J47" s="107" t="s">
        <v>501</v>
      </c>
      <c r="K47" s="107" t="s">
        <v>501</v>
      </c>
      <c r="L47" s="107" t="s">
        <v>501</v>
      </c>
      <c r="M47" s="108" t="s">
        <v>501</v>
      </c>
    </row>
    <row r="48" spans="2:13" ht="27.75" customHeight="1" x14ac:dyDescent="0.15">
      <c r="B48" s="1274"/>
      <c r="C48" s="1275"/>
      <c r="D48" s="105"/>
      <c r="E48" s="1280" t="s">
        <v>38</v>
      </c>
      <c r="F48" s="1280"/>
      <c r="G48" s="1280"/>
      <c r="H48" s="1281"/>
      <c r="I48" s="106" t="s">
        <v>501</v>
      </c>
      <c r="J48" s="107" t="s">
        <v>501</v>
      </c>
      <c r="K48" s="107" t="s">
        <v>501</v>
      </c>
      <c r="L48" s="107" t="s">
        <v>501</v>
      </c>
      <c r="M48" s="108" t="s">
        <v>501</v>
      </c>
    </row>
    <row r="49" spans="2:13" ht="27.75" customHeight="1" x14ac:dyDescent="0.15">
      <c r="B49" s="1276"/>
      <c r="C49" s="1277"/>
      <c r="D49" s="105"/>
      <c r="E49" s="1280" t="s">
        <v>39</v>
      </c>
      <c r="F49" s="1280"/>
      <c r="G49" s="1280"/>
      <c r="H49" s="1281"/>
      <c r="I49" s="106" t="s">
        <v>501</v>
      </c>
      <c r="J49" s="107" t="s">
        <v>501</v>
      </c>
      <c r="K49" s="107" t="s">
        <v>501</v>
      </c>
      <c r="L49" s="107" t="s">
        <v>501</v>
      </c>
      <c r="M49" s="108" t="s">
        <v>501</v>
      </c>
    </row>
    <row r="50" spans="2:13" ht="27.75" customHeight="1" x14ac:dyDescent="0.15">
      <c r="B50" s="1285" t="s">
        <v>40</v>
      </c>
      <c r="C50" s="1286"/>
      <c r="D50" s="111"/>
      <c r="E50" s="1280" t="s">
        <v>41</v>
      </c>
      <c r="F50" s="1280"/>
      <c r="G50" s="1280"/>
      <c r="H50" s="1281"/>
      <c r="I50" s="106">
        <v>3285</v>
      </c>
      <c r="J50" s="107">
        <v>3143</v>
      </c>
      <c r="K50" s="107">
        <v>3220</v>
      </c>
      <c r="L50" s="107">
        <v>3474</v>
      </c>
      <c r="M50" s="108">
        <v>3630</v>
      </c>
    </row>
    <row r="51" spans="2:13" ht="27.75" customHeight="1" x14ac:dyDescent="0.15">
      <c r="B51" s="1274"/>
      <c r="C51" s="1275"/>
      <c r="D51" s="105"/>
      <c r="E51" s="1280" t="s">
        <v>42</v>
      </c>
      <c r="F51" s="1280"/>
      <c r="G51" s="1280"/>
      <c r="H51" s="1281"/>
      <c r="I51" s="106">
        <v>26</v>
      </c>
      <c r="J51" s="107">
        <v>11</v>
      </c>
      <c r="K51" s="107">
        <v>8</v>
      </c>
      <c r="L51" s="107">
        <v>5</v>
      </c>
      <c r="M51" s="108" t="s">
        <v>501</v>
      </c>
    </row>
    <row r="52" spans="2:13" ht="27.75" customHeight="1" x14ac:dyDescent="0.15">
      <c r="B52" s="1276"/>
      <c r="C52" s="1277"/>
      <c r="D52" s="105"/>
      <c r="E52" s="1280" t="s">
        <v>43</v>
      </c>
      <c r="F52" s="1280"/>
      <c r="G52" s="1280"/>
      <c r="H52" s="1281"/>
      <c r="I52" s="106">
        <v>4934</v>
      </c>
      <c r="J52" s="107">
        <v>4797</v>
      </c>
      <c r="K52" s="107">
        <v>4696</v>
      </c>
      <c r="L52" s="107">
        <v>4612</v>
      </c>
      <c r="M52" s="108">
        <v>4531</v>
      </c>
    </row>
    <row r="53" spans="2:13" ht="27.75" customHeight="1" thickBot="1" x14ac:dyDescent="0.2">
      <c r="B53" s="1287" t="s">
        <v>44</v>
      </c>
      <c r="C53" s="1288"/>
      <c r="D53" s="112"/>
      <c r="E53" s="1289" t="s">
        <v>45</v>
      </c>
      <c r="F53" s="1289"/>
      <c r="G53" s="1289"/>
      <c r="H53" s="1290"/>
      <c r="I53" s="113">
        <v>-2330</v>
      </c>
      <c r="J53" s="114">
        <v>-2209</v>
      </c>
      <c r="K53" s="114">
        <v>-2252</v>
      </c>
      <c r="L53" s="114">
        <v>-2422</v>
      </c>
      <c r="M53" s="115">
        <v>-2679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SBihtshdk3ehfr0oqHvk0xuuZ0dAI4My6xB43e1TT32m4LtXSqBtAEllQSaP8dMHvaNji8hFDcdxY4USh5X1g==" saltValue="AO55qPEudCMWYzfXyuY4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48</v>
      </c>
      <c r="D55" s="1299"/>
      <c r="E55" s="1300"/>
      <c r="F55" s="127">
        <v>333</v>
      </c>
      <c r="G55" s="127">
        <v>341</v>
      </c>
      <c r="H55" s="128">
        <v>346</v>
      </c>
    </row>
    <row r="56" spans="2:8" ht="52.5" customHeight="1" x14ac:dyDescent="0.15">
      <c r="B56" s="129"/>
      <c r="C56" s="1301" t="s">
        <v>49</v>
      </c>
      <c r="D56" s="1301"/>
      <c r="E56" s="1302"/>
      <c r="F56" s="130">
        <v>506</v>
      </c>
      <c r="G56" s="130">
        <v>507</v>
      </c>
      <c r="H56" s="131">
        <v>507</v>
      </c>
    </row>
    <row r="57" spans="2:8" ht="53.25" customHeight="1" x14ac:dyDescent="0.15">
      <c r="B57" s="129"/>
      <c r="C57" s="1303" t="s">
        <v>50</v>
      </c>
      <c r="D57" s="1303"/>
      <c r="E57" s="1304"/>
      <c r="F57" s="132">
        <v>2056</v>
      </c>
      <c r="G57" s="132">
        <v>2252</v>
      </c>
      <c r="H57" s="133">
        <v>2419</v>
      </c>
    </row>
    <row r="58" spans="2:8" ht="45.75" customHeight="1" x14ac:dyDescent="0.15">
      <c r="B58" s="134"/>
      <c r="C58" s="1291" t="s">
        <v>584</v>
      </c>
      <c r="D58" s="1292"/>
      <c r="E58" s="1293"/>
      <c r="F58" s="135">
        <v>1527</v>
      </c>
      <c r="G58" s="135">
        <v>1528</v>
      </c>
      <c r="H58" s="136">
        <v>1692</v>
      </c>
    </row>
    <row r="59" spans="2:8" ht="45.75" customHeight="1" x14ac:dyDescent="0.15">
      <c r="B59" s="134"/>
      <c r="C59" s="1291" t="s">
        <v>585</v>
      </c>
      <c r="D59" s="1292"/>
      <c r="E59" s="1293"/>
      <c r="F59" s="135">
        <v>276</v>
      </c>
      <c r="G59" s="135">
        <v>277</v>
      </c>
      <c r="H59" s="136">
        <v>269</v>
      </c>
    </row>
    <row r="60" spans="2:8" ht="45.75" customHeight="1" x14ac:dyDescent="0.15">
      <c r="B60" s="134"/>
      <c r="C60" s="1291" t="s">
        <v>589</v>
      </c>
      <c r="D60" s="1292"/>
      <c r="E60" s="1293"/>
      <c r="F60" s="135">
        <v>84</v>
      </c>
      <c r="G60" s="135">
        <v>188</v>
      </c>
      <c r="H60" s="136">
        <v>188</v>
      </c>
    </row>
    <row r="61" spans="2:8" ht="45.75" customHeight="1" x14ac:dyDescent="0.15">
      <c r="B61" s="134"/>
      <c r="C61" s="1291" t="s">
        <v>588</v>
      </c>
      <c r="D61" s="1292"/>
      <c r="E61" s="1293"/>
      <c r="F61" s="135">
        <v>58</v>
      </c>
      <c r="G61" s="135">
        <v>102</v>
      </c>
      <c r="H61" s="136">
        <v>132</v>
      </c>
    </row>
    <row r="62" spans="2:8" ht="45.75" customHeight="1" thickBot="1" x14ac:dyDescent="0.2">
      <c r="B62" s="137"/>
      <c r="C62" s="1294" t="s">
        <v>586</v>
      </c>
      <c r="D62" s="1295"/>
      <c r="E62" s="1296"/>
      <c r="F62" s="138">
        <v>59</v>
      </c>
      <c r="G62" s="138" t="s">
        <v>587</v>
      </c>
      <c r="H62" s="139">
        <v>82</v>
      </c>
    </row>
    <row r="63" spans="2:8" ht="52.5" customHeight="1" thickBot="1" x14ac:dyDescent="0.2">
      <c r="B63" s="140"/>
      <c r="C63" s="1297" t="s">
        <v>51</v>
      </c>
      <c r="D63" s="1297"/>
      <c r="E63" s="1298"/>
      <c r="F63" s="141">
        <v>2895</v>
      </c>
      <c r="G63" s="141">
        <v>3101</v>
      </c>
      <c r="H63" s="142">
        <v>3272</v>
      </c>
    </row>
    <row r="64" spans="2:8" ht="15" customHeight="1" x14ac:dyDescent="0.15"/>
    <row r="65" ht="0" hidden="1" customHeight="1" x14ac:dyDescent="0.15"/>
    <row r="66" ht="0" hidden="1" customHeight="1" x14ac:dyDescent="0.15"/>
  </sheetData>
  <sheetProtection algorithmName="SHA-512" hashValue="7WFb+aNRq+CnqtysnVuoiW4urMve5tFrtaYu8ZQVXXEPWWrQIYEEPnFc+i1YjWigI9lWa3get0R+f3jXXwi5qA==" saltValue="cRwqs0/WkXoda4M38s1p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543</v>
      </c>
      <c r="BQ50" s="1309"/>
      <c r="BR50" s="1309"/>
      <c r="BS50" s="1309"/>
      <c r="BT50" s="1309"/>
      <c r="BU50" s="1309"/>
      <c r="BV50" s="1309"/>
      <c r="BW50" s="1309"/>
      <c r="BX50" s="1309" t="s">
        <v>544</v>
      </c>
      <c r="BY50" s="1309"/>
      <c r="BZ50" s="1309"/>
      <c r="CA50" s="1309"/>
      <c r="CB50" s="1309"/>
      <c r="CC50" s="1309"/>
      <c r="CD50" s="1309"/>
      <c r="CE50" s="1309"/>
      <c r="CF50" s="1309" t="s">
        <v>545</v>
      </c>
      <c r="CG50" s="1309"/>
      <c r="CH50" s="1309"/>
      <c r="CI50" s="1309"/>
      <c r="CJ50" s="1309"/>
      <c r="CK50" s="1309"/>
      <c r="CL50" s="1309"/>
      <c r="CM50" s="1309"/>
      <c r="CN50" s="1309" t="s">
        <v>546</v>
      </c>
      <c r="CO50" s="1309"/>
      <c r="CP50" s="1309"/>
      <c r="CQ50" s="1309"/>
      <c r="CR50" s="1309"/>
      <c r="CS50" s="1309"/>
      <c r="CT50" s="1309"/>
      <c r="CU50" s="1309"/>
      <c r="CV50" s="1309" t="s">
        <v>547</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594</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21.1</v>
      </c>
      <c r="CG53" s="1310"/>
      <c r="CH53" s="1310"/>
      <c r="CI53" s="1310"/>
      <c r="CJ53" s="1310"/>
      <c r="CK53" s="1310"/>
      <c r="CL53" s="1310"/>
      <c r="CM53" s="1310"/>
      <c r="CN53" s="1310">
        <v>60.9</v>
      </c>
      <c r="CO53" s="1310"/>
      <c r="CP53" s="1310"/>
      <c r="CQ53" s="1310"/>
      <c r="CR53" s="1310"/>
      <c r="CS53" s="1310"/>
      <c r="CT53" s="1310"/>
      <c r="CU53" s="1310"/>
      <c r="CV53" s="1310">
        <v>61.8</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600</v>
      </c>
      <c r="AO55" s="1309"/>
      <c r="AP55" s="1309"/>
      <c r="AQ55" s="1309"/>
      <c r="AR55" s="1309"/>
      <c r="AS55" s="1309"/>
      <c r="AT55" s="1309"/>
      <c r="AU55" s="1309"/>
      <c r="AV55" s="1309"/>
      <c r="AW55" s="1309"/>
      <c r="AX55" s="1309"/>
      <c r="AY55" s="1309"/>
      <c r="AZ55" s="1309"/>
      <c r="BA55" s="1309"/>
      <c r="BB55" s="1312" t="s">
        <v>601</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597</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58.6</v>
      </c>
      <c r="CG57" s="1310"/>
      <c r="CH57" s="1310"/>
      <c r="CI57" s="1310"/>
      <c r="CJ57" s="1310"/>
      <c r="CK57" s="1310"/>
      <c r="CL57" s="1310"/>
      <c r="CM57" s="1310"/>
      <c r="CN57" s="1310">
        <v>59.1</v>
      </c>
      <c r="CO57" s="1310"/>
      <c r="CP57" s="1310"/>
      <c r="CQ57" s="1310"/>
      <c r="CR57" s="1310"/>
      <c r="CS57" s="1310"/>
      <c r="CT57" s="1310"/>
      <c r="CU57" s="1310"/>
      <c r="CV57" s="1310">
        <v>61.2</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543</v>
      </c>
      <c r="BQ72" s="1309"/>
      <c r="BR72" s="1309"/>
      <c r="BS72" s="1309"/>
      <c r="BT72" s="1309"/>
      <c r="BU72" s="1309"/>
      <c r="BV72" s="1309"/>
      <c r="BW72" s="1309"/>
      <c r="BX72" s="1309" t="s">
        <v>544</v>
      </c>
      <c r="BY72" s="1309"/>
      <c r="BZ72" s="1309"/>
      <c r="CA72" s="1309"/>
      <c r="CB72" s="1309"/>
      <c r="CC72" s="1309"/>
      <c r="CD72" s="1309"/>
      <c r="CE72" s="1309"/>
      <c r="CF72" s="1309" t="s">
        <v>545</v>
      </c>
      <c r="CG72" s="1309"/>
      <c r="CH72" s="1309"/>
      <c r="CI72" s="1309"/>
      <c r="CJ72" s="1309"/>
      <c r="CK72" s="1309"/>
      <c r="CL72" s="1309"/>
      <c r="CM72" s="1309"/>
      <c r="CN72" s="1309" t="s">
        <v>546</v>
      </c>
      <c r="CO72" s="1309"/>
      <c r="CP72" s="1309"/>
      <c r="CQ72" s="1309"/>
      <c r="CR72" s="1309"/>
      <c r="CS72" s="1309"/>
      <c r="CT72" s="1309"/>
      <c r="CU72" s="1309"/>
      <c r="CV72" s="1309" t="s">
        <v>547</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594</v>
      </c>
      <c r="AO73" s="1312"/>
      <c r="AP73" s="1312"/>
      <c r="AQ73" s="1312"/>
      <c r="AR73" s="1312"/>
      <c r="AS73" s="1312"/>
      <c r="AT73" s="1312"/>
      <c r="AU73" s="1312"/>
      <c r="AV73" s="1312"/>
      <c r="AW73" s="1312"/>
      <c r="AX73" s="1312"/>
      <c r="AY73" s="1312"/>
      <c r="AZ73" s="1312"/>
      <c r="BA73" s="1312"/>
      <c r="BB73" s="1312" t="s">
        <v>595</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603</v>
      </c>
      <c r="BC75" s="1312"/>
      <c r="BD75" s="1312"/>
      <c r="BE75" s="1312"/>
      <c r="BF75" s="1312"/>
      <c r="BG75" s="1312"/>
      <c r="BH75" s="1312"/>
      <c r="BI75" s="1312"/>
      <c r="BJ75" s="1312"/>
      <c r="BK75" s="1312"/>
      <c r="BL75" s="1312"/>
      <c r="BM75" s="1312"/>
      <c r="BN75" s="1312"/>
      <c r="BO75" s="1312"/>
      <c r="BP75" s="1310">
        <v>5</v>
      </c>
      <c r="BQ75" s="1310"/>
      <c r="BR75" s="1310"/>
      <c r="BS75" s="1310"/>
      <c r="BT75" s="1310"/>
      <c r="BU75" s="1310"/>
      <c r="BV75" s="1310"/>
      <c r="BW75" s="1310"/>
      <c r="BX75" s="1310">
        <v>4.2</v>
      </c>
      <c r="BY75" s="1310"/>
      <c r="BZ75" s="1310"/>
      <c r="CA75" s="1310"/>
      <c r="CB75" s="1310"/>
      <c r="CC75" s="1310"/>
      <c r="CD75" s="1310"/>
      <c r="CE75" s="1310"/>
      <c r="CF75" s="1310">
        <v>3.8</v>
      </c>
      <c r="CG75" s="1310"/>
      <c r="CH75" s="1310"/>
      <c r="CI75" s="1310"/>
      <c r="CJ75" s="1310"/>
      <c r="CK75" s="1310"/>
      <c r="CL75" s="1310"/>
      <c r="CM75" s="1310"/>
      <c r="CN75" s="1310">
        <v>3.5</v>
      </c>
      <c r="CO75" s="1310"/>
      <c r="CP75" s="1310"/>
      <c r="CQ75" s="1310"/>
      <c r="CR75" s="1310"/>
      <c r="CS75" s="1310"/>
      <c r="CT75" s="1310"/>
      <c r="CU75" s="1310"/>
      <c r="CV75" s="1310">
        <v>3.9</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599</v>
      </c>
      <c r="AO77" s="1309"/>
      <c r="AP77" s="1309"/>
      <c r="AQ77" s="1309"/>
      <c r="AR77" s="1309"/>
      <c r="AS77" s="1309"/>
      <c r="AT77" s="1309"/>
      <c r="AU77" s="1309"/>
      <c r="AV77" s="1309"/>
      <c r="AW77" s="1309"/>
      <c r="AX77" s="1309"/>
      <c r="AY77" s="1309"/>
      <c r="AZ77" s="1309"/>
      <c r="BA77" s="1309"/>
      <c r="BB77" s="1312" t="s">
        <v>595</v>
      </c>
      <c r="BC77" s="1312"/>
      <c r="BD77" s="1312"/>
      <c r="BE77" s="1312"/>
      <c r="BF77" s="1312"/>
      <c r="BG77" s="1312"/>
      <c r="BH77" s="1312"/>
      <c r="BI77" s="1312"/>
      <c r="BJ77" s="1312"/>
      <c r="BK77" s="1312"/>
      <c r="BL77" s="1312"/>
      <c r="BM77" s="1312"/>
      <c r="BN77" s="1312"/>
      <c r="BO77" s="1312"/>
      <c r="BP77" s="1310">
        <v>10.199999999999999</v>
      </c>
      <c r="BQ77" s="1310"/>
      <c r="BR77" s="1310"/>
      <c r="BS77" s="1310"/>
      <c r="BT77" s="1310"/>
      <c r="BU77" s="1310"/>
      <c r="BV77" s="1310"/>
      <c r="BW77" s="1310"/>
      <c r="BX77" s="1310">
        <v>0.8</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604</v>
      </c>
      <c r="BC79" s="1312"/>
      <c r="BD79" s="1312"/>
      <c r="BE79" s="1312"/>
      <c r="BF79" s="1312"/>
      <c r="BG79" s="1312"/>
      <c r="BH79" s="1312"/>
      <c r="BI79" s="1312"/>
      <c r="BJ79" s="1312"/>
      <c r="BK79" s="1312"/>
      <c r="BL79" s="1312"/>
      <c r="BM79" s="1312"/>
      <c r="BN79" s="1312"/>
      <c r="BO79" s="1312"/>
      <c r="BP79" s="1310">
        <v>9.1</v>
      </c>
      <c r="BQ79" s="1310"/>
      <c r="BR79" s="1310"/>
      <c r="BS79" s="1310"/>
      <c r="BT79" s="1310"/>
      <c r="BU79" s="1310"/>
      <c r="BV79" s="1310"/>
      <c r="BW79" s="1310"/>
      <c r="BX79" s="1310">
        <v>8.1</v>
      </c>
      <c r="BY79" s="1310"/>
      <c r="BZ79" s="1310"/>
      <c r="CA79" s="1310"/>
      <c r="CB79" s="1310"/>
      <c r="CC79" s="1310"/>
      <c r="CD79" s="1310"/>
      <c r="CE79" s="1310"/>
      <c r="CF79" s="1310">
        <v>7.3</v>
      </c>
      <c r="CG79" s="1310"/>
      <c r="CH79" s="1310"/>
      <c r="CI79" s="1310"/>
      <c r="CJ79" s="1310"/>
      <c r="CK79" s="1310"/>
      <c r="CL79" s="1310"/>
      <c r="CM79" s="1310"/>
      <c r="CN79" s="1310">
        <v>7.2</v>
      </c>
      <c r="CO79" s="1310"/>
      <c r="CP79" s="1310"/>
      <c r="CQ79" s="1310"/>
      <c r="CR79" s="1310"/>
      <c r="CS79" s="1310"/>
      <c r="CT79" s="1310"/>
      <c r="CU79" s="1310"/>
      <c r="CV79" s="1310">
        <v>7.2</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wtoVGkEhQPAopes1vRLU+EjEFCPl6SGeaSjaupHDMs9XZfTv3y+3Kz2ExHxIgx/BlXenwF38ZSS0Z61++sybg==" saltValue="e2LzAJWZUDQxEXRyYZER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9S1OBAwBTEEVchHw424pHfKvOYzacHh0z6G4H6uBKGNzxyzfiNKiUQormVr+QbBwbqrmv6Coz3FAnQgIuBbBQ==" saltValue="zXZW0rUMoA+mVEEHQnqV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Hv60DBmcaGDYCDnHhRMIA+IrKF/QpDzhkycL4QbpiDDC0kQJAZwERahihGIXpQo/KAvXRPLt6ZiakN3Cr4ENw==" saltValue="tPGnzDPCEVKgokxxlhOE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59809</v>
      </c>
      <c r="E3" s="161"/>
      <c r="F3" s="162">
        <v>91837</v>
      </c>
      <c r="G3" s="163"/>
      <c r="H3" s="164"/>
    </row>
    <row r="4" spans="1:8" x14ac:dyDescent="0.15">
      <c r="A4" s="165"/>
      <c r="B4" s="166"/>
      <c r="C4" s="167"/>
      <c r="D4" s="168">
        <v>27053</v>
      </c>
      <c r="E4" s="169"/>
      <c r="F4" s="170">
        <v>54439</v>
      </c>
      <c r="G4" s="171"/>
      <c r="H4" s="172"/>
    </row>
    <row r="5" spans="1:8" x14ac:dyDescent="0.15">
      <c r="A5" s="153" t="s">
        <v>535</v>
      </c>
      <c r="B5" s="158"/>
      <c r="C5" s="159"/>
      <c r="D5" s="160">
        <v>99607</v>
      </c>
      <c r="E5" s="161"/>
      <c r="F5" s="162">
        <v>128611</v>
      </c>
      <c r="G5" s="163"/>
      <c r="H5" s="164"/>
    </row>
    <row r="6" spans="1:8" x14ac:dyDescent="0.15">
      <c r="A6" s="165"/>
      <c r="B6" s="166"/>
      <c r="C6" s="167"/>
      <c r="D6" s="168">
        <v>43746</v>
      </c>
      <c r="E6" s="169"/>
      <c r="F6" s="170">
        <v>61552</v>
      </c>
      <c r="G6" s="171"/>
      <c r="H6" s="172"/>
    </row>
    <row r="7" spans="1:8" x14ac:dyDescent="0.15">
      <c r="A7" s="153" t="s">
        <v>536</v>
      </c>
      <c r="B7" s="158"/>
      <c r="C7" s="159"/>
      <c r="D7" s="160">
        <v>81464</v>
      </c>
      <c r="E7" s="161"/>
      <c r="F7" s="162">
        <v>138651</v>
      </c>
      <c r="G7" s="163"/>
      <c r="H7" s="164"/>
    </row>
    <row r="8" spans="1:8" x14ac:dyDescent="0.15">
      <c r="A8" s="165"/>
      <c r="B8" s="166"/>
      <c r="C8" s="167"/>
      <c r="D8" s="168">
        <v>36213</v>
      </c>
      <c r="E8" s="169"/>
      <c r="F8" s="170">
        <v>71211</v>
      </c>
      <c r="G8" s="171"/>
      <c r="H8" s="172"/>
    </row>
    <row r="9" spans="1:8" x14ac:dyDescent="0.15">
      <c r="A9" s="153" t="s">
        <v>537</v>
      </c>
      <c r="B9" s="158"/>
      <c r="C9" s="159"/>
      <c r="D9" s="160">
        <v>71393</v>
      </c>
      <c r="E9" s="161"/>
      <c r="F9" s="162">
        <v>122882</v>
      </c>
      <c r="G9" s="163"/>
      <c r="H9" s="164"/>
    </row>
    <row r="10" spans="1:8" x14ac:dyDescent="0.15">
      <c r="A10" s="165"/>
      <c r="B10" s="166"/>
      <c r="C10" s="167"/>
      <c r="D10" s="168">
        <v>24328</v>
      </c>
      <c r="E10" s="169"/>
      <c r="F10" s="170">
        <v>65785</v>
      </c>
      <c r="G10" s="171"/>
      <c r="H10" s="172"/>
    </row>
    <row r="11" spans="1:8" x14ac:dyDescent="0.15">
      <c r="A11" s="153" t="s">
        <v>538</v>
      </c>
      <c r="B11" s="158"/>
      <c r="C11" s="159"/>
      <c r="D11" s="160">
        <v>39148</v>
      </c>
      <c r="E11" s="161"/>
      <c r="F11" s="162">
        <v>114790</v>
      </c>
      <c r="G11" s="163"/>
      <c r="H11" s="164"/>
    </row>
    <row r="12" spans="1:8" x14ac:dyDescent="0.15">
      <c r="A12" s="165"/>
      <c r="B12" s="166"/>
      <c r="C12" s="173"/>
      <c r="D12" s="168">
        <v>24469</v>
      </c>
      <c r="E12" s="169"/>
      <c r="F12" s="170">
        <v>55601</v>
      </c>
      <c r="G12" s="171"/>
      <c r="H12" s="172"/>
    </row>
    <row r="13" spans="1:8" x14ac:dyDescent="0.15">
      <c r="A13" s="153"/>
      <c r="B13" s="158"/>
      <c r="C13" s="174"/>
      <c r="D13" s="175">
        <v>70284</v>
      </c>
      <c r="E13" s="176"/>
      <c r="F13" s="177">
        <v>119354</v>
      </c>
      <c r="G13" s="178"/>
      <c r="H13" s="164"/>
    </row>
    <row r="14" spans="1:8" x14ac:dyDescent="0.15">
      <c r="A14" s="165"/>
      <c r="B14" s="166"/>
      <c r="C14" s="167"/>
      <c r="D14" s="168">
        <v>31162</v>
      </c>
      <c r="E14" s="169"/>
      <c r="F14" s="170">
        <v>61718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0.31</v>
      </c>
      <c r="C19" s="179">
        <f>ROUND(VALUE(SUBSTITUTE(実質収支比率等に係る経年分析!G$48,"▲","-")),2)</f>
        <v>0.39</v>
      </c>
      <c r="D19" s="179">
        <f>ROUND(VALUE(SUBSTITUTE(実質収支比率等に係る経年分析!H$48,"▲","-")),2)</f>
        <v>0.54</v>
      </c>
      <c r="E19" s="179">
        <f>ROUND(VALUE(SUBSTITUTE(実質収支比率等に係る経年分析!I$48,"▲","-")),2)</f>
        <v>0.21</v>
      </c>
      <c r="F19" s="179">
        <f>ROUND(VALUE(SUBSTITUTE(実質収支比率等に係る経年分析!J$48,"▲","-")),2)</f>
        <v>0.28000000000000003</v>
      </c>
    </row>
    <row r="20" spans="1:11" x14ac:dyDescent="0.15">
      <c r="A20" s="179" t="s">
        <v>55</v>
      </c>
      <c r="B20" s="179">
        <f>ROUND(VALUE(SUBSTITUTE(実質収支比率等に係る経年分析!F$47,"▲","-")),2)</f>
        <v>11.63</v>
      </c>
      <c r="C20" s="179">
        <f>ROUND(VALUE(SUBSTITUTE(実質収支比率等に係る経年分析!G$47,"▲","-")),2)</f>
        <v>11.48</v>
      </c>
      <c r="D20" s="179">
        <f>ROUND(VALUE(SUBSTITUTE(実質収支比率等に係る経年分析!H$47,"▲","-")),2)</f>
        <v>11.79</v>
      </c>
      <c r="E20" s="179">
        <f>ROUND(VALUE(SUBSTITUTE(実質収支比率等に係る経年分析!I$47,"▲","-")),2)</f>
        <v>12</v>
      </c>
      <c r="F20" s="179">
        <f>ROUND(VALUE(SUBSTITUTE(実質収支比率等に係る経年分析!J$47,"▲","-")),2)</f>
        <v>11.96</v>
      </c>
    </row>
    <row r="21" spans="1:11" x14ac:dyDescent="0.15">
      <c r="A21" s="179" t="s">
        <v>56</v>
      </c>
      <c r="B21" s="179">
        <f>IF(ISNUMBER(VALUE(SUBSTITUTE(実質収支比率等に係る経年分析!F$49,"▲","-"))),ROUND(VALUE(SUBSTITUTE(実質収支比率等に係る経年分析!F$49,"▲","-")),2),NA())</f>
        <v>7.0000000000000007E-2</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0.17</v>
      </c>
      <c r="E21" s="179">
        <f>IF(ISNUMBER(VALUE(SUBSTITUTE(実質収支比率等に係る経年分析!I$49,"▲","-"))),ROUND(VALUE(SUBSTITUTE(実質収支比率等に係る経年分析!I$49,"▲","-")),2),NA())</f>
        <v>-0.31</v>
      </c>
      <c r="F21" s="179">
        <f>IF(ISNUMBER(VALUE(SUBSTITUTE(実質収支比率等に係る経年分析!J$49,"▲","-"))),ROUND(VALUE(SUBSTITUTE(実質収支比率等に係る経年分析!J$49,"▲","-")),2),NA())</f>
        <v>0.08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公園墓地造成事業特別会計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x14ac:dyDescent="0.15">
      <c r="A34" s="180" t="str">
        <f>IF(連結実質赤字比率に係る赤字・黒字の構成分析!C$36="",NA(),連結実質赤字比率に係る赤字・黒字の構成分析!C$36)</f>
        <v>特定環境保全公共下水道事業特別会計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8.5299999999999994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8.7899999999999991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420</v>
      </c>
      <c r="E42" s="181"/>
      <c r="F42" s="181"/>
      <c r="G42" s="181">
        <f>'実質公債費比率（分子）の構造'!L$52</f>
        <v>394</v>
      </c>
      <c r="H42" s="181"/>
      <c r="I42" s="181"/>
      <c r="J42" s="181">
        <f>'実質公債費比率（分子）の構造'!M$52</f>
        <v>367</v>
      </c>
      <c r="K42" s="181"/>
      <c r="L42" s="181"/>
      <c r="M42" s="181">
        <f>'実質公債費比率（分子）の構造'!N$52</f>
        <v>371</v>
      </c>
      <c r="N42" s="181"/>
      <c r="O42" s="181"/>
      <c r="P42" s="181">
        <f>'実質公債費比率（分子）の構造'!O$52</f>
        <v>374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x14ac:dyDescent="0.15">
      <c r="A45" s="181" t="s">
        <v>66</v>
      </c>
      <c r="B45" s="181">
        <f>'実質公債費比率（分子）の構造'!K$49</f>
        <v>25</v>
      </c>
      <c r="C45" s="181"/>
      <c r="D45" s="181"/>
      <c r="E45" s="181">
        <f>'実質公債費比率（分子）の構造'!L$49</f>
        <v>24</v>
      </c>
      <c r="F45" s="181"/>
      <c r="G45" s="181"/>
      <c r="H45" s="181">
        <f>'実質公債費比率（分子）の構造'!M$49</f>
        <v>25</v>
      </c>
      <c r="I45" s="181"/>
      <c r="J45" s="181"/>
      <c r="K45" s="181">
        <f>'実質公債費比率（分子）の構造'!N$49</f>
        <v>24</v>
      </c>
      <c r="L45" s="181"/>
      <c r="M45" s="181"/>
      <c r="N45" s="181">
        <f>'実質公債費比率（分子）の構造'!O$49</f>
        <v>23</v>
      </c>
      <c r="O45" s="181"/>
      <c r="P45" s="181"/>
    </row>
    <row r="46" spans="1:16" x14ac:dyDescent="0.15">
      <c r="A46" s="181" t="s">
        <v>67</v>
      </c>
      <c r="B46" s="181">
        <f>'実質公債費比率（分子）の構造'!K$48</f>
        <v>143</v>
      </c>
      <c r="C46" s="181"/>
      <c r="D46" s="181"/>
      <c r="E46" s="181">
        <f>'実質公債費比率（分子）の構造'!L$48</f>
        <v>141</v>
      </c>
      <c r="F46" s="181"/>
      <c r="G46" s="181"/>
      <c r="H46" s="181">
        <f>'実質公債費比率（分子）の構造'!M$48</f>
        <v>148</v>
      </c>
      <c r="I46" s="181"/>
      <c r="J46" s="181"/>
      <c r="K46" s="181">
        <f>'実質公債費比率（分子）の構造'!N$48</f>
        <v>148</v>
      </c>
      <c r="L46" s="181"/>
      <c r="M46" s="181"/>
      <c r="N46" s="181">
        <f>'実質公債費比率（分子）の構造'!O$48</f>
        <v>153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351</v>
      </c>
      <c r="C49" s="181"/>
      <c r="D49" s="181"/>
      <c r="E49" s="181">
        <f>'実質公債費比率（分子）の構造'!L$45</f>
        <v>319</v>
      </c>
      <c r="F49" s="181"/>
      <c r="G49" s="181"/>
      <c r="H49" s="181">
        <f>'実質公債費比率（分子）の構造'!M$45</f>
        <v>283</v>
      </c>
      <c r="I49" s="181"/>
      <c r="J49" s="181"/>
      <c r="K49" s="181">
        <f>'実質公債費比率（分子）の構造'!N$45</f>
        <v>282</v>
      </c>
      <c r="L49" s="181"/>
      <c r="M49" s="181"/>
      <c r="N49" s="181">
        <f>'実質公債費比率（分子）の構造'!O$45</f>
        <v>324</v>
      </c>
      <c r="O49" s="181"/>
      <c r="P49" s="181"/>
    </row>
    <row r="50" spans="1:16" x14ac:dyDescent="0.15">
      <c r="A50" s="181" t="s">
        <v>71</v>
      </c>
      <c r="B50" s="181" t="e">
        <f>NA()</f>
        <v>#N/A</v>
      </c>
      <c r="C50" s="181">
        <f>IF(ISNUMBER('実質公債費比率（分子）の構造'!K$53),'実質公債費比率（分子）の構造'!K$53,NA())</f>
        <v>101</v>
      </c>
      <c r="D50" s="181" t="e">
        <f>NA()</f>
        <v>#N/A</v>
      </c>
      <c r="E50" s="181" t="e">
        <f>NA()</f>
        <v>#N/A</v>
      </c>
      <c r="F50" s="181">
        <f>IF(ISNUMBER('実質公債費比率（分子）の構造'!L$53),'実質公債費比率（分子）の構造'!L$53,NA())</f>
        <v>90</v>
      </c>
      <c r="G50" s="181" t="e">
        <f>NA()</f>
        <v>#N/A</v>
      </c>
      <c r="H50" s="181" t="e">
        <f>NA()</f>
        <v>#N/A</v>
      </c>
      <c r="I50" s="181">
        <f>IF(ISNUMBER('実質公債費比率（分子）の構造'!M$53),'実質公債費比率（分子）の構造'!M$53,NA())</f>
        <v>89</v>
      </c>
      <c r="J50" s="181" t="e">
        <f>NA()</f>
        <v>#N/A</v>
      </c>
      <c r="K50" s="181" t="e">
        <f>NA()</f>
        <v>#N/A</v>
      </c>
      <c r="L50" s="181">
        <f>IF(ISNUMBER('実質公債費比率（分子）の構造'!N$53),'実質公債費比率（分子）の構造'!N$53,NA())</f>
        <v>83</v>
      </c>
      <c r="M50" s="181" t="e">
        <f>NA()</f>
        <v>#N/A</v>
      </c>
      <c r="N50" s="181" t="e">
        <f>NA()</f>
        <v>#N/A</v>
      </c>
      <c r="O50" s="181">
        <f>IF(ISNUMBER('実質公債費比率（分子）の構造'!O$53),'実質公債費比率（分子）の構造'!O$53,NA())</f>
        <v>126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4934</v>
      </c>
      <c r="E56" s="180"/>
      <c r="F56" s="180"/>
      <c r="G56" s="180">
        <f>'将来負担比率（分子）の構造'!J$52</f>
        <v>4797</v>
      </c>
      <c r="H56" s="180"/>
      <c r="I56" s="180"/>
      <c r="J56" s="180">
        <f>'将来負担比率（分子）の構造'!K$52</f>
        <v>4696</v>
      </c>
      <c r="K56" s="180"/>
      <c r="L56" s="180"/>
      <c r="M56" s="180">
        <f>'将来負担比率（分子）の構造'!L$52</f>
        <v>4612</v>
      </c>
      <c r="N56" s="180"/>
      <c r="O56" s="180"/>
      <c r="P56" s="180">
        <f>'将来負担比率（分子）の構造'!M$52</f>
        <v>4531</v>
      </c>
    </row>
    <row r="57" spans="1:16" x14ac:dyDescent="0.15">
      <c r="A57" s="180" t="s">
        <v>42</v>
      </c>
      <c r="B57" s="180"/>
      <c r="C57" s="180"/>
      <c r="D57" s="180">
        <f>'将来負担比率（分子）の構造'!I$51</f>
        <v>26</v>
      </c>
      <c r="E57" s="180"/>
      <c r="F57" s="180"/>
      <c r="G57" s="180">
        <f>'将来負担比率（分子）の構造'!J$51</f>
        <v>11</v>
      </c>
      <c r="H57" s="180"/>
      <c r="I57" s="180"/>
      <c r="J57" s="180">
        <f>'将来負担比率（分子）の構造'!K$51</f>
        <v>8</v>
      </c>
      <c r="K57" s="180"/>
      <c r="L57" s="180"/>
      <c r="M57" s="180">
        <f>'将来負担比率（分子）の構造'!L$51</f>
        <v>5</v>
      </c>
      <c r="N57" s="180"/>
      <c r="O57" s="180"/>
      <c r="P57" s="180" t="str">
        <f>'将来負担比率（分子）の構造'!M$51</f>
        <v>-</v>
      </c>
    </row>
    <row r="58" spans="1:16" x14ac:dyDescent="0.15">
      <c r="A58" s="180" t="s">
        <v>41</v>
      </c>
      <c r="B58" s="180"/>
      <c r="C58" s="180"/>
      <c r="D58" s="180">
        <f>'将来負担比率（分子）の構造'!I$50</f>
        <v>3285</v>
      </c>
      <c r="E58" s="180"/>
      <c r="F58" s="180"/>
      <c r="G58" s="180">
        <f>'将来負担比率（分子）の構造'!J$50</f>
        <v>3143</v>
      </c>
      <c r="H58" s="180"/>
      <c r="I58" s="180"/>
      <c r="J58" s="180">
        <f>'将来負担比率（分子）の構造'!K$50</f>
        <v>3220</v>
      </c>
      <c r="K58" s="180"/>
      <c r="L58" s="180"/>
      <c r="M58" s="180">
        <f>'将来負担比率（分子）の構造'!L$50</f>
        <v>3474</v>
      </c>
      <c r="N58" s="180"/>
      <c r="O58" s="180"/>
      <c r="P58" s="180">
        <f>'将来負担比率（分子）の構造'!M$50</f>
        <v>3630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516</v>
      </c>
      <c r="C62" s="180"/>
      <c r="D62" s="180"/>
      <c r="E62" s="180">
        <f>'将来負担比率（分子）の構造'!J$45</f>
        <v>503</v>
      </c>
      <c r="F62" s="180"/>
      <c r="G62" s="180"/>
      <c r="H62" s="180">
        <f>'将来負担比率（分子）の構造'!K$45</f>
        <v>522</v>
      </c>
      <c r="I62" s="180"/>
      <c r="J62" s="180"/>
      <c r="K62" s="180">
        <f>'将来負担比率（分子）の構造'!L$45</f>
        <v>495</v>
      </c>
      <c r="L62" s="180"/>
      <c r="M62" s="180"/>
      <c r="N62" s="180">
        <f>'将来負担比率（分子）の構造'!M$45</f>
        <v>469</v>
      </c>
      <c r="O62" s="180"/>
      <c r="P62" s="180"/>
    </row>
    <row r="63" spans="1:16" x14ac:dyDescent="0.15">
      <c r="A63" s="180" t="s">
        <v>34</v>
      </c>
      <c r="B63" s="180">
        <f>'将来負担比率（分子）の構造'!I$44</f>
        <v>162</v>
      </c>
      <c r="C63" s="180"/>
      <c r="D63" s="180"/>
      <c r="E63" s="180">
        <f>'将来負担比率（分子）の構造'!J$44</f>
        <v>142</v>
      </c>
      <c r="F63" s="180"/>
      <c r="G63" s="180"/>
      <c r="H63" s="180">
        <f>'将来負担比率（分子）の構造'!K$44</f>
        <v>124</v>
      </c>
      <c r="I63" s="180"/>
      <c r="J63" s="180"/>
      <c r="K63" s="180">
        <f>'将来負担比率（分子）の構造'!L$44</f>
        <v>104</v>
      </c>
      <c r="L63" s="180"/>
      <c r="M63" s="180"/>
      <c r="N63" s="180">
        <f>'将来負担比率（分子）の構造'!M$44</f>
        <v>82</v>
      </c>
      <c r="O63" s="180"/>
      <c r="P63" s="180"/>
    </row>
    <row r="64" spans="1:16" x14ac:dyDescent="0.15">
      <c r="A64" s="180" t="s">
        <v>33</v>
      </c>
      <c r="B64" s="180">
        <f>'将来負担比率（分子）の構造'!I$43</f>
        <v>2034</v>
      </c>
      <c r="C64" s="180"/>
      <c r="D64" s="180"/>
      <c r="E64" s="180">
        <f>'将来負担比率（分子）の構造'!J$43</f>
        <v>1951</v>
      </c>
      <c r="F64" s="180"/>
      <c r="G64" s="180"/>
      <c r="H64" s="180">
        <f>'将来負担比率（分子）の構造'!K$43</f>
        <v>1890</v>
      </c>
      <c r="I64" s="180"/>
      <c r="J64" s="180"/>
      <c r="K64" s="180">
        <f>'将来負担比率（分子）の構造'!L$43</f>
        <v>1828</v>
      </c>
      <c r="L64" s="180"/>
      <c r="M64" s="180"/>
      <c r="N64" s="180">
        <f>'将来負担比率（分子）の構造'!M$43</f>
        <v>1775</v>
      </c>
      <c r="O64" s="180"/>
      <c r="P64" s="180"/>
    </row>
    <row r="65" spans="1:16" x14ac:dyDescent="0.15">
      <c r="A65" s="180" t="s">
        <v>32</v>
      </c>
      <c r="B65" s="180">
        <f>'将来負担比率（分子）の構造'!I$42</f>
        <v>5</v>
      </c>
      <c r="C65" s="180"/>
      <c r="D65" s="180"/>
      <c r="E65" s="180">
        <f>'将来負担比率（分子）の構造'!J$42</f>
        <v>53</v>
      </c>
      <c r="F65" s="180"/>
      <c r="G65" s="180"/>
      <c r="H65" s="180">
        <f>'将来負担比率（分子）の構造'!K$42</f>
        <v>0</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3197</v>
      </c>
      <c r="C66" s="180"/>
      <c r="D66" s="180"/>
      <c r="E66" s="180">
        <f>'将来負担比率（分子）の構造'!J$41</f>
        <v>3095</v>
      </c>
      <c r="F66" s="180"/>
      <c r="G66" s="180"/>
      <c r="H66" s="180">
        <f>'将来負担比率（分子）の構造'!K$41</f>
        <v>3135</v>
      </c>
      <c r="I66" s="180"/>
      <c r="J66" s="180"/>
      <c r="K66" s="180">
        <f>'将来負担比率（分子）の構造'!L$41</f>
        <v>3242</v>
      </c>
      <c r="L66" s="180"/>
      <c r="M66" s="180"/>
      <c r="N66" s="180">
        <f>'将来負担比率（分子）の構造'!M$41</f>
        <v>3156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333</v>
      </c>
      <c r="C72" s="184">
        <f>基金残高に係る経年分析!G55</f>
        <v>341</v>
      </c>
      <c r="D72" s="184">
        <f>基金残高に係る経年分析!H55</f>
        <v>346</v>
      </c>
    </row>
    <row r="73" spans="1:16" x14ac:dyDescent="0.15">
      <c r="A73" s="183" t="s">
        <v>78</v>
      </c>
      <c r="B73" s="184">
        <f>基金残高に係る経年分析!F56</f>
        <v>506</v>
      </c>
      <c r="C73" s="184">
        <f>基金残高に係る経年分析!G56</f>
        <v>507</v>
      </c>
      <c r="D73" s="184">
        <f>基金残高に係る経年分析!H56</f>
        <v>507</v>
      </c>
    </row>
    <row r="74" spans="1:16" x14ac:dyDescent="0.15">
      <c r="A74" s="183" t="s">
        <v>79</v>
      </c>
      <c r="B74" s="184">
        <f>基金残高に係る経年分析!F57</f>
        <v>2056</v>
      </c>
      <c r="C74" s="184">
        <f>基金残高に係る経年分析!G57</f>
        <v>2252</v>
      </c>
      <c r="D74" s="184">
        <f>基金残高に係る経年分析!H57</f>
        <v>2419</v>
      </c>
    </row>
  </sheetData>
  <sheetProtection algorithmName="SHA-512" hashValue="6ZCLUM4JqVVAkC1h5NzkB7fUvTt14fAFQVLaDVntLegk0NrihWX1z8tkO79PZEW1Xa1NVdyPC8JRT25tOowIZA==" saltValue="EFwxrGScQWOrgT6xj1Fk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962602</v>
      </c>
      <c r="S5" s="669"/>
      <c r="T5" s="669"/>
      <c r="U5" s="669"/>
      <c r="V5" s="669"/>
      <c r="W5" s="669"/>
      <c r="X5" s="669"/>
      <c r="Y5" s="670"/>
      <c r="Z5" s="671">
        <v>23.9</v>
      </c>
      <c r="AA5" s="671"/>
      <c r="AB5" s="671"/>
      <c r="AC5" s="671"/>
      <c r="AD5" s="672">
        <v>962602</v>
      </c>
      <c r="AE5" s="672"/>
      <c r="AF5" s="672"/>
      <c r="AG5" s="672"/>
      <c r="AH5" s="672"/>
      <c r="AI5" s="672"/>
      <c r="AJ5" s="672"/>
      <c r="AK5" s="672"/>
      <c r="AL5" s="673">
        <v>34.4</v>
      </c>
      <c r="AM5" s="674"/>
      <c r="AN5" s="674"/>
      <c r="AO5" s="675"/>
      <c r="AP5" s="665" t="s">
        <v>228</v>
      </c>
      <c r="AQ5" s="666"/>
      <c r="AR5" s="666"/>
      <c r="AS5" s="666"/>
      <c r="AT5" s="666"/>
      <c r="AU5" s="666"/>
      <c r="AV5" s="666"/>
      <c r="AW5" s="666"/>
      <c r="AX5" s="666"/>
      <c r="AY5" s="666"/>
      <c r="AZ5" s="666"/>
      <c r="BA5" s="666"/>
      <c r="BB5" s="666"/>
      <c r="BC5" s="666"/>
      <c r="BD5" s="666"/>
      <c r="BE5" s="666"/>
      <c r="BF5" s="667"/>
      <c r="BG5" s="679">
        <v>961571</v>
      </c>
      <c r="BH5" s="680"/>
      <c r="BI5" s="680"/>
      <c r="BJ5" s="680"/>
      <c r="BK5" s="680"/>
      <c r="BL5" s="680"/>
      <c r="BM5" s="680"/>
      <c r="BN5" s="681"/>
      <c r="BO5" s="682">
        <v>99.9</v>
      </c>
      <c r="BP5" s="682"/>
      <c r="BQ5" s="682"/>
      <c r="BR5" s="682"/>
      <c r="BS5" s="683">
        <v>5348</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55431</v>
      </c>
      <c r="S6" s="680"/>
      <c r="T6" s="680"/>
      <c r="U6" s="680"/>
      <c r="V6" s="680"/>
      <c r="W6" s="680"/>
      <c r="X6" s="680"/>
      <c r="Y6" s="681"/>
      <c r="Z6" s="682">
        <v>1.4</v>
      </c>
      <c r="AA6" s="682"/>
      <c r="AB6" s="682"/>
      <c r="AC6" s="682"/>
      <c r="AD6" s="683">
        <v>55431</v>
      </c>
      <c r="AE6" s="683"/>
      <c r="AF6" s="683"/>
      <c r="AG6" s="683"/>
      <c r="AH6" s="683"/>
      <c r="AI6" s="683"/>
      <c r="AJ6" s="683"/>
      <c r="AK6" s="683"/>
      <c r="AL6" s="684">
        <v>2</v>
      </c>
      <c r="AM6" s="685"/>
      <c r="AN6" s="685"/>
      <c r="AO6" s="686"/>
      <c r="AP6" s="676" t="s">
        <v>233</v>
      </c>
      <c r="AQ6" s="677"/>
      <c r="AR6" s="677"/>
      <c r="AS6" s="677"/>
      <c r="AT6" s="677"/>
      <c r="AU6" s="677"/>
      <c r="AV6" s="677"/>
      <c r="AW6" s="677"/>
      <c r="AX6" s="677"/>
      <c r="AY6" s="677"/>
      <c r="AZ6" s="677"/>
      <c r="BA6" s="677"/>
      <c r="BB6" s="677"/>
      <c r="BC6" s="677"/>
      <c r="BD6" s="677"/>
      <c r="BE6" s="677"/>
      <c r="BF6" s="678"/>
      <c r="BG6" s="679">
        <v>961571</v>
      </c>
      <c r="BH6" s="680"/>
      <c r="BI6" s="680"/>
      <c r="BJ6" s="680"/>
      <c r="BK6" s="680"/>
      <c r="BL6" s="680"/>
      <c r="BM6" s="680"/>
      <c r="BN6" s="681"/>
      <c r="BO6" s="682">
        <v>99.9</v>
      </c>
      <c r="BP6" s="682"/>
      <c r="BQ6" s="682"/>
      <c r="BR6" s="682"/>
      <c r="BS6" s="683">
        <v>5348</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63016</v>
      </c>
      <c r="CS6" s="680"/>
      <c r="CT6" s="680"/>
      <c r="CU6" s="680"/>
      <c r="CV6" s="680"/>
      <c r="CW6" s="680"/>
      <c r="CX6" s="680"/>
      <c r="CY6" s="681"/>
      <c r="CZ6" s="673">
        <v>1.6</v>
      </c>
      <c r="DA6" s="674"/>
      <c r="DB6" s="674"/>
      <c r="DC6" s="693"/>
      <c r="DD6" s="688" t="s">
        <v>128</v>
      </c>
      <c r="DE6" s="680"/>
      <c r="DF6" s="680"/>
      <c r="DG6" s="680"/>
      <c r="DH6" s="680"/>
      <c r="DI6" s="680"/>
      <c r="DJ6" s="680"/>
      <c r="DK6" s="680"/>
      <c r="DL6" s="680"/>
      <c r="DM6" s="680"/>
      <c r="DN6" s="680"/>
      <c r="DO6" s="680"/>
      <c r="DP6" s="681"/>
      <c r="DQ6" s="688">
        <v>63016</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2097</v>
      </c>
      <c r="S7" s="680"/>
      <c r="T7" s="680"/>
      <c r="U7" s="680"/>
      <c r="V7" s="680"/>
      <c r="W7" s="680"/>
      <c r="X7" s="680"/>
      <c r="Y7" s="681"/>
      <c r="Z7" s="682">
        <v>0.1</v>
      </c>
      <c r="AA7" s="682"/>
      <c r="AB7" s="682"/>
      <c r="AC7" s="682"/>
      <c r="AD7" s="683">
        <v>2097</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457192</v>
      </c>
      <c r="BH7" s="680"/>
      <c r="BI7" s="680"/>
      <c r="BJ7" s="680"/>
      <c r="BK7" s="680"/>
      <c r="BL7" s="680"/>
      <c r="BM7" s="680"/>
      <c r="BN7" s="681"/>
      <c r="BO7" s="682">
        <v>47.5</v>
      </c>
      <c r="BP7" s="682"/>
      <c r="BQ7" s="682"/>
      <c r="BR7" s="682"/>
      <c r="BS7" s="683">
        <v>5348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746251</v>
      </c>
      <c r="CS7" s="680"/>
      <c r="CT7" s="680"/>
      <c r="CU7" s="680"/>
      <c r="CV7" s="680"/>
      <c r="CW7" s="680"/>
      <c r="CX7" s="680"/>
      <c r="CY7" s="681"/>
      <c r="CZ7" s="682">
        <v>18.7</v>
      </c>
      <c r="DA7" s="682"/>
      <c r="DB7" s="682"/>
      <c r="DC7" s="682"/>
      <c r="DD7" s="688">
        <v>39103</v>
      </c>
      <c r="DE7" s="680"/>
      <c r="DF7" s="680"/>
      <c r="DG7" s="680"/>
      <c r="DH7" s="680"/>
      <c r="DI7" s="680"/>
      <c r="DJ7" s="680"/>
      <c r="DK7" s="680"/>
      <c r="DL7" s="680"/>
      <c r="DM7" s="680"/>
      <c r="DN7" s="680"/>
      <c r="DO7" s="680"/>
      <c r="DP7" s="681"/>
      <c r="DQ7" s="688">
        <v>646901</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3574</v>
      </c>
      <c r="S8" s="680"/>
      <c r="T8" s="680"/>
      <c r="U8" s="680"/>
      <c r="V8" s="680"/>
      <c r="W8" s="680"/>
      <c r="X8" s="680"/>
      <c r="Y8" s="681"/>
      <c r="Z8" s="682">
        <v>0.1</v>
      </c>
      <c r="AA8" s="682"/>
      <c r="AB8" s="682"/>
      <c r="AC8" s="682"/>
      <c r="AD8" s="683">
        <v>3574</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28553</v>
      </c>
      <c r="BH8" s="680"/>
      <c r="BI8" s="680"/>
      <c r="BJ8" s="680"/>
      <c r="BK8" s="680"/>
      <c r="BL8" s="680"/>
      <c r="BM8" s="680"/>
      <c r="BN8" s="681"/>
      <c r="BO8" s="682">
        <v>3</v>
      </c>
      <c r="BP8" s="682"/>
      <c r="BQ8" s="682"/>
      <c r="BR8" s="682"/>
      <c r="BS8" s="688" t="s">
        <v>138</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1333625</v>
      </c>
      <c r="CS8" s="680"/>
      <c r="CT8" s="680"/>
      <c r="CU8" s="680"/>
      <c r="CV8" s="680"/>
      <c r="CW8" s="680"/>
      <c r="CX8" s="680"/>
      <c r="CY8" s="681"/>
      <c r="CZ8" s="682">
        <v>33.5</v>
      </c>
      <c r="DA8" s="682"/>
      <c r="DB8" s="682"/>
      <c r="DC8" s="682"/>
      <c r="DD8" s="688">
        <v>34920</v>
      </c>
      <c r="DE8" s="680"/>
      <c r="DF8" s="680"/>
      <c r="DG8" s="680"/>
      <c r="DH8" s="680"/>
      <c r="DI8" s="680"/>
      <c r="DJ8" s="680"/>
      <c r="DK8" s="680"/>
      <c r="DL8" s="680"/>
      <c r="DM8" s="680"/>
      <c r="DN8" s="680"/>
      <c r="DO8" s="680"/>
      <c r="DP8" s="681"/>
      <c r="DQ8" s="688">
        <v>821090</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3012</v>
      </c>
      <c r="S9" s="680"/>
      <c r="T9" s="680"/>
      <c r="U9" s="680"/>
      <c r="V9" s="680"/>
      <c r="W9" s="680"/>
      <c r="X9" s="680"/>
      <c r="Y9" s="681"/>
      <c r="Z9" s="682">
        <v>0.1</v>
      </c>
      <c r="AA9" s="682"/>
      <c r="AB9" s="682"/>
      <c r="AC9" s="682"/>
      <c r="AD9" s="683">
        <v>3012</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385733</v>
      </c>
      <c r="BH9" s="680"/>
      <c r="BI9" s="680"/>
      <c r="BJ9" s="680"/>
      <c r="BK9" s="680"/>
      <c r="BL9" s="680"/>
      <c r="BM9" s="680"/>
      <c r="BN9" s="681"/>
      <c r="BO9" s="682">
        <v>40.1</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221344</v>
      </c>
      <c r="CS9" s="680"/>
      <c r="CT9" s="680"/>
      <c r="CU9" s="680"/>
      <c r="CV9" s="680"/>
      <c r="CW9" s="680"/>
      <c r="CX9" s="680"/>
      <c r="CY9" s="681"/>
      <c r="CZ9" s="682">
        <v>5.6</v>
      </c>
      <c r="DA9" s="682"/>
      <c r="DB9" s="682"/>
      <c r="DC9" s="682"/>
      <c r="DD9" s="688">
        <v>11855</v>
      </c>
      <c r="DE9" s="680"/>
      <c r="DF9" s="680"/>
      <c r="DG9" s="680"/>
      <c r="DH9" s="680"/>
      <c r="DI9" s="680"/>
      <c r="DJ9" s="680"/>
      <c r="DK9" s="680"/>
      <c r="DL9" s="680"/>
      <c r="DM9" s="680"/>
      <c r="DN9" s="680"/>
      <c r="DO9" s="680"/>
      <c r="DP9" s="681"/>
      <c r="DQ9" s="688">
        <v>192273</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243</v>
      </c>
      <c r="S10" s="680"/>
      <c r="T10" s="680"/>
      <c r="U10" s="680"/>
      <c r="V10" s="680"/>
      <c r="W10" s="680"/>
      <c r="X10" s="680"/>
      <c r="Y10" s="681"/>
      <c r="Z10" s="682" t="s">
        <v>243</v>
      </c>
      <c r="AA10" s="682"/>
      <c r="AB10" s="682"/>
      <c r="AC10" s="682"/>
      <c r="AD10" s="683" t="s">
        <v>128</v>
      </c>
      <c r="AE10" s="683"/>
      <c r="AF10" s="683"/>
      <c r="AG10" s="683"/>
      <c r="AH10" s="683"/>
      <c r="AI10" s="683"/>
      <c r="AJ10" s="683"/>
      <c r="AK10" s="683"/>
      <c r="AL10" s="684" t="s">
        <v>243</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15943</v>
      </c>
      <c r="BH10" s="680"/>
      <c r="BI10" s="680"/>
      <c r="BJ10" s="680"/>
      <c r="BK10" s="680"/>
      <c r="BL10" s="680"/>
      <c r="BM10" s="680"/>
      <c r="BN10" s="681"/>
      <c r="BO10" s="682">
        <v>1.7</v>
      </c>
      <c r="BP10" s="682"/>
      <c r="BQ10" s="682"/>
      <c r="BR10" s="682"/>
      <c r="BS10" s="688" t="s">
        <v>128</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128</v>
      </c>
      <c r="CS10" s="680"/>
      <c r="CT10" s="680"/>
      <c r="CU10" s="680"/>
      <c r="CV10" s="680"/>
      <c r="CW10" s="680"/>
      <c r="CX10" s="680"/>
      <c r="CY10" s="681"/>
      <c r="CZ10" s="682" t="s">
        <v>243</v>
      </c>
      <c r="DA10" s="682"/>
      <c r="DB10" s="682"/>
      <c r="DC10" s="682"/>
      <c r="DD10" s="688" t="s">
        <v>243</v>
      </c>
      <c r="DE10" s="680"/>
      <c r="DF10" s="680"/>
      <c r="DG10" s="680"/>
      <c r="DH10" s="680"/>
      <c r="DI10" s="680"/>
      <c r="DJ10" s="680"/>
      <c r="DK10" s="680"/>
      <c r="DL10" s="680"/>
      <c r="DM10" s="680"/>
      <c r="DN10" s="680"/>
      <c r="DO10" s="680"/>
      <c r="DP10" s="681"/>
      <c r="DQ10" s="688" t="s">
        <v>138</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243</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243</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26963</v>
      </c>
      <c r="BH11" s="680"/>
      <c r="BI11" s="680"/>
      <c r="BJ11" s="680"/>
      <c r="BK11" s="680"/>
      <c r="BL11" s="680"/>
      <c r="BM11" s="680"/>
      <c r="BN11" s="681"/>
      <c r="BO11" s="682">
        <v>2.8</v>
      </c>
      <c r="BP11" s="682"/>
      <c r="BQ11" s="682"/>
      <c r="BR11" s="682"/>
      <c r="BS11" s="688">
        <v>5348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226665</v>
      </c>
      <c r="CS11" s="680"/>
      <c r="CT11" s="680"/>
      <c r="CU11" s="680"/>
      <c r="CV11" s="680"/>
      <c r="CW11" s="680"/>
      <c r="CX11" s="680"/>
      <c r="CY11" s="681"/>
      <c r="CZ11" s="682">
        <v>5.7</v>
      </c>
      <c r="DA11" s="682"/>
      <c r="DB11" s="682"/>
      <c r="DC11" s="682"/>
      <c r="DD11" s="688">
        <v>32269</v>
      </c>
      <c r="DE11" s="680"/>
      <c r="DF11" s="680"/>
      <c r="DG11" s="680"/>
      <c r="DH11" s="680"/>
      <c r="DI11" s="680"/>
      <c r="DJ11" s="680"/>
      <c r="DK11" s="680"/>
      <c r="DL11" s="680"/>
      <c r="DM11" s="680"/>
      <c r="DN11" s="680"/>
      <c r="DO11" s="680"/>
      <c r="DP11" s="681"/>
      <c r="DQ11" s="688">
        <v>126987</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172692</v>
      </c>
      <c r="S12" s="680"/>
      <c r="T12" s="680"/>
      <c r="U12" s="680"/>
      <c r="V12" s="680"/>
      <c r="W12" s="680"/>
      <c r="X12" s="680"/>
      <c r="Y12" s="681"/>
      <c r="Z12" s="682">
        <v>4.3</v>
      </c>
      <c r="AA12" s="682"/>
      <c r="AB12" s="682"/>
      <c r="AC12" s="682"/>
      <c r="AD12" s="683">
        <v>172692</v>
      </c>
      <c r="AE12" s="683"/>
      <c r="AF12" s="683"/>
      <c r="AG12" s="683"/>
      <c r="AH12" s="683"/>
      <c r="AI12" s="683"/>
      <c r="AJ12" s="683"/>
      <c r="AK12" s="683"/>
      <c r="AL12" s="684">
        <v>6.2</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426912</v>
      </c>
      <c r="BH12" s="680"/>
      <c r="BI12" s="680"/>
      <c r="BJ12" s="680"/>
      <c r="BK12" s="680"/>
      <c r="BL12" s="680"/>
      <c r="BM12" s="680"/>
      <c r="BN12" s="681"/>
      <c r="BO12" s="682">
        <v>44.3</v>
      </c>
      <c r="BP12" s="682"/>
      <c r="BQ12" s="682"/>
      <c r="BR12" s="682"/>
      <c r="BS12" s="688" t="s">
        <v>128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134029</v>
      </c>
      <c r="CS12" s="680"/>
      <c r="CT12" s="680"/>
      <c r="CU12" s="680"/>
      <c r="CV12" s="680"/>
      <c r="CW12" s="680"/>
      <c r="CX12" s="680"/>
      <c r="CY12" s="681"/>
      <c r="CZ12" s="682">
        <v>3.4</v>
      </c>
      <c r="DA12" s="682"/>
      <c r="DB12" s="682"/>
      <c r="DC12" s="682"/>
      <c r="DD12" s="688">
        <v>21915</v>
      </c>
      <c r="DE12" s="680"/>
      <c r="DF12" s="680"/>
      <c r="DG12" s="680"/>
      <c r="DH12" s="680"/>
      <c r="DI12" s="680"/>
      <c r="DJ12" s="680"/>
      <c r="DK12" s="680"/>
      <c r="DL12" s="680"/>
      <c r="DM12" s="680"/>
      <c r="DN12" s="680"/>
      <c r="DO12" s="680"/>
      <c r="DP12" s="681"/>
      <c r="DQ12" s="688">
        <v>89590</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243</v>
      </c>
      <c r="AA13" s="682"/>
      <c r="AB13" s="682"/>
      <c r="AC13" s="682"/>
      <c r="AD13" s="683" t="s">
        <v>243</v>
      </c>
      <c r="AE13" s="683"/>
      <c r="AF13" s="683"/>
      <c r="AG13" s="683"/>
      <c r="AH13" s="683"/>
      <c r="AI13" s="683"/>
      <c r="AJ13" s="683"/>
      <c r="AK13" s="683"/>
      <c r="AL13" s="684" t="s">
        <v>243</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423169</v>
      </c>
      <c r="BH13" s="680"/>
      <c r="BI13" s="680"/>
      <c r="BJ13" s="680"/>
      <c r="BK13" s="680"/>
      <c r="BL13" s="680"/>
      <c r="BM13" s="680"/>
      <c r="BN13" s="681"/>
      <c r="BO13" s="682">
        <v>44</v>
      </c>
      <c r="BP13" s="682"/>
      <c r="BQ13" s="682"/>
      <c r="BR13" s="682"/>
      <c r="BS13" s="688" t="s">
        <v>138</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317476</v>
      </c>
      <c r="CS13" s="680"/>
      <c r="CT13" s="680"/>
      <c r="CU13" s="680"/>
      <c r="CV13" s="680"/>
      <c r="CW13" s="680"/>
      <c r="CX13" s="680"/>
      <c r="CY13" s="681"/>
      <c r="CZ13" s="682">
        <v>8</v>
      </c>
      <c r="DA13" s="682"/>
      <c r="DB13" s="682"/>
      <c r="DC13" s="682"/>
      <c r="DD13" s="688">
        <v>125047</v>
      </c>
      <c r="DE13" s="680"/>
      <c r="DF13" s="680"/>
      <c r="DG13" s="680"/>
      <c r="DH13" s="680"/>
      <c r="DI13" s="680"/>
      <c r="DJ13" s="680"/>
      <c r="DK13" s="680"/>
      <c r="DL13" s="680"/>
      <c r="DM13" s="680"/>
      <c r="DN13" s="680"/>
      <c r="DO13" s="680"/>
      <c r="DP13" s="681"/>
      <c r="DQ13" s="688">
        <v>258152</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33563</v>
      </c>
      <c r="BH14" s="680"/>
      <c r="BI14" s="680"/>
      <c r="BJ14" s="680"/>
      <c r="BK14" s="680"/>
      <c r="BL14" s="680"/>
      <c r="BM14" s="680"/>
      <c r="BN14" s="681"/>
      <c r="BO14" s="682">
        <v>3.5</v>
      </c>
      <c r="BP14" s="682"/>
      <c r="BQ14" s="682"/>
      <c r="BR14" s="682"/>
      <c r="BS14" s="688" t="s">
        <v>128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190031</v>
      </c>
      <c r="CS14" s="680"/>
      <c r="CT14" s="680"/>
      <c r="CU14" s="680"/>
      <c r="CV14" s="680"/>
      <c r="CW14" s="680"/>
      <c r="CX14" s="680"/>
      <c r="CY14" s="681"/>
      <c r="CZ14" s="682">
        <v>4.8</v>
      </c>
      <c r="DA14" s="682"/>
      <c r="DB14" s="682"/>
      <c r="DC14" s="682"/>
      <c r="DD14" s="688">
        <v>21918</v>
      </c>
      <c r="DE14" s="680"/>
      <c r="DF14" s="680"/>
      <c r="DG14" s="680"/>
      <c r="DH14" s="680"/>
      <c r="DI14" s="680"/>
      <c r="DJ14" s="680"/>
      <c r="DK14" s="680"/>
      <c r="DL14" s="680"/>
      <c r="DM14" s="680"/>
      <c r="DN14" s="680"/>
      <c r="DO14" s="680"/>
      <c r="DP14" s="681"/>
      <c r="DQ14" s="688">
        <v>171174</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13258</v>
      </c>
      <c r="S15" s="680"/>
      <c r="T15" s="680"/>
      <c r="U15" s="680"/>
      <c r="V15" s="680"/>
      <c r="W15" s="680"/>
      <c r="X15" s="680"/>
      <c r="Y15" s="681"/>
      <c r="Z15" s="682">
        <v>0.3</v>
      </c>
      <c r="AA15" s="682"/>
      <c r="AB15" s="682"/>
      <c r="AC15" s="682"/>
      <c r="AD15" s="683">
        <v>13258</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43904</v>
      </c>
      <c r="BH15" s="680"/>
      <c r="BI15" s="680"/>
      <c r="BJ15" s="680"/>
      <c r="BK15" s="680"/>
      <c r="BL15" s="680"/>
      <c r="BM15" s="680"/>
      <c r="BN15" s="681"/>
      <c r="BO15" s="682">
        <v>4.5999999999999996</v>
      </c>
      <c r="BP15" s="682"/>
      <c r="BQ15" s="682"/>
      <c r="BR15" s="682"/>
      <c r="BS15" s="688" t="s">
        <v>243</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427784</v>
      </c>
      <c r="CS15" s="680"/>
      <c r="CT15" s="680"/>
      <c r="CU15" s="680"/>
      <c r="CV15" s="680"/>
      <c r="CW15" s="680"/>
      <c r="CX15" s="680"/>
      <c r="CY15" s="681"/>
      <c r="CZ15" s="682">
        <v>10.7</v>
      </c>
      <c r="DA15" s="682"/>
      <c r="DB15" s="682"/>
      <c r="DC15" s="682"/>
      <c r="DD15" s="688">
        <v>95139</v>
      </c>
      <c r="DE15" s="680"/>
      <c r="DF15" s="680"/>
      <c r="DG15" s="680"/>
      <c r="DH15" s="680"/>
      <c r="DI15" s="680"/>
      <c r="DJ15" s="680"/>
      <c r="DK15" s="680"/>
      <c r="DL15" s="680"/>
      <c r="DM15" s="680"/>
      <c r="DN15" s="680"/>
      <c r="DO15" s="680"/>
      <c r="DP15" s="681"/>
      <c r="DQ15" s="688">
        <v>342570</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138</v>
      </c>
      <c r="AE16" s="683"/>
      <c r="AF16" s="683"/>
      <c r="AG16" s="683"/>
      <c r="AH16" s="683"/>
      <c r="AI16" s="683"/>
      <c r="AJ16" s="683"/>
      <c r="AK16" s="683"/>
      <c r="AL16" s="684" t="s">
        <v>128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138</v>
      </c>
      <c r="DA16" s="682"/>
      <c r="DB16" s="682"/>
      <c r="DC16" s="682"/>
      <c r="DD16" s="688" t="s">
        <v>128</v>
      </c>
      <c r="DE16" s="680"/>
      <c r="DF16" s="680"/>
      <c r="DG16" s="680"/>
      <c r="DH16" s="680"/>
      <c r="DI16" s="680"/>
      <c r="DJ16" s="680"/>
      <c r="DK16" s="680"/>
      <c r="DL16" s="680"/>
      <c r="DM16" s="680"/>
      <c r="DN16" s="680"/>
      <c r="DO16" s="680"/>
      <c r="DP16" s="681"/>
      <c r="DQ16" s="688" t="s">
        <v>243</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6232</v>
      </c>
      <c r="S17" s="680"/>
      <c r="T17" s="680"/>
      <c r="U17" s="680"/>
      <c r="V17" s="680"/>
      <c r="W17" s="680"/>
      <c r="X17" s="680"/>
      <c r="Y17" s="681"/>
      <c r="Z17" s="682">
        <v>0.2</v>
      </c>
      <c r="AA17" s="682"/>
      <c r="AB17" s="682"/>
      <c r="AC17" s="682"/>
      <c r="AD17" s="683">
        <v>6232</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324311</v>
      </c>
      <c r="CS17" s="680"/>
      <c r="CT17" s="680"/>
      <c r="CU17" s="680"/>
      <c r="CV17" s="680"/>
      <c r="CW17" s="680"/>
      <c r="CX17" s="680"/>
      <c r="CY17" s="681"/>
      <c r="CZ17" s="682">
        <v>8.1</v>
      </c>
      <c r="DA17" s="682"/>
      <c r="DB17" s="682"/>
      <c r="DC17" s="682"/>
      <c r="DD17" s="688" t="s">
        <v>138</v>
      </c>
      <c r="DE17" s="680"/>
      <c r="DF17" s="680"/>
      <c r="DG17" s="680"/>
      <c r="DH17" s="680"/>
      <c r="DI17" s="680"/>
      <c r="DJ17" s="680"/>
      <c r="DK17" s="680"/>
      <c r="DL17" s="680"/>
      <c r="DM17" s="680"/>
      <c r="DN17" s="680"/>
      <c r="DO17" s="680"/>
      <c r="DP17" s="681"/>
      <c r="DQ17" s="688">
        <v>318602</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1641204</v>
      </c>
      <c r="S18" s="680"/>
      <c r="T18" s="680"/>
      <c r="U18" s="680"/>
      <c r="V18" s="680"/>
      <c r="W18" s="680"/>
      <c r="X18" s="680"/>
      <c r="Y18" s="681"/>
      <c r="Z18" s="682">
        <v>40.700000000000003</v>
      </c>
      <c r="AA18" s="682"/>
      <c r="AB18" s="682"/>
      <c r="AC18" s="682"/>
      <c r="AD18" s="683">
        <v>1550991</v>
      </c>
      <c r="AE18" s="683"/>
      <c r="AF18" s="683"/>
      <c r="AG18" s="683"/>
      <c r="AH18" s="683"/>
      <c r="AI18" s="683"/>
      <c r="AJ18" s="683"/>
      <c r="AK18" s="683"/>
      <c r="AL18" s="684">
        <v>55.4</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243</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138</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1550991</v>
      </c>
      <c r="S19" s="680"/>
      <c r="T19" s="680"/>
      <c r="U19" s="680"/>
      <c r="V19" s="680"/>
      <c r="W19" s="680"/>
      <c r="X19" s="680"/>
      <c r="Y19" s="681"/>
      <c r="Z19" s="682">
        <v>38.4</v>
      </c>
      <c r="AA19" s="682"/>
      <c r="AB19" s="682"/>
      <c r="AC19" s="682"/>
      <c r="AD19" s="683">
        <v>1550991</v>
      </c>
      <c r="AE19" s="683"/>
      <c r="AF19" s="683"/>
      <c r="AG19" s="683"/>
      <c r="AH19" s="683"/>
      <c r="AI19" s="683"/>
      <c r="AJ19" s="683"/>
      <c r="AK19" s="683"/>
      <c r="AL19" s="684">
        <v>55.4</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1031</v>
      </c>
      <c r="BH19" s="680"/>
      <c r="BI19" s="680"/>
      <c r="BJ19" s="680"/>
      <c r="BK19" s="680"/>
      <c r="BL19" s="680"/>
      <c r="BM19" s="680"/>
      <c r="BN19" s="681"/>
      <c r="BO19" s="682">
        <v>0.1</v>
      </c>
      <c r="BP19" s="682"/>
      <c r="BQ19" s="682"/>
      <c r="BR19" s="682"/>
      <c r="BS19" s="688" t="s">
        <v>128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243</v>
      </c>
      <c r="DA19" s="682"/>
      <c r="DB19" s="682"/>
      <c r="DC19" s="682"/>
      <c r="DD19" s="688" t="s">
        <v>243</v>
      </c>
      <c r="DE19" s="680"/>
      <c r="DF19" s="680"/>
      <c r="DG19" s="680"/>
      <c r="DH19" s="680"/>
      <c r="DI19" s="680"/>
      <c r="DJ19" s="680"/>
      <c r="DK19" s="680"/>
      <c r="DL19" s="680"/>
      <c r="DM19" s="680"/>
      <c r="DN19" s="680"/>
      <c r="DO19" s="680"/>
      <c r="DP19" s="681"/>
      <c r="DQ19" s="688" t="s">
        <v>243</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90210</v>
      </c>
      <c r="S20" s="680"/>
      <c r="T20" s="680"/>
      <c r="U20" s="680"/>
      <c r="V20" s="680"/>
      <c r="W20" s="680"/>
      <c r="X20" s="680"/>
      <c r="Y20" s="681"/>
      <c r="Z20" s="682">
        <v>2.2000000000000002</v>
      </c>
      <c r="AA20" s="682"/>
      <c r="AB20" s="682"/>
      <c r="AC20" s="682"/>
      <c r="AD20" s="683" t="s">
        <v>138</v>
      </c>
      <c r="AE20" s="683"/>
      <c r="AF20" s="683"/>
      <c r="AG20" s="683"/>
      <c r="AH20" s="683"/>
      <c r="AI20" s="683"/>
      <c r="AJ20" s="683"/>
      <c r="AK20" s="683"/>
      <c r="AL20" s="684" t="s">
        <v>128</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1031</v>
      </c>
      <c r="BH20" s="680"/>
      <c r="BI20" s="680"/>
      <c r="BJ20" s="680"/>
      <c r="BK20" s="680"/>
      <c r="BL20" s="680"/>
      <c r="BM20" s="680"/>
      <c r="BN20" s="681"/>
      <c r="BO20" s="682">
        <v>0.1</v>
      </c>
      <c r="BP20" s="682"/>
      <c r="BQ20" s="682"/>
      <c r="BR20" s="682"/>
      <c r="BS20" s="688" t="s">
        <v>128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3984532</v>
      </c>
      <c r="CS20" s="680"/>
      <c r="CT20" s="680"/>
      <c r="CU20" s="680"/>
      <c r="CV20" s="680"/>
      <c r="CW20" s="680"/>
      <c r="CX20" s="680"/>
      <c r="CY20" s="681"/>
      <c r="CZ20" s="682">
        <v>100</v>
      </c>
      <c r="DA20" s="682"/>
      <c r="DB20" s="682"/>
      <c r="DC20" s="682"/>
      <c r="DD20" s="688">
        <v>382166</v>
      </c>
      <c r="DE20" s="680"/>
      <c r="DF20" s="680"/>
      <c r="DG20" s="680"/>
      <c r="DH20" s="680"/>
      <c r="DI20" s="680"/>
      <c r="DJ20" s="680"/>
      <c r="DK20" s="680"/>
      <c r="DL20" s="680"/>
      <c r="DM20" s="680"/>
      <c r="DN20" s="680"/>
      <c r="DO20" s="680"/>
      <c r="DP20" s="681"/>
      <c r="DQ20" s="688">
        <v>3030355</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v>3</v>
      </c>
      <c r="S21" s="680"/>
      <c r="T21" s="680"/>
      <c r="U21" s="680"/>
      <c r="V21" s="680"/>
      <c r="W21" s="680"/>
      <c r="X21" s="680"/>
      <c r="Y21" s="681"/>
      <c r="Z21" s="682">
        <v>0</v>
      </c>
      <c r="AA21" s="682"/>
      <c r="AB21" s="682"/>
      <c r="AC21" s="682"/>
      <c r="AD21" s="683" t="s">
        <v>128</v>
      </c>
      <c r="AE21" s="683"/>
      <c r="AF21" s="683"/>
      <c r="AG21" s="683"/>
      <c r="AH21" s="683"/>
      <c r="AI21" s="683"/>
      <c r="AJ21" s="683"/>
      <c r="AK21" s="683"/>
      <c r="AL21" s="684" t="s">
        <v>243</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1031</v>
      </c>
      <c r="BH21" s="680"/>
      <c r="BI21" s="680"/>
      <c r="BJ21" s="680"/>
      <c r="BK21" s="680"/>
      <c r="BL21" s="680"/>
      <c r="BM21" s="680"/>
      <c r="BN21" s="681"/>
      <c r="BO21" s="682">
        <v>0.1</v>
      </c>
      <c r="BP21" s="682"/>
      <c r="BQ21" s="682"/>
      <c r="BR21" s="682"/>
      <c r="BS21" s="688" t="s">
        <v>138</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2860102</v>
      </c>
      <c r="S22" s="680"/>
      <c r="T22" s="680"/>
      <c r="U22" s="680"/>
      <c r="V22" s="680"/>
      <c r="W22" s="680"/>
      <c r="X22" s="680"/>
      <c r="Y22" s="681"/>
      <c r="Z22" s="682">
        <v>70.900000000000006</v>
      </c>
      <c r="AA22" s="682"/>
      <c r="AB22" s="682"/>
      <c r="AC22" s="682"/>
      <c r="AD22" s="683">
        <v>2769889</v>
      </c>
      <c r="AE22" s="683"/>
      <c r="AF22" s="683"/>
      <c r="AG22" s="683"/>
      <c r="AH22" s="683"/>
      <c r="AI22" s="683"/>
      <c r="AJ22" s="683"/>
      <c r="AK22" s="683"/>
      <c r="AL22" s="684">
        <v>98.9</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128</v>
      </c>
      <c r="BP22" s="682"/>
      <c r="BQ22" s="682"/>
      <c r="BR22" s="682"/>
      <c r="BS22" s="688" t="s">
        <v>243</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1073</v>
      </c>
      <c r="S23" s="680"/>
      <c r="T23" s="680"/>
      <c r="U23" s="680"/>
      <c r="V23" s="680"/>
      <c r="W23" s="680"/>
      <c r="X23" s="680"/>
      <c r="Y23" s="681"/>
      <c r="Z23" s="682">
        <v>0</v>
      </c>
      <c r="AA23" s="682"/>
      <c r="AB23" s="682"/>
      <c r="AC23" s="682"/>
      <c r="AD23" s="683">
        <v>1073</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138</v>
      </c>
      <c r="BP23" s="682"/>
      <c r="BQ23" s="682"/>
      <c r="BR23" s="682"/>
      <c r="BS23" s="688" t="s">
        <v>243</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11" t="s">
        <v>288</v>
      </c>
      <c r="DM23" s="712"/>
      <c r="DN23" s="712"/>
      <c r="DO23" s="712"/>
      <c r="DP23" s="712"/>
      <c r="DQ23" s="712"/>
      <c r="DR23" s="712"/>
      <c r="DS23" s="712"/>
      <c r="DT23" s="712"/>
      <c r="DU23" s="712"/>
      <c r="DV23" s="713"/>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200</v>
      </c>
      <c r="S24" s="680"/>
      <c r="T24" s="680"/>
      <c r="U24" s="680"/>
      <c r="V24" s="680"/>
      <c r="W24" s="680"/>
      <c r="X24" s="680"/>
      <c r="Y24" s="681"/>
      <c r="Z24" s="682">
        <v>0</v>
      </c>
      <c r="AA24" s="682"/>
      <c r="AB24" s="682"/>
      <c r="AC24" s="682"/>
      <c r="AD24" s="683" t="s">
        <v>128</v>
      </c>
      <c r="AE24" s="683"/>
      <c r="AF24" s="683"/>
      <c r="AG24" s="683"/>
      <c r="AH24" s="683"/>
      <c r="AI24" s="683"/>
      <c r="AJ24" s="683"/>
      <c r="AK24" s="683"/>
      <c r="AL24" s="684" t="s">
        <v>128</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243</v>
      </c>
      <c r="BP24" s="682"/>
      <c r="BQ24" s="682"/>
      <c r="BR24" s="682"/>
      <c r="BS24" s="688" t="s">
        <v>128</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1561390</v>
      </c>
      <c r="CS24" s="669"/>
      <c r="CT24" s="669"/>
      <c r="CU24" s="669"/>
      <c r="CV24" s="669"/>
      <c r="CW24" s="669"/>
      <c r="CX24" s="669"/>
      <c r="CY24" s="670"/>
      <c r="CZ24" s="673">
        <v>39.200000000000003</v>
      </c>
      <c r="DA24" s="674"/>
      <c r="DB24" s="674"/>
      <c r="DC24" s="693"/>
      <c r="DD24" s="714">
        <v>1164799</v>
      </c>
      <c r="DE24" s="669"/>
      <c r="DF24" s="669"/>
      <c r="DG24" s="669"/>
      <c r="DH24" s="669"/>
      <c r="DI24" s="669"/>
      <c r="DJ24" s="669"/>
      <c r="DK24" s="670"/>
      <c r="DL24" s="714">
        <v>1159384</v>
      </c>
      <c r="DM24" s="669"/>
      <c r="DN24" s="669"/>
      <c r="DO24" s="669"/>
      <c r="DP24" s="669"/>
      <c r="DQ24" s="669"/>
      <c r="DR24" s="669"/>
      <c r="DS24" s="669"/>
      <c r="DT24" s="669"/>
      <c r="DU24" s="669"/>
      <c r="DV24" s="670"/>
      <c r="DW24" s="673">
        <v>39.4</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69367</v>
      </c>
      <c r="S25" s="680"/>
      <c r="T25" s="680"/>
      <c r="U25" s="680"/>
      <c r="V25" s="680"/>
      <c r="W25" s="680"/>
      <c r="X25" s="680"/>
      <c r="Y25" s="681"/>
      <c r="Z25" s="682">
        <v>1.7</v>
      </c>
      <c r="AA25" s="682"/>
      <c r="AB25" s="682"/>
      <c r="AC25" s="682"/>
      <c r="AD25" s="683">
        <v>2863</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243</v>
      </c>
      <c r="BH25" s="680"/>
      <c r="BI25" s="680"/>
      <c r="BJ25" s="680"/>
      <c r="BK25" s="680"/>
      <c r="BL25" s="680"/>
      <c r="BM25" s="680"/>
      <c r="BN25" s="681"/>
      <c r="BO25" s="682" t="s">
        <v>243</v>
      </c>
      <c r="BP25" s="682"/>
      <c r="BQ25" s="682"/>
      <c r="BR25" s="682"/>
      <c r="BS25" s="688" t="s">
        <v>128</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741132</v>
      </c>
      <c r="CS25" s="703"/>
      <c r="CT25" s="703"/>
      <c r="CU25" s="703"/>
      <c r="CV25" s="703"/>
      <c r="CW25" s="703"/>
      <c r="CX25" s="703"/>
      <c r="CY25" s="704"/>
      <c r="CZ25" s="684">
        <v>18.600000000000001</v>
      </c>
      <c r="DA25" s="715"/>
      <c r="DB25" s="715"/>
      <c r="DC25" s="717"/>
      <c r="DD25" s="688">
        <v>669195</v>
      </c>
      <c r="DE25" s="703"/>
      <c r="DF25" s="703"/>
      <c r="DG25" s="703"/>
      <c r="DH25" s="703"/>
      <c r="DI25" s="703"/>
      <c r="DJ25" s="703"/>
      <c r="DK25" s="704"/>
      <c r="DL25" s="688">
        <v>669069</v>
      </c>
      <c r="DM25" s="703"/>
      <c r="DN25" s="703"/>
      <c r="DO25" s="703"/>
      <c r="DP25" s="703"/>
      <c r="DQ25" s="703"/>
      <c r="DR25" s="703"/>
      <c r="DS25" s="703"/>
      <c r="DT25" s="703"/>
      <c r="DU25" s="703"/>
      <c r="DV25" s="704"/>
      <c r="DW25" s="684">
        <v>22.7</v>
      </c>
      <c r="DX25" s="715"/>
      <c r="DY25" s="715"/>
      <c r="DZ25" s="715"/>
      <c r="EA25" s="715"/>
      <c r="EB25" s="715"/>
      <c r="EC25" s="716"/>
    </row>
    <row r="26" spans="2:133" ht="11.25" customHeight="1" x14ac:dyDescent="0.15">
      <c r="B26" s="676" t="s">
        <v>296</v>
      </c>
      <c r="C26" s="677"/>
      <c r="D26" s="677"/>
      <c r="E26" s="677"/>
      <c r="F26" s="677"/>
      <c r="G26" s="677"/>
      <c r="H26" s="677"/>
      <c r="I26" s="677"/>
      <c r="J26" s="677"/>
      <c r="K26" s="677"/>
      <c r="L26" s="677"/>
      <c r="M26" s="677"/>
      <c r="N26" s="677"/>
      <c r="O26" s="677"/>
      <c r="P26" s="677"/>
      <c r="Q26" s="678"/>
      <c r="R26" s="679">
        <v>13840</v>
      </c>
      <c r="S26" s="680"/>
      <c r="T26" s="680"/>
      <c r="U26" s="680"/>
      <c r="V26" s="680"/>
      <c r="W26" s="680"/>
      <c r="X26" s="680"/>
      <c r="Y26" s="681"/>
      <c r="Z26" s="682">
        <v>0.3</v>
      </c>
      <c r="AA26" s="682"/>
      <c r="AB26" s="682"/>
      <c r="AC26" s="682"/>
      <c r="AD26" s="683">
        <v>15</v>
      </c>
      <c r="AE26" s="683"/>
      <c r="AF26" s="683"/>
      <c r="AG26" s="683"/>
      <c r="AH26" s="683"/>
      <c r="AI26" s="683"/>
      <c r="AJ26" s="683"/>
      <c r="AK26" s="683"/>
      <c r="AL26" s="684">
        <v>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243</v>
      </c>
      <c r="BP26" s="682"/>
      <c r="BQ26" s="682"/>
      <c r="BR26" s="682"/>
      <c r="BS26" s="688" t="s">
        <v>128</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457415</v>
      </c>
      <c r="CS26" s="680"/>
      <c r="CT26" s="680"/>
      <c r="CU26" s="680"/>
      <c r="CV26" s="680"/>
      <c r="CW26" s="680"/>
      <c r="CX26" s="680"/>
      <c r="CY26" s="681"/>
      <c r="CZ26" s="684">
        <v>11.5</v>
      </c>
      <c r="DA26" s="715"/>
      <c r="DB26" s="715"/>
      <c r="DC26" s="717"/>
      <c r="DD26" s="688">
        <v>394813</v>
      </c>
      <c r="DE26" s="680"/>
      <c r="DF26" s="680"/>
      <c r="DG26" s="680"/>
      <c r="DH26" s="680"/>
      <c r="DI26" s="680"/>
      <c r="DJ26" s="680"/>
      <c r="DK26" s="681"/>
      <c r="DL26" s="688" t="s">
        <v>128</v>
      </c>
      <c r="DM26" s="680"/>
      <c r="DN26" s="680"/>
      <c r="DO26" s="680"/>
      <c r="DP26" s="680"/>
      <c r="DQ26" s="680"/>
      <c r="DR26" s="680"/>
      <c r="DS26" s="680"/>
      <c r="DT26" s="680"/>
      <c r="DU26" s="680"/>
      <c r="DV26" s="681"/>
      <c r="DW26" s="684" t="s">
        <v>243</v>
      </c>
      <c r="DX26" s="715"/>
      <c r="DY26" s="715"/>
      <c r="DZ26" s="715"/>
      <c r="EA26" s="715"/>
      <c r="EB26" s="715"/>
      <c r="EC26" s="716"/>
    </row>
    <row r="27" spans="2:133" ht="11.25" customHeight="1" x14ac:dyDescent="0.15">
      <c r="B27" s="676" t="s">
        <v>299</v>
      </c>
      <c r="C27" s="677"/>
      <c r="D27" s="677"/>
      <c r="E27" s="677"/>
      <c r="F27" s="677"/>
      <c r="G27" s="677"/>
      <c r="H27" s="677"/>
      <c r="I27" s="677"/>
      <c r="J27" s="677"/>
      <c r="K27" s="677"/>
      <c r="L27" s="677"/>
      <c r="M27" s="677"/>
      <c r="N27" s="677"/>
      <c r="O27" s="677"/>
      <c r="P27" s="677"/>
      <c r="Q27" s="678"/>
      <c r="R27" s="679">
        <v>277832</v>
      </c>
      <c r="S27" s="680"/>
      <c r="T27" s="680"/>
      <c r="U27" s="680"/>
      <c r="V27" s="680"/>
      <c r="W27" s="680"/>
      <c r="X27" s="680"/>
      <c r="Y27" s="681"/>
      <c r="Z27" s="682">
        <v>6.9</v>
      </c>
      <c r="AA27" s="682"/>
      <c r="AB27" s="682"/>
      <c r="AC27" s="682"/>
      <c r="AD27" s="683" t="s">
        <v>128</v>
      </c>
      <c r="AE27" s="683"/>
      <c r="AF27" s="683"/>
      <c r="AG27" s="683"/>
      <c r="AH27" s="683"/>
      <c r="AI27" s="683"/>
      <c r="AJ27" s="683"/>
      <c r="AK27" s="683"/>
      <c r="AL27" s="684" t="s">
        <v>138</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962602</v>
      </c>
      <c r="BH27" s="680"/>
      <c r="BI27" s="680"/>
      <c r="BJ27" s="680"/>
      <c r="BK27" s="680"/>
      <c r="BL27" s="680"/>
      <c r="BM27" s="680"/>
      <c r="BN27" s="681"/>
      <c r="BO27" s="682">
        <v>100</v>
      </c>
      <c r="BP27" s="682"/>
      <c r="BQ27" s="682"/>
      <c r="BR27" s="682"/>
      <c r="BS27" s="688">
        <v>5348</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495947</v>
      </c>
      <c r="CS27" s="703"/>
      <c r="CT27" s="703"/>
      <c r="CU27" s="703"/>
      <c r="CV27" s="703"/>
      <c r="CW27" s="703"/>
      <c r="CX27" s="703"/>
      <c r="CY27" s="704"/>
      <c r="CZ27" s="684">
        <v>12.4</v>
      </c>
      <c r="DA27" s="715"/>
      <c r="DB27" s="715"/>
      <c r="DC27" s="717"/>
      <c r="DD27" s="688">
        <v>177002</v>
      </c>
      <c r="DE27" s="703"/>
      <c r="DF27" s="703"/>
      <c r="DG27" s="703"/>
      <c r="DH27" s="703"/>
      <c r="DI27" s="703"/>
      <c r="DJ27" s="703"/>
      <c r="DK27" s="704"/>
      <c r="DL27" s="688">
        <v>171713</v>
      </c>
      <c r="DM27" s="703"/>
      <c r="DN27" s="703"/>
      <c r="DO27" s="703"/>
      <c r="DP27" s="703"/>
      <c r="DQ27" s="703"/>
      <c r="DR27" s="703"/>
      <c r="DS27" s="703"/>
      <c r="DT27" s="703"/>
      <c r="DU27" s="703"/>
      <c r="DV27" s="704"/>
      <c r="DW27" s="684">
        <v>5.8</v>
      </c>
      <c r="DX27" s="715"/>
      <c r="DY27" s="715"/>
      <c r="DZ27" s="715"/>
      <c r="EA27" s="715"/>
      <c r="EB27" s="715"/>
      <c r="EC27" s="716"/>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324311</v>
      </c>
      <c r="CS28" s="680"/>
      <c r="CT28" s="680"/>
      <c r="CU28" s="680"/>
      <c r="CV28" s="680"/>
      <c r="CW28" s="680"/>
      <c r="CX28" s="680"/>
      <c r="CY28" s="681"/>
      <c r="CZ28" s="684">
        <v>8.1</v>
      </c>
      <c r="DA28" s="715"/>
      <c r="DB28" s="715"/>
      <c r="DC28" s="717"/>
      <c r="DD28" s="688">
        <v>318602</v>
      </c>
      <c r="DE28" s="680"/>
      <c r="DF28" s="680"/>
      <c r="DG28" s="680"/>
      <c r="DH28" s="680"/>
      <c r="DI28" s="680"/>
      <c r="DJ28" s="680"/>
      <c r="DK28" s="681"/>
      <c r="DL28" s="688">
        <v>318602</v>
      </c>
      <c r="DM28" s="680"/>
      <c r="DN28" s="680"/>
      <c r="DO28" s="680"/>
      <c r="DP28" s="680"/>
      <c r="DQ28" s="680"/>
      <c r="DR28" s="680"/>
      <c r="DS28" s="680"/>
      <c r="DT28" s="680"/>
      <c r="DU28" s="680"/>
      <c r="DV28" s="681"/>
      <c r="DW28" s="684">
        <v>10.8</v>
      </c>
      <c r="DX28" s="715"/>
      <c r="DY28" s="715"/>
      <c r="DZ28" s="715"/>
      <c r="EA28" s="715"/>
      <c r="EB28" s="715"/>
      <c r="EC28" s="716"/>
    </row>
    <row r="29" spans="2:133" ht="11.25" customHeight="1" x14ac:dyDescent="0.15">
      <c r="B29" s="676" t="s">
        <v>304</v>
      </c>
      <c r="C29" s="677"/>
      <c r="D29" s="677"/>
      <c r="E29" s="677"/>
      <c r="F29" s="677"/>
      <c r="G29" s="677"/>
      <c r="H29" s="677"/>
      <c r="I29" s="677"/>
      <c r="J29" s="677"/>
      <c r="K29" s="677"/>
      <c r="L29" s="677"/>
      <c r="M29" s="677"/>
      <c r="N29" s="677"/>
      <c r="O29" s="677"/>
      <c r="P29" s="677"/>
      <c r="Q29" s="678"/>
      <c r="R29" s="679">
        <v>315446</v>
      </c>
      <c r="S29" s="680"/>
      <c r="T29" s="680"/>
      <c r="U29" s="680"/>
      <c r="V29" s="680"/>
      <c r="W29" s="680"/>
      <c r="X29" s="680"/>
      <c r="Y29" s="681"/>
      <c r="Z29" s="682">
        <v>7.8</v>
      </c>
      <c r="AA29" s="682"/>
      <c r="AB29" s="682"/>
      <c r="AC29" s="682"/>
      <c r="AD29" s="683" t="s">
        <v>128</v>
      </c>
      <c r="AE29" s="683"/>
      <c r="AF29" s="683"/>
      <c r="AG29" s="683"/>
      <c r="AH29" s="683"/>
      <c r="AI29" s="683"/>
      <c r="AJ29" s="683"/>
      <c r="AK29" s="683"/>
      <c r="AL29" s="684" t="s">
        <v>243</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324311</v>
      </c>
      <c r="CS29" s="703"/>
      <c r="CT29" s="703"/>
      <c r="CU29" s="703"/>
      <c r="CV29" s="703"/>
      <c r="CW29" s="703"/>
      <c r="CX29" s="703"/>
      <c r="CY29" s="704"/>
      <c r="CZ29" s="684">
        <v>8.1</v>
      </c>
      <c r="DA29" s="715"/>
      <c r="DB29" s="715"/>
      <c r="DC29" s="717"/>
      <c r="DD29" s="688">
        <v>318602</v>
      </c>
      <c r="DE29" s="703"/>
      <c r="DF29" s="703"/>
      <c r="DG29" s="703"/>
      <c r="DH29" s="703"/>
      <c r="DI29" s="703"/>
      <c r="DJ29" s="703"/>
      <c r="DK29" s="704"/>
      <c r="DL29" s="688">
        <v>318602</v>
      </c>
      <c r="DM29" s="703"/>
      <c r="DN29" s="703"/>
      <c r="DO29" s="703"/>
      <c r="DP29" s="703"/>
      <c r="DQ29" s="703"/>
      <c r="DR29" s="703"/>
      <c r="DS29" s="703"/>
      <c r="DT29" s="703"/>
      <c r="DU29" s="703"/>
      <c r="DV29" s="704"/>
      <c r="DW29" s="684">
        <v>10.8</v>
      </c>
      <c r="DX29" s="715"/>
      <c r="DY29" s="715"/>
      <c r="DZ29" s="715"/>
      <c r="EA29" s="715"/>
      <c r="EB29" s="715"/>
      <c r="EC29" s="716"/>
    </row>
    <row r="30" spans="2:133" ht="11.25" customHeight="1" x14ac:dyDescent="0.15">
      <c r="B30" s="676" t="s">
        <v>308</v>
      </c>
      <c r="C30" s="677"/>
      <c r="D30" s="677"/>
      <c r="E30" s="677"/>
      <c r="F30" s="677"/>
      <c r="G30" s="677"/>
      <c r="H30" s="677"/>
      <c r="I30" s="677"/>
      <c r="J30" s="677"/>
      <c r="K30" s="677"/>
      <c r="L30" s="677"/>
      <c r="M30" s="677"/>
      <c r="N30" s="677"/>
      <c r="O30" s="677"/>
      <c r="P30" s="677"/>
      <c r="Q30" s="678"/>
      <c r="R30" s="679">
        <v>9479</v>
      </c>
      <c r="S30" s="680"/>
      <c r="T30" s="680"/>
      <c r="U30" s="680"/>
      <c r="V30" s="680"/>
      <c r="W30" s="680"/>
      <c r="X30" s="680"/>
      <c r="Y30" s="681"/>
      <c r="Z30" s="682">
        <v>0.2</v>
      </c>
      <c r="AA30" s="682"/>
      <c r="AB30" s="682"/>
      <c r="AC30" s="682"/>
      <c r="AD30" s="683">
        <v>4581</v>
      </c>
      <c r="AE30" s="683"/>
      <c r="AF30" s="683"/>
      <c r="AG30" s="683"/>
      <c r="AH30" s="683"/>
      <c r="AI30" s="683"/>
      <c r="AJ30" s="683"/>
      <c r="AK30" s="683"/>
      <c r="AL30" s="684">
        <v>0.2</v>
      </c>
      <c r="AM30" s="685"/>
      <c r="AN30" s="685"/>
      <c r="AO30" s="686"/>
      <c r="AP30" s="727" t="s">
        <v>309</v>
      </c>
      <c r="AQ30" s="728"/>
      <c r="AR30" s="728"/>
      <c r="AS30" s="728"/>
      <c r="AT30" s="733" t="s">
        <v>310</v>
      </c>
      <c r="AU30" s="230"/>
      <c r="AV30" s="230"/>
      <c r="AW30" s="230"/>
      <c r="AX30" s="665" t="s">
        <v>189</v>
      </c>
      <c r="AY30" s="666"/>
      <c r="AZ30" s="666"/>
      <c r="BA30" s="666"/>
      <c r="BB30" s="666"/>
      <c r="BC30" s="666"/>
      <c r="BD30" s="666"/>
      <c r="BE30" s="666"/>
      <c r="BF30" s="667"/>
      <c r="BG30" s="739">
        <v>99.6</v>
      </c>
      <c r="BH30" s="740"/>
      <c r="BI30" s="740"/>
      <c r="BJ30" s="740"/>
      <c r="BK30" s="740"/>
      <c r="BL30" s="740"/>
      <c r="BM30" s="674">
        <v>97.8</v>
      </c>
      <c r="BN30" s="740"/>
      <c r="BO30" s="740"/>
      <c r="BP30" s="740"/>
      <c r="BQ30" s="741"/>
      <c r="BR30" s="739">
        <v>99.4</v>
      </c>
      <c r="BS30" s="740"/>
      <c r="BT30" s="740"/>
      <c r="BU30" s="740"/>
      <c r="BV30" s="740"/>
      <c r="BW30" s="740"/>
      <c r="BX30" s="674">
        <v>96.7</v>
      </c>
      <c r="BY30" s="740"/>
      <c r="BZ30" s="740"/>
      <c r="CA30" s="740"/>
      <c r="CB30" s="741"/>
      <c r="CD30" s="744"/>
      <c r="CE30" s="745"/>
      <c r="CF30" s="694" t="s">
        <v>311</v>
      </c>
      <c r="CG30" s="695"/>
      <c r="CH30" s="695"/>
      <c r="CI30" s="695"/>
      <c r="CJ30" s="695"/>
      <c r="CK30" s="695"/>
      <c r="CL30" s="695"/>
      <c r="CM30" s="695"/>
      <c r="CN30" s="695"/>
      <c r="CO30" s="695"/>
      <c r="CP30" s="695"/>
      <c r="CQ30" s="696"/>
      <c r="CR30" s="679">
        <v>305225</v>
      </c>
      <c r="CS30" s="680"/>
      <c r="CT30" s="680"/>
      <c r="CU30" s="680"/>
      <c r="CV30" s="680"/>
      <c r="CW30" s="680"/>
      <c r="CX30" s="680"/>
      <c r="CY30" s="681"/>
      <c r="CZ30" s="684">
        <v>7.7</v>
      </c>
      <c r="DA30" s="715"/>
      <c r="DB30" s="715"/>
      <c r="DC30" s="717"/>
      <c r="DD30" s="688">
        <v>299695</v>
      </c>
      <c r="DE30" s="680"/>
      <c r="DF30" s="680"/>
      <c r="DG30" s="680"/>
      <c r="DH30" s="680"/>
      <c r="DI30" s="680"/>
      <c r="DJ30" s="680"/>
      <c r="DK30" s="681"/>
      <c r="DL30" s="688">
        <v>299695</v>
      </c>
      <c r="DM30" s="680"/>
      <c r="DN30" s="680"/>
      <c r="DO30" s="680"/>
      <c r="DP30" s="680"/>
      <c r="DQ30" s="680"/>
      <c r="DR30" s="680"/>
      <c r="DS30" s="680"/>
      <c r="DT30" s="680"/>
      <c r="DU30" s="680"/>
      <c r="DV30" s="681"/>
      <c r="DW30" s="684">
        <v>10.199999999999999</v>
      </c>
      <c r="DX30" s="715"/>
      <c r="DY30" s="715"/>
      <c r="DZ30" s="715"/>
      <c r="EA30" s="715"/>
      <c r="EB30" s="715"/>
      <c r="EC30" s="716"/>
    </row>
    <row r="31" spans="2:133" ht="11.25" customHeight="1" x14ac:dyDescent="0.15">
      <c r="B31" s="676" t="s">
        <v>312</v>
      </c>
      <c r="C31" s="677"/>
      <c r="D31" s="677"/>
      <c r="E31" s="677"/>
      <c r="F31" s="677"/>
      <c r="G31" s="677"/>
      <c r="H31" s="677"/>
      <c r="I31" s="677"/>
      <c r="J31" s="677"/>
      <c r="K31" s="677"/>
      <c r="L31" s="677"/>
      <c r="M31" s="677"/>
      <c r="N31" s="677"/>
      <c r="O31" s="677"/>
      <c r="P31" s="677"/>
      <c r="Q31" s="678"/>
      <c r="R31" s="679">
        <v>52516</v>
      </c>
      <c r="S31" s="680"/>
      <c r="T31" s="680"/>
      <c r="U31" s="680"/>
      <c r="V31" s="680"/>
      <c r="W31" s="680"/>
      <c r="X31" s="680"/>
      <c r="Y31" s="681"/>
      <c r="Z31" s="682">
        <v>1.3</v>
      </c>
      <c r="AA31" s="682"/>
      <c r="AB31" s="682"/>
      <c r="AC31" s="682"/>
      <c r="AD31" s="683" t="s">
        <v>128</v>
      </c>
      <c r="AE31" s="683"/>
      <c r="AF31" s="683"/>
      <c r="AG31" s="683"/>
      <c r="AH31" s="683"/>
      <c r="AI31" s="683"/>
      <c r="AJ31" s="683"/>
      <c r="AK31" s="683"/>
      <c r="AL31" s="684" t="s">
        <v>243</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99.5</v>
      </c>
      <c r="BH31" s="703"/>
      <c r="BI31" s="703"/>
      <c r="BJ31" s="703"/>
      <c r="BK31" s="703"/>
      <c r="BL31" s="703"/>
      <c r="BM31" s="685">
        <v>98.8</v>
      </c>
      <c r="BN31" s="737"/>
      <c r="BO31" s="737"/>
      <c r="BP31" s="737"/>
      <c r="BQ31" s="738"/>
      <c r="BR31" s="736">
        <v>99.5</v>
      </c>
      <c r="BS31" s="703"/>
      <c r="BT31" s="703"/>
      <c r="BU31" s="703"/>
      <c r="BV31" s="703"/>
      <c r="BW31" s="703"/>
      <c r="BX31" s="685">
        <v>98.2</v>
      </c>
      <c r="BY31" s="737"/>
      <c r="BZ31" s="737"/>
      <c r="CA31" s="737"/>
      <c r="CB31" s="738"/>
      <c r="CD31" s="744"/>
      <c r="CE31" s="745"/>
      <c r="CF31" s="694" t="s">
        <v>315</v>
      </c>
      <c r="CG31" s="695"/>
      <c r="CH31" s="695"/>
      <c r="CI31" s="695"/>
      <c r="CJ31" s="695"/>
      <c r="CK31" s="695"/>
      <c r="CL31" s="695"/>
      <c r="CM31" s="695"/>
      <c r="CN31" s="695"/>
      <c r="CO31" s="695"/>
      <c r="CP31" s="695"/>
      <c r="CQ31" s="696"/>
      <c r="CR31" s="679">
        <v>19086</v>
      </c>
      <c r="CS31" s="703"/>
      <c r="CT31" s="703"/>
      <c r="CU31" s="703"/>
      <c r="CV31" s="703"/>
      <c r="CW31" s="703"/>
      <c r="CX31" s="703"/>
      <c r="CY31" s="704"/>
      <c r="CZ31" s="684">
        <v>0.5</v>
      </c>
      <c r="DA31" s="715"/>
      <c r="DB31" s="715"/>
      <c r="DC31" s="717"/>
      <c r="DD31" s="688">
        <v>18907</v>
      </c>
      <c r="DE31" s="703"/>
      <c r="DF31" s="703"/>
      <c r="DG31" s="703"/>
      <c r="DH31" s="703"/>
      <c r="DI31" s="703"/>
      <c r="DJ31" s="703"/>
      <c r="DK31" s="704"/>
      <c r="DL31" s="688">
        <v>18907</v>
      </c>
      <c r="DM31" s="703"/>
      <c r="DN31" s="703"/>
      <c r="DO31" s="703"/>
      <c r="DP31" s="703"/>
      <c r="DQ31" s="703"/>
      <c r="DR31" s="703"/>
      <c r="DS31" s="703"/>
      <c r="DT31" s="703"/>
      <c r="DU31" s="703"/>
      <c r="DV31" s="704"/>
      <c r="DW31" s="684">
        <v>0.6</v>
      </c>
      <c r="DX31" s="715"/>
      <c r="DY31" s="715"/>
      <c r="DZ31" s="715"/>
      <c r="EA31" s="715"/>
      <c r="EB31" s="715"/>
      <c r="EC31" s="716"/>
    </row>
    <row r="32" spans="2:133" ht="11.25" customHeight="1" x14ac:dyDescent="0.15">
      <c r="B32" s="676" t="s">
        <v>316</v>
      </c>
      <c r="C32" s="677"/>
      <c r="D32" s="677"/>
      <c r="E32" s="677"/>
      <c r="F32" s="677"/>
      <c r="G32" s="677"/>
      <c r="H32" s="677"/>
      <c r="I32" s="677"/>
      <c r="J32" s="677"/>
      <c r="K32" s="677"/>
      <c r="L32" s="677"/>
      <c r="M32" s="677"/>
      <c r="N32" s="677"/>
      <c r="O32" s="677"/>
      <c r="P32" s="677"/>
      <c r="Q32" s="678"/>
      <c r="R32" s="679">
        <v>46084</v>
      </c>
      <c r="S32" s="680"/>
      <c r="T32" s="680"/>
      <c r="U32" s="680"/>
      <c r="V32" s="680"/>
      <c r="W32" s="680"/>
      <c r="X32" s="680"/>
      <c r="Y32" s="681"/>
      <c r="Z32" s="682">
        <v>1.1000000000000001</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99.6</v>
      </c>
      <c r="BH32" s="749"/>
      <c r="BI32" s="749"/>
      <c r="BJ32" s="749"/>
      <c r="BK32" s="749"/>
      <c r="BL32" s="749"/>
      <c r="BM32" s="750">
        <v>96.4</v>
      </c>
      <c r="BN32" s="749"/>
      <c r="BO32" s="749"/>
      <c r="BP32" s="749"/>
      <c r="BQ32" s="751"/>
      <c r="BR32" s="748">
        <v>99.3</v>
      </c>
      <c r="BS32" s="749"/>
      <c r="BT32" s="749"/>
      <c r="BU32" s="749"/>
      <c r="BV32" s="749"/>
      <c r="BW32" s="749"/>
      <c r="BX32" s="750">
        <v>94.5</v>
      </c>
      <c r="BY32" s="749"/>
      <c r="BZ32" s="749"/>
      <c r="CA32" s="749"/>
      <c r="CB32" s="751"/>
      <c r="CD32" s="746"/>
      <c r="CE32" s="747"/>
      <c r="CF32" s="694" t="s">
        <v>318</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5"/>
      <c r="DB32" s="715"/>
      <c r="DC32" s="717"/>
      <c r="DD32" s="688" t="s">
        <v>243</v>
      </c>
      <c r="DE32" s="680"/>
      <c r="DF32" s="680"/>
      <c r="DG32" s="680"/>
      <c r="DH32" s="680"/>
      <c r="DI32" s="680"/>
      <c r="DJ32" s="680"/>
      <c r="DK32" s="681"/>
      <c r="DL32" s="688" t="s">
        <v>128</v>
      </c>
      <c r="DM32" s="680"/>
      <c r="DN32" s="680"/>
      <c r="DO32" s="680"/>
      <c r="DP32" s="680"/>
      <c r="DQ32" s="680"/>
      <c r="DR32" s="680"/>
      <c r="DS32" s="680"/>
      <c r="DT32" s="680"/>
      <c r="DU32" s="680"/>
      <c r="DV32" s="681"/>
      <c r="DW32" s="684" t="s">
        <v>243</v>
      </c>
      <c r="DX32" s="715"/>
      <c r="DY32" s="715"/>
      <c r="DZ32" s="715"/>
      <c r="EA32" s="715"/>
      <c r="EB32" s="715"/>
      <c r="EC32" s="716"/>
    </row>
    <row r="33" spans="2:133" ht="11.25" customHeight="1" x14ac:dyDescent="0.15">
      <c r="B33" s="676" t="s">
        <v>319</v>
      </c>
      <c r="C33" s="677"/>
      <c r="D33" s="677"/>
      <c r="E33" s="677"/>
      <c r="F33" s="677"/>
      <c r="G33" s="677"/>
      <c r="H33" s="677"/>
      <c r="I33" s="677"/>
      <c r="J33" s="677"/>
      <c r="K33" s="677"/>
      <c r="L33" s="677"/>
      <c r="M33" s="677"/>
      <c r="N33" s="677"/>
      <c r="O33" s="677"/>
      <c r="P33" s="677"/>
      <c r="Q33" s="678"/>
      <c r="R33" s="679">
        <v>37223</v>
      </c>
      <c r="S33" s="680"/>
      <c r="T33" s="680"/>
      <c r="U33" s="680"/>
      <c r="V33" s="680"/>
      <c r="W33" s="680"/>
      <c r="X33" s="680"/>
      <c r="Y33" s="681"/>
      <c r="Z33" s="682">
        <v>0.9</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2040976</v>
      </c>
      <c r="CS33" s="703"/>
      <c r="CT33" s="703"/>
      <c r="CU33" s="703"/>
      <c r="CV33" s="703"/>
      <c r="CW33" s="703"/>
      <c r="CX33" s="703"/>
      <c r="CY33" s="704"/>
      <c r="CZ33" s="684">
        <v>51.2</v>
      </c>
      <c r="DA33" s="715"/>
      <c r="DB33" s="715"/>
      <c r="DC33" s="717"/>
      <c r="DD33" s="688">
        <v>1674431</v>
      </c>
      <c r="DE33" s="703"/>
      <c r="DF33" s="703"/>
      <c r="DG33" s="703"/>
      <c r="DH33" s="703"/>
      <c r="DI33" s="703"/>
      <c r="DJ33" s="703"/>
      <c r="DK33" s="704"/>
      <c r="DL33" s="688">
        <v>1141081</v>
      </c>
      <c r="DM33" s="703"/>
      <c r="DN33" s="703"/>
      <c r="DO33" s="703"/>
      <c r="DP33" s="703"/>
      <c r="DQ33" s="703"/>
      <c r="DR33" s="703"/>
      <c r="DS33" s="703"/>
      <c r="DT33" s="703"/>
      <c r="DU33" s="703"/>
      <c r="DV33" s="704"/>
      <c r="DW33" s="684">
        <v>38.799999999999997</v>
      </c>
      <c r="DX33" s="715"/>
      <c r="DY33" s="715"/>
      <c r="DZ33" s="715"/>
      <c r="EA33" s="715"/>
      <c r="EB33" s="715"/>
      <c r="EC33" s="716"/>
    </row>
    <row r="34" spans="2:133" ht="11.25" customHeight="1" x14ac:dyDescent="0.15">
      <c r="B34" s="676" t="s">
        <v>321</v>
      </c>
      <c r="C34" s="677"/>
      <c r="D34" s="677"/>
      <c r="E34" s="677"/>
      <c r="F34" s="677"/>
      <c r="G34" s="677"/>
      <c r="H34" s="677"/>
      <c r="I34" s="677"/>
      <c r="J34" s="677"/>
      <c r="K34" s="677"/>
      <c r="L34" s="677"/>
      <c r="M34" s="677"/>
      <c r="N34" s="677"/>
      <c r="O34" s="677"/>
      <c r="P34" s="677"/>
      <c r="Q34" s="678"/>
      <c r="R34" s="679">
        <v>133098</v>
      </c>
      <c r="S34" s="680"/>
      <c r="T34" s="680"/>
      <c r="U34" s="680"/>
      <c r="V34" s="680"/>
      <c r="W34" s="680"/>
      <c r="X34" s="680"/>
      <c r="Y34" s="681"/>
      <c r="Z34" s="682">
        <v>3.3</v>
      </c>
      <c r="AA34" s="682"/>
      <c r="AB34" s="682"/>
      <c r="AC34" s="682"/>
      <c r="AD34" s="683">
        <v>21643</v>
      </c>
      <c r="AE34" s="683"/>
      <c r="AF34" s="683"/>
      <c r="AG34" s="683"/>
      <c r="AH34" s="683"/>
      <c r="AI34" s="683"/>
      <c r="AJ34" s="683"/>
      <c r="AK34" s="683"/>
      <c r="AL34" s="684">
        <v>0.8</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556409</v>
      </c>
      <c r="CS34" s="680"/>
      <c r="CT34" s="680"/>
      <c r="CU34" s="680"/>
      <c r="CV34" s="680"/>
      <c r="CW34" s="680"/>
      <c r="CX34" s="680"/>
      <c r="CY34" s="681"/>
      <c r="CZ34" s="684">
        <v>14</v>
      </c>
      <c r="DA34" s="715"/>
      <c r="DB34" s="715"/>
      <c r="DC34" s="717"/>
      <c r="DD34" s="688">
        <v>414931</v>
      </c>
      <c r="DE34" s="680"/>
      <c r="DF34" s="680"/>
      <c r="DG34" s="680"/>
      <c r="DH34" s="680"/>
      <c r="DI34" s="680"/>
      <c r="DJ34" s="680"/>
      <c r="DK34" s="681"/>
      <c r="DL34" s="688">
        <v>298431</v>
      </c>
      <c r="DM34" s="680"/>
      <c r="DN34" s="680"/>
      <c r="DO34" s="680"/>
      <c r="DP34" s="680"/>
      <c r="DQ34" s="680"/>
      <c r="DR34" s="680"/>
      <c r="DS34" s="680"/>
      <c r="DT34" s="680"/>
      <c r="DU34" s="680"/>
      <c r="DV34" s="681"/>
      <c r="DW34" s="684">
        <v>10.1</v>
      </c>
      <c r="DX34" s="715"/>
      <c r="DY34" s="715"/>
      <c r="DZ34" s="715"/>
      <c r="EA34" s="715"/>
      <c r="EB34" s="715"/>
      <c r="EC34" s="716"/>
    </row>
    <row r="35" spans="2:133" ht="11.25" customHeight="1" x14ac:dyDescent="0.15">
      <c r="B35" s="676" t="s">
        <v>325</v>
      </c>
      <c r="C35" s="677"/>
      <c r="D35" s="677"/>
      <c r="E35" s="677"/>
      <c r="F35" s="677"/>
      <c r="G35" s="677"/>
      <c r="H35" s="677"/>
      <c r="I35" s="677"/>
      <c r="J35" s="677"/>
      <c r="K35" s="677"/>
      <c r="L35" s="677"/>
      <c r="M35" s="677"/>
      <c r="N35" s="677"/>
      <c r="O35" s="677"/>
      <c r="P35" s="677"/>
      <c r="Q35" s="678"/>
      <c r="R35" s="679">
        <v>219800</v>
      </c>
      <c r="S35" s="680"/>
      <c r="T35" s="680"/>
      <c r="U35" s="680"/>
      <c r="V35" s="680"/>
      <c r="W35" s="680"/>
      <c r="X35" s="680"/>
      <c r="Y35" s="681"/>
      <c r="Z35" s="682">
        <v>5.4</v>
      </c>
      <c r="AA35" s="682"/>
      <c r="AB35" s="682"/>
      <c r="AC35" s="682"/>
      <c r="AD35" s="683" t="s">
        <v>243</v>
      </c>
      <c r="AE35" s="683"/>
      <c r="AF35" s="683"/>
      <c r="AG35" s="683"/>
      <c r="AH35" s="683"/>
      <c r="AI35" s="683"/>
      <c r="AJ35" s="683"/>
      <c r="AK35" s="683"/>
      <c r="AL35" s="684" t="s">
        <v>243</v>
      </c>
      <c r="AM35" s="685"/>
      <c r="AN35" s="685"/>
      <c r="AO35" s="686"/>
      <c r="AP35" s="234"/>
      <c r="AQ35" s="752" t="s">
        <v>326</v>
      </c>
      <c r="AR35" s="753"/>
      <c r="AS35" s="753"/>
      <c r="AT35" s="753"/>
      <c r="AU35" s="753"/>
      <c r="AV35" s="753"/>
      <c r="AW35" s="753"/>
      <c r="AX35" s="753"/>
      <c r="AY35" s="754"/>
      <c r="AZ35" s="668">
        <v>542361</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807</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26227</v>
      </c>
      <c r="CS35" s="703"/>
      <c r="CT35" s="703"/>
      <c r="CU35" s="703"/>
      <c r="CV35" s="703"/>
      <c r="CW35" s="703"/>
      <c r="CX35" s="703"/>
      <c r="CY35" s="704"/>
      <c r="CZ35" s="684">
        <v>0.7</v>
      </c>
      <c r="DA35" s="715"/>
      <c r="DB35" s="715"/>
      <c r="DC35" s="717"/>
      <c r="DD35" s="688">
        <v>23629</v>
      </c>
      <c r="DE35" s="703"/>
      <c r="DF35" s="703"/>
      <c r="DG35" s="703"/>
      <c r="DH35" s="703"/>
      <c r="DI35" s="703"/>
      <c r="DJ35" s="703"/>
      <c r="DK35" s="704"/>
      <c r="DL35" s="688">
        <v>23629</v>
      </c>
      <c r="DM35" s="703"/>
      <c r="DN35" s="703"/>
      <c r="DO35" s="703"/>
      <c r="DP35" s="703"/>
      <c r="DQ35" s="703"/>
      <c r="DR35" s="703"/>
      <c r="DS35" s="703"/>
      <c r="DT35" s="703"/>
      <c r="DU35" s="703"/>
      <c r="DV35" s="704"/>
      <c r="DW35" s="684">
        <v>0.8</v>
      </c>
      <c r="DX35" s="715"/>
      <c r="DY35" s="715"/>
      <c r="DZ35" s="715"/>
      <c r="EA35" s="715"/>
      <c r="EB35" s="715"/>
      <c r="EC35" s="716"/>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330</v>
      </c>
      <c r="AR36" s="757"/>
      <c r="AS36" s="757"/>
      <c r="AT36" s="757"/>
      <c r="AU36" s="757"/>
      <c r="AV36" s="757"/>
      <c r="AW36" s="757"/>
      <c r="AX36" s="757"/>
      <c r="AY36" s="758"/>
      <c r="AZ36" s="679">
        <v>151442</v>
      </c>
      <c r="BA36" s="680"/>
      <c r="BB36" s="680"/>
      <c r="BC36" s="680"/>
      <c r="BD36" s="703"/>
      <c r="BE36" s="703"/>
      <c r="BF36" s="738"/>
      <c r="BG36" s="694" t="s">
        <v>331</v>
      </c>
      <c r="BH36" s="695"/>
      <c r="BI36" s="695"/>
      <c r="BJ36" s="695"/>
      <c r="BK36" s="695"/>
      <c r="BL36" s="695"/>
      <c r="BM36" s="695"/>
      <c r="BN36" s="695"/>
      <c r="BO36" s="695"/>
      <c r="BP36" s="695"/>
      <c r="BQ36" s="695"/>
      <c r="BR36" s="695"/>
      <c r="BS36" s="695"/>
      <c r="BT36" s="695"/>
      <c r="BU36" s="696"/>
      <c r="BV36" s="679">
        <v>807</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706482</v>
      </c>
      <c r="CS36" s="680"/>
      <c r="CT36" s="680"/>
      <c r="CU36" s="680"/>
      <c r="CV36" s="680"/>
      <c r="CW36" s="680"/>
      <c r="CX36" s="680"/>
      <c r="CY36" s="681"/>
      <c r="CZ36" s="684">
        <v>17.7</v>
      </c>
      <c r="DA36" s="715"/>
      <c r="DB36" s="715"/>
      <c r="DC36" s="717"/>
      <c r="DD36" s="688">
        <v>573296</v>
      </c>
      <c r="DE36" s="680"/>
      <c r="DF36" s="680"/>
      <c r="DG36" s="680"/>
      <c r="DH36" s="680"/>
      <c r="DI36" s="680"/>
      <c r="DJ36" s="680"/>
      <c r="DK36" s="681"/>
      <c r="DL36" s="688">
        <v>367455</v>
      </c>
      <c r="DM36" s="680"/>
      <c r="DN36" s="680"/>
      <c r="DO36" s="680"/>
      <c r="DP36" s="680"/>
      <c r="DQ36" s="680"/>
      <c r="DR36" s="680"/>
      <c r="DS36" s="680"/>
      <c r="DT36" s="680"/>
      <c r="DU36" s="680"/>
      <c r="DV36" s="681"/>
      <c r="DW36" s="684">
        <v>12.5</v>
      </c>
      <c r="DX36" s="715"/>
      <c r="DY36" s="715"/>
      <c r="DZ36" s="715"/>
      <c r="EA36" s="715"/>
      <c r="EB36" s="715"/>
      <c r="EC36" s="716"/>
    </row>
    <row r="37" spans="2:133" ht="11.25" customHeight="1" x14ac:dyDescent="0.15">
      <c r="B37" s="676" t="s">
        <v>333</v>
      </c>
      <c r="C37" s="677"/>
      <c r="D37" s="677"/>
      <c r="E37" s="677"/>
      <c r="F37" s="677"/>
      <c r="G37" s="677"/>
      <c r="H37" s="677"/>
      <c r="I37" s="677"/>
      <c r="J37" s="677"/>
      <c r="K37" s="677"/>
      <c r="L37" s="677"/>
      <c r="M37" s="677"/>
      <c r="N37" s="677"/>
      <c r="O37" s="677"/>
      <c r="P37" s="677"/>
      <c r="Q37" s="678"/>
      <c r="R37" s="679">
        <v>143800</v>
      </c>
      <c r="S37" s="680"/>
      <c r="T37" s="680"/>
      <c r="U37" s="680"/>
      <c r="V37" s="680"/>
      <c r="W37" s="680"/>
      <c r="X37" s="680"/>
      <c r="Y37" s="681"/>
      <c r="Z37" s="682">
        <v>3.6</v>
      </c>
      <c r="AA37" s="682"/>
      <c r="AB37" s="682"/>
      <c r="AC37" s="682"/>
      <c r="AD37" s="683" t="s">
        <v>128</v>
      </c>
      <c r="AE37" s="683"/>
      <c r="AF37" s="683"/>
      <c r="AG37" s="683"/>
      <c r="AH37" s="683"/>
      <c r="AI37" s="683"/>
      <c r="AJ37" s="683"/>
      <c r="AK37" s="683"/>
      <c r="AL37" s="684" t="s">
        <v>243</v>
      </c>
      <c r="AM37" s="685"/>
      <c r="AN37" s="685"/>
      <c r="AO37" s="686"/>
      <c r="AQ37" s="756" t="s">
        <v>334</v>
      </c>
      <c r="AR37" s="757"/>
      <c r="AS37" s="757"/>
      <c r="AT37" s="757"/>
      <c r="AU37" s="757"/>
      <c r="AV37" s="757"/>
      <c r="AW37" s="757"/>
      <c r="AX37" s="757"/>
      <c r="AY37" s="758"/>
      <c r="AZ37" s="679">
        <v>1674</v>
      </c>
      <c r="BA37" s="680"/>
      <c r="BB37" s="680"/>
      <c r="BC37" s="680"/>
      <c r="BD37" s="703"/>
      <c r="BE37" s="703"/>
      <c r="BF37" s="738"/>
      <c r="BG37" s="694" t="s">
        <v>335</v>
      </c>
      <c r="BH37" s="695"/>
      <c r="BI37" s="695"/>
      <c r="BJ37" s="695"/>
      <c r="BK37" s="695"/>
      <c r="BL37" s="695"/>
      <c r="BM37" s="695"/>
      <c r="BN37" s="695"/>
      <c r="BO37" s="695"/>
      <c r="BP37" s="695"/>
      <c r="BQ37" s="695"/>
      <c r="BR37" s="695"/>
      <c r="BS37" s="695"/>
      <c r="BT37" s="695"/>
      <c r="BU37" s="696"/>
      <c r="BV37" s="679">
        <v>1336</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323363</v>
      </c>
      <c r="CS37" s="703"/>
      <c r="CT37" s="703"/>
      <c r="CU37" s="703"/>
      <c r="CV37" s="703"/>
      <c r="CW37" s="703"/>
      <c r="CX37" s="703"/>
      <c r="CY37" s="704"/>
      <c r="CZ37" s="684">
        <v>8.1</v>
      </c>
      <c r="DA37" s="715"/>
      <c r="DB37" s="715"/>
      <c r="DC37" s="717"/>
      <c r="DD37" s="688">
        <v>322534</v>
      </c>
      <c r="DE37" s="703"/>
      <c r="DF37" s="703"/>
      <c r="DG37" s="703"/>
      <c r="DH37" s="703"/>
      <c r="DI37" s="703"/>
      <c r="DJ37" s="703"/>
      <c r="DK37" s="704"/>
      <c r="DL37" s="688">
        <v>265430</v>
      </c>
      <c r="DM37" s="703"/>
      <c r="DN37" s="703"/>
      <c r="DO37" s="703"/>
      <c r="DP37" s="703"/>
      <c r="DQ37" s="703"/>
      <c r="DR37" s="703"/>
      <c r="DS37" s="703"/>
      <c r="DT37" s="703"/>
      <c r="DU37" s="703"/>
      <c r="DV37" s="704"/>
      <c r="DW37" s="684">
        <v>9</v>
      </c>
      <c r="DX37" s="715"/>
      <c r="DY37" s="715"/>
      <c r="DZ37" s="715"/>
      <c r="EA37" s="715"/>
      <c r="EB37" s="715"/>
      <c r="EC37" s="716"/>
    </row>
    <row r="38" spans="2:133" ht="11.25" customHeight="1" x14ac:dyDescent="0.15">
      <c r="B38" s="724" t="s">
        <v>337</v>
      </c>
      <c r="C38" s="725"/>
      <c r="D38" s="725"/>
      <c r="E38" s="725"/>
      <c r="F38" s="725"/>
      <c r="G38" s="725"/>
      <c r="H38" s="725"/>
      <c r="I38" s="725"/>
      <c r="J38" s="725"/>
      <c r="K38" s="725"/>
      <c r="L38" s="725"/>
      <c r="M38" s="725"/>
      <c r="N38" s="725"/>
      <c r="O38" s="725"/>
      <c r="P38" s="725"/>
      <c r="Q38" s="726"/>
      <c r="R38" s="759">
        <v>4036060</v>
      </c>
      <c r="S38" s="760"/>
      <c r="T38" s="760"/>
      <c r="U38" s="760"/>
      <c r="V38" s="760"/>
      <c r="W38" s="760"/>
      <c r="X38" s="760"/>
      <c r="Y38" s="761"/>
      <c r="Z38" s="762">
        <v>100</v>
      </c>
      <c r="AA38" s="762"/>
      <c r="AB38" s="762"/>
      <c r="AC38" s="762"/>
      <c r="AD38" s="763">
        <v>2800064</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243</v>
      </c>
      <c r="BA38" s="680"/>
      <c r="BB38" s="680"/>
      <c r="BC38" s="680"/>
      <c r="BD38" s="703"/>
      <c r="BE38" s="703"/>
      <c r="BF38" s="738"/>
      <c r="BG38" s="694" t="s">
        <v>339</v>
      </c>
      <c r="BH38" s="695"/>
      <c r="BI38" s="695"/>
      <c r="BJ38" s="695"/>
      <c r="BK38" s="695"/>
      <c r="BL38" s="695"/>
      <c r="BM38" s="695"/>
      <c r="BN38" s="695"/>
      <c r="BO38" s="695"/>
      <c r="BP38" s="695"/>
      <c r="BQ38" s="695"/>
      <c r="BR38" s="695"/>
      <c r="BS38" s="695"/>
      <c r="BT38" s="695"/>
      <c r="BU38" s="696"/>
      <c r="BV38" s="679">
        <v>2143</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540687</v>
      </c>
      <c r="CS38" s="680"/>
      <c r="CT38" s="680"/>
      <c r="CU38" s="680"/>
      <c r="CV38" s="680"/>
      <c r="CW38" s="680"/>
      <c r="CX38" s="680"/>
      <c r="CY38" s="681"/>
      <c r="CZ38" s="684">
        <v>13.6</v>
      </c>
      <c r="DA38" s="715"/>
      <c r="DB38" s="715"/>
      <c r="DC38" s="717"/>
      <c r="DD38" s="688">
        <v>483196</v>
      </c>
      <c r="DE38" s="680"/>
      <c r="DF38" s="680"/>
      <c r="DG38" s="680"/>
      <c r="DH38" s="680"/>
      <c r="DI38" s="680"/>
      <c r="DJ38" s="680"/>
      <c r="DK38" s="681"/>
      <c r="DL38" s="688">
        <v>451566</v>
      </c>
      <c r="DM38" s="680"/>
      <c r="DN38" s="680"/>
      <c r="DO38" s="680"/>
      <c r="DP38" s="680"/>
      <c r="DQ38" s="680"/>
      <c r="DR38" s="680"/>
      <c r="DS38" s="680"/>
      <c r="DT38" s="680"/>
      <c r="DU38" s="680"/>
      <c r="DV38" s="681"/>
      <c r="DW38" s="684">
        <v>15.3</v>
      </c>
      <c r="DX38" s="715"/>
      <c r="DY38" s="715"/>
      <c r="DZ38" s="715"/>
      <c r="EA38" s="715"/>
      <c r="EB38" s="715"/>
      <c r="EC38" s="716"/>
    </row>
    <row r="39" spans="2:133" ht="11.25" customHeight="1" x14ac:dyDescent="0.15">
      <c r="AQ39" s="756" t="s">
        <v>341</v>
      </c>
      <c r="AR39" s="757"/>
      <c r="AS39" s="757"/>
      <c r="AT39" s="757"/>
      <c r="AU39" s="757"/>
      <c r="AV39" s="757"/>
      <c r="AW39" s="757"/>
      <c r="AX39" s="757"/>
      <c r="AY39" s="758"/>
      <c r="AZ39" s="679" t="s">
        <v>128</v>
      </c>
      <c r="BA39" s="680"/>
      <c r="BB39" s="680"/>
      <c r="BC39" s="680"/>
      <c r="BD39" s="703"/>
      <c r="BE39" s="703"/>
      <c r="BF39" s="738"/>
      <c r="BG39" s="770" t="s">
        <v>342</v>
      </c>
      <c r="BH39" s="771"/>
      <c r="BI39" s="771"/>
      <c r="BJ39" s="771"/>
      <c r="BK39" s="771"/>
      <c r="BL39" s="235"/>
      <c r="BM39" s="695" t="s">
        <v>343</v>
      </c>
      <c r="BN39" s="695"/>
      <c r="BO39" s="695"/>
      <c r="BP39" s="695"/>
      <c r="BQ39" s="695"/>
      <c r="BR39" s="695"/>
      <c r="BS39" s="695"/>
      <c r="BT39" s="695"/>
      <c r="BU39" s="696"/>
      <c r="BV39" s="679">
        <v>98</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211110</v>
      </c>
      <c r="CS39" s="703"/>
      <c r="CT39" s="703"/>
      <c r="CU39" s="703"/>
      <c r="CV39" s="703"/>
      <c r="CW39" s="703"/>
      <c r="CX39" s="703"/>
      <c r="CY39" s="704"/>
      <c r="CZ39" s="684">
        <v>5.3</v>
      </c>
      <c r="DA39" s="715"/>
      <c r="DB39" s="715"/>
      <c r="DC39" s="717"/>
      <c r="DD39" s="688">
        <v>179379</v>
      </c>
      <c r="DE39" s="703"/>
      <c r="DF39" s="703"/>
      <c r="DG39" s="703"/>
      <c r="DH39" s="703"/>
      <c r="DI39" s="703"/>
      <c r="DJ39" s="703"/>
      <c r="DK39" s="704"/>
      <c r="DL39" s="688" t="s">
        <v>128</v>
      </c>
      <c r="DM39" s="703"/>
      <c r="DN39" s="703"/>
      <c r="DO39" s="703"/>
      <c r="DP39" s="703"/>
      <c r="DQ39" s="703"/>
      <c r="DR39" s="703"/>
      <c r="DS39" s="703"/>
      <c r="DT39" s="703"/>
      <c r="DU39" s="703"/>
      <c r="DV39" s="704"/>
      <c r="DW39" s="684" t="s">
        <v>243</v>
      </c>
      <c r="DX39" s="715"/>
      <c r="DY39" s="715"/>
      <c r="DZ39" s="715"/>
      <c r="EA39" s="715"/>
      <c r="EB39" s="715"/>
      <c r="EC39" s="716"/>
    </row>
    <row r="40" spans="2:133" ht="11.25" customHeight="1" x14ac:dyDescent="0.15">
      <c r="AQ40" s="756" t="s">
        <v>345</v>
      </c>
      <c r="AR40" s="757"/>
      <c r="AS40" s="757"/>
      <c r="AT40" s="757"/>
      <c r="AU40" s="757"/>
      <c r="AV40" s="757"/>
      <c r="AW40" s="757"/>
      <c r="AX40" s="757"/>
      <c r="AY40" s="758"/>
      <c r="AZ40" s="679">
        <v>87624</v>
      </c>
      <c r="BA40" s="680"/>
      <c r="BB40" s="680"/>
      <c r="BC40" s="680"/>
      <c r="BD40" s="703"/>
      <c r="BE40" s="703"/>
      <c r="BF40" s="738"/>
      <c r="BG40" s="770"/>
      <c r="BH40" s="771"/>
      <c r="BI40" s="771"/>
      <c r="BJ40" s="771"/>
      <c r="BK40" s="771"/>
      <c r="BL40" s="235"/>
      <c r="BM40" s="695" t="s">
        <v>346</v>
      </c>
      <c r="BN40" s="695"/>
      <c r="BO40" s="695"/>
      <c r="BP40" s="695"/>
      <c r="BQ40" s="695"/>
      <c r="BR40" s="695"/>
      <c r="BS40" s="695"/>
      <c r="BT40" s="695"/>
      <c r="BU40" s="696"/>
      <c r="BV40" s="679" t="s">
        <v>128</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61</v>
      </c>
      <c r="CS40" s="680"/>
      <c r="CT40" s="680"/>
      <c r="CU40" s="680"/>
      <c r="CV40" s="680"/>
      <c r="CW40" s="680"/>
      <c r="CX40" s="680"/>
      <c r="CY40" s="681"/>
      <c r="CZ40" s="684">
        <v>0</v>
      </c>
      <c r="DA40" s="715"/>
      <c r="DB40" s="715"/>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5"/>
      <c r="DY40" s="715"/>
      <c r="DZ40" s="715"/>
      <c r="EA40" s="715"/>
      <c r="EB40" s="715"/>
      <c r="EC40" s="716"/>
    </row>
    <row r="41" spans="2:133" ht="11.25" customHeight="1" x14ac:dyDescent="0.15">
      <c r="AQ41" s="766" t="s">
        <v>348</v>
      </c>
      <c r="AR41" s="767"/>
      <c r="AS41" s="767"/>
      <c r="AT41" s="767"/>
      <c r="AU41" s="767"/>
      <c r="AV41" s="767"/>
      <c r="AW41" s="767"/>
      <c r="AX41" s="767"/>
      <c r="AY41" s="768"/>
      <c r="AZ41" s="759">
        <v>301621</v>
      </c>
      <c r="BA41" s="760"/>
      <c r="BB41" s="760"/>
      <c r="BC41" s="760"/>
      <c r="BD41" s="749"/>
      <c r="BE41" s="749"/>
      <c r="BF41" s="751"/>
      <c r="BG41" s="772"/>
      <c r="BH41" s="773"/>
      <c r="BI41" s="773"/>
      <c r="BJ41" s="773"/>
      <c r="BK41" s="773"/>
      <c r="BL41" s="236"/>
      <c r="BM41" s="706" t="s">
        <v>349</v>
      </c>
      <c r="BN41" s="706"/>
      <c r="BO41" s="706"/>
      <c r="BP41" s="706"/>
      <c r="BQ41" s="706"/>
      <c r="BR41" s="706"/>
      <c r="BS41" s="706"/>
      <c r="BT41" s="706"/>
      <c r="BU41" s="707"/>
      <c r="BV41" s="759">
        <v>337</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128</v>
      </c>
      <c r="CS41" s="703"/>
      <c r="CT41" s="703"/>
      <c r="CU41" s="703"/>
      <c r="CV41" s="703"/>
      <c r="CW41" s="703"/>
      <c r="CX41" s="703"/>
      <c r="CY41" s="704"/>
      <c r="CZ41" s="684" t="s">
        <v>243</v>
      </c>
      <c r="DA41" s="715"/>
      <c r="DB41" s="715"/>
      <c r="DC41" s="717"/>
      <c r="DD41" s="688" t="s">
        <v>128</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382166</v>
      </c>
      <c r="CS42" s="680"/>
      <c r="CT42" s="680"/>
      <c r="CU42" s="680"/>
      <c r="CV42" s="680"/>
      <c r="CW42" s="680"/>
      <c r="CX42" s="680"/>
      <c r="CY42" s="681"/>
      <c r="CZ42" s="684">
        <v>9.6</v>
      </c>
      <c r="DA42" s="685"/>
      <c r="DB42" s="685"/>
      <c r="DC42" s="780"/>
      <c r="DD42" s="688">
        <v>191125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20947</v>
      </c>
      <c r="CS43" s="703"/>
      <c r="CT43" s="703"/>
      <c r="CU43" s="703"/>
      <c r="CV43" s="703"/>
      <c r="CW43" s="703"/>
      <c r="CX43" s="703"/>
      <c r="CY43" s="704"/>
      <c r="CZ43" s="684">
        <v>0.5</v>
      </c>
      <c r="DA43" s="715"/>
      <c r="DB43" s="715"/>
      <c r="DC43" s="717"/>
      <c r="DD43" s="688">
        <v>20947</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382166</v>
      </c>
      <c r="CS44" s="680"/>
      <c r="CT44" s="680"/>
      <c r="CU44" s="680"/>
      <c r="CV44" s="680"/>
      <c r="CW44" s="680"/>
      <c r="CX44" s="680"/>
      <c r="CY44" s="681"/>
      <c r="CZ44" s="684">
        <v>9.6</v>
      </c>
      <c r="DA44" s="685"/>
      <c r="DB44" s="685"/>
      <c r="DC44" s="780"/>
      <c r="DD44" s="688">
        <v>191125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143295</v>
      </c>
      <c r="CS45" s="703"/>
      <c r="CT45" s="703"/>
      <c r="CU45" s="703"/>
      <c r="CV45" s="703"/>
      <c r="CW45" s="703"/>
      <c r="CX45" s="703"/>
      <c r="CY45" s="704"/>
      <c r="CZ45" s="684">
        <v>3.6</v>
      </c>
      <c r="DA45" s="715"/>
      <c r="DB45" s="715"/>
      <c r="DC45" s="717"/>
      <c r="DD45" s="688">
        <v>58245</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238871</v>
      </c>
      <c r="CS46" s="680"/>
      <c r="CT46" s="680"/>
      <c r="CU46" s="680"/>
      <c r="CV46" s="680"/>
      <c r="CW46" s="680"/>
      <c r="CX46" s="680"/>
      <c r="CY46" s="681"/>
      <c r="CZ46" s="684">
        <v>6</v>
      </c>
      <c r="DA46" s="685"/>
      <c r="DB46" s="685"/>
      <c r="DC46" s="780"/>
      <c r="DD46" s="688">
        <v>132880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128</v>
      </c>
      <c r="CS47" s="703"/>
      <c r="CT47" s="703"/>
      <c r="CU47" s="703"/>
      <c r="CV47" s="703"/>
      <c r="CW47" s="703"/>
      <c r="CX47" s="703"/>
      <c r="CY47" s="704"/>
      <c r="CZ47" s="684" t="s">
        <v>243</v>
      </c>
      <c r="DA47" s="715"/>
      <c r="DB47" s="715"/>
      <c r="DC47" s="717"/>
      <c r="DD47" s="688" t="s">
        <v>128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243</v>
      </c>
      <c r="DA48" s="685"/>
      <c r="DB48" s="685"/>
      <c r="DC48" s="780"/>
      <c r="DD48" s="688" t="s">
        <v>243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3984532</v>
      </c>
      <c r="CS49" s="749"/>
      <c r="CT49" s="749"/>
      <c r="CU49" s="749"/>
      <c r="CV49" s="749"/>
      <c r="CW49" s="749"/>
      <c r="CX49" s="749"/>
      <c r="CY49" s="781"/>
      <c r="CZ49" s="764">
        <v>100</v>
      </c>
      <c r="DA49" s="782"/>
      <c r="DB49" s="782"/>
      <c r="DC49" s="783"/>
      <c r="DD49" s="784">
        <v>3030355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eDwNTrJJvl0nTxy4xDYv8EHg7GRDsz8H/tFQ/6gFd+CdFvoEMMa77ctU3mG0B/ExDSDPgGdV+Pc3CYDMWLV2yw==" saltValue="TpMIdsBu2np6+xPDfar86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4027</v>
      </c>
      <c r="R7" s="815"/>
      <c r="S7" s="815"/>
      <c r="T7" s="815"/>
      <c r="U7" s="815"/>
      <c r="V7" s="815">
        <v>3976</v>
      </c>
      <c r="W7" s="815"/>
      <c r="X7" s="815"/>
      <c r="Y7" s="815"/>
      <c r="Z7" s="815"/>
      <c r="AA7" s="815">
        <v>52</v>
      </c>
      <c r="AB7" s="815"/>
      <c r="AC7" s="815"/>
      <c r="AD7" s="815"/>
      <c r="AE7" s="816"/>
      <c r="AF7" s="817">
        <v>8</v>
      </c>
      <c r="AG7" s="818"/>
      <c r="AH7" s="818"/>
      <c r="AI7" s="818"/>
      <c r="AJ7" s="819"/>
      <c r="AK7" s="854">
        <v>46</v>
      </c>
      <c r="AL7" s="855"/>
      <c r="AM7" s="855"/>
      <c r="AN7" s="855"/>
      <c r="AO7" s="855"/>
      <c r="AP7" s="855">
        <v>3156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-3</v>
      </c>
      <c r="CI7" s="852"/>
      <c r="CJ7" s="852"/>
      <c r="CK7" s="852"/>
      <c r="CL7" s="853"/>
      <c r="CM7" s="851">
        <v>104</v>
      </c>
      <c r="CN7" s="852"/>
      <c r="CO7" s="852"/>
      <c r="CP7" s="852"/>
      <c r="CQ7" s="853"/>
      <c r="CR7" s="851">
        <v>3</v>
      </c>
      <c r="CS7" s="852"/>
      <c r="CT7" s="852"/>
      <c r="CU7" s="852"/>
      <c r="CV7" s="853"/>
      <c r="CW7" s="851" t="s">
        <v>562</v>
      </c>
      <c r="CX7" s="852"/>
      <c r="CY7" s="852"/>
      <c r="CZ7" s="852"/>
      <c r="DA7" s="853"/>
      <c r="DB7" s="851" t="s">
        <v>562</v>
      </c>
      <c r="DC7" s="852"/>
      <c r="DD7" s="852"/>
      <c r="DE7" s="852"/>
      <c r="DF7" s="853"/>
      <c r="DG7" s="851" t="s">
        <v>579</v>
      </c>
      <c r="DH7" s="852"/>
      <c r="DI7" s="852"/>
      <c r="DJ7" s="852"/>
      <c r="DK7" s="853"/>
      <c r="DL7" s="851" t="s">
        <v>563</v>
      </c>
      <c r="DM7" s="852"/>
      <c r="DN7" s="852"/>
      <c r="DO7" s="852"/>
      <c r="DP7" s="853"/>
      <c r="DQ7" s="851" t="s">
        <v>562</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9</v>
      </c>
      <c r="R8" s="839"/>
      <c r="S8" s="839"/>
      <c r="T8" s="839"/>
      <c r="U8" s="839"/>
      <c r="V8" s="839">
        <v>9</v>
      </c>
      <c r="W8" s="839"/>
      <c r="X8" s="839"/>
      <c r="Y8" s="839"/>
      <c r="Z8" s="839"/>
      <c r="AA8" s="839">
        <v>0</v>
      </c>
      <c r="AB8" s="839"/>
      <c r="AC8" s="839"/>
      <c r="AD8" s="839"/>
      <c r="AE8" s="840"/>
      <c r="AF8" s="841">
        <v>0</v>
      </c>
      <c r="AG8" s="842"/>
      <c r="AH8" s="842"/>
      <c r="AI8" s="842"/>
      <c r="AJ8" s="843"/>
      <c r="AK8" s="844" t="s">
        <v>562</v>
      </c>
      <c r="AL8" s="845"/>
      <c r="AM8" s="845"/>
      <c r="AN8" s="845"/>
      <c r="AO8" s="845"/>
      <c r="AP8" s="845" t="s">
        <v>562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4036</v>
      </c>
      <c r="R23" s="874"/>
      <c r="S23" s="874"/>
      <c r="T23" s="874"/>
      <c r="U23" s="874"/>
      <c r="V23" s="874">
        <v>3985</v>
      </c>
      <c r="W23" s="874"/>
      <c r="X23" s="874"/>
      <c r="Y23" s="874"/>
      <c r="Z23" s="874"/>
      <c r="AA23" s="874">
        <v>52</v>
      </c>
      <c r="AB23" s="874"/>
      <c r="AC23" s="874"/>
      <c r="AD23" s="874"/>
      <c r="AE23" s="875"/>
      <c r="AF23" s="876">
        <v>8</v>
      </c>
      <c r="AG23" s="874"/>
      <c r="AH23" s="874"/>
      <c r="AI23" s="874"/>
      <c r="AJ23" s="877"/>
      <c r="AK23" s="878"/>
      <c r="AL23" s="879"/>
      <c r="AM23" s="879"/>
      <c r="AN23" s="879"/>
      <c r="AO23" s="879"/>
      <c r="AP23" s="874">
        <v>3156</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1050</v>
      </c>
      <c r="R28" s="903"/>
      <c r="S28" s="903"/>
      <c r="T28" s="903"/>
      <c r="U28" s="903"/>
      <c r="V28" s="903">
        <v>1049</v>
      </c>
      <c r="W28" s="903"/>
      <c r="X28" s="903"/>
      <c r="Y28" s="903"/>
      <c r="Z28" s="903"/>
      <c r="AA28" s="903">
        <v>1</v>
      </c>
      <c r="AB28" s="903"/>
      <c r="AC28" s="903"/>
      <c r="AD28" s="903"/>
      <c r="AE28" s="904"/>
      <c r="AF28" s="905">
        <v>1</v>
      </c>
      <c r="AG28" s="903"/>
      <c r="AH28" s="903"/>
      <c r="AI28" s="903"/>
      <c r="AJ28" s="906"/>
      <c r="AK28" s="907">
        <v>98</v>
      </c>
      <c r="AL28" s="898"/>
      <c r="AM28" s="898"/>
      <c r="AN28" s="898"/>
      <c r="AO28" s="898"/>
      <c r="AP28" s="898" t="s">
        <v>562</v>
      </c>
      <c r="AQ28" s="898"/>
      <c r="AR28" s="898"/>
      <c r="AS28" s="898"/>
      <c r="AT28" s="898"/>
      <c r="AU28" s="898" t="s">
        <v>562</v>
      </c>
      <c r="AV28" s="898"/>
      <c r="AW28" s="898"/>
      <c r="AX28" s="898"/>
      <c r="AY28" s="898"/>
      <c r="AZ28" s="899" t="s">
        <v>562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111</v>
      </c>
      <c r="R29" s="839"/>
      <c r="S29" s="839"/>
      <c r="T29" s="839"/>
      <c r="U29" s="839"/>
      <c r="V29" s="839">
        <v>111</v>
      </c>
      <c r="W29" s="839"/>
      <c r="X29" s="839"/>
      <c r="Y29" s="839"/>
      <c r="Z29" s="839"/>
      <c r="AA29" s="839">
        <v>0</v>
      </c>
      <c r="AB29" s="839"/>
      <c r="AC29" s="839"/>
      <c r="AD29" s="839"/>
      <c r="AE29" s="840"/>
      <c r="AF29" s="841">
        <v>0</v>
      </c>
      <c r="AG29" s="842"/>
      <c r="AH29" s="842"/>
      <c r="AI29" s="842"/>
      <c r="AJ29" s="843"/>
      <c r="AK29" s="910">
        <v>27</v>
      </c>
      <c r="AL29" s="911"/>
      <c r="AM29" s="911"/>
      <c r="AN29" s="911"/>
      <c r="AO29" s="911"/>
      <c r="AP29" s="911" t="s">
        <v>562</v>
      </c>
      <c r="AQ29" s="911"/>
      <c r="AR29" s="911"/>
      <c r="AS29" s="911"/>
      <c r="AT29" s="911"/>
      <c r="AU29" s="911" t="s">
        <v>562</v>
      </c>
      <c r="AV29" s="911"/>
      <c r="AW29" s="911"/>
      <c r="AX29" s="911"/>
      <c r="AY29" s="911"/>
      <c r="AZ29" s="912" t="s">
        <v>562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181</v>
      </c>
      <c r="R30" s="839"/>
      <c r="S30" s="839"/>
      <c r="T30" s="839"/>
      <c r="U30" s="839"/>
      <c r="V30" s="839">
        <v>154</v>
      </c>
      <c r="W30" s="839"/>
      <c r="X30" s="839"/>
      <c r="Y30" s="839"/>
      <c r="Z30" s="839"/>
      <c r="AA30" s="839">
        <v>27</v>
      </c>
      <c r="AB30" s="839"/>
      <c r="AC30" s="839"/>
      <c r="AD30" s="839"/>
      <c r="AE30" s="840"/>
      <c r="AF30" s="841">
        <v>167</v>
      </c>
      <c r="AG30" s="842"/>
      <c r="AH30" s="842"/>
      <c r="AI30" s="842"/>
      <c r="AJ30" s="843"/>
      <c r="AK30" s="910">
        <v>2</v>
      </c>
      <c r="AL30" s="911"/>
      <c r="AM30" s="911"/>
      <c r="AN30" s="911"/>
      <c r="AO30" s="911"/>
      <c r="AP30" s="911">
        <v>1004</v>
      </c>
      <c r="AQ30" s="911"/>
      <c r="AR30" s="911"/>
      <c r="AS30" s="911"/>
      <c r="AT30" s="911"/>
      <c r="AU30" s="911">
        <v>4</v>
      </c>
      <c r="AV30" s="911"/>
      <c r="AW30" s="911"/>
      <c r="AX30" s="911"/>
      <c r="AY30" s="911"/>
      <c r="AZ30" s="912" t="s">
        <v>563</v>
      </c>
      <c r="BA30" s="912"/>
      <c r="BB30" s="912"/>
      <c r="BC30" s="912"/>
      <c r="BD30" s="912"/>
      <c r="BE30" s="908" t="s">
        <v>402</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502</v>
      </c>
      <c r="R31" s="839"/>
      <c r="S31" s="839"/>
      <c r="T31" s="839"/>
      <c r="U31" s="839"/>
      <c r="V31" s="839">
        <v>501</v>
      </c>
      <c r="W31" s="839"/>
      <c r="X31" s="839"/>
      <c r="Y31" s="839"/>
      <c r="Z31" s="839"/>
      <c r="AA31" s="839">
        <v>2</v>
      </c>
      <c r="AB31" s="839"/>
      <c r="AC31" s="839"/>
      <c r="AD31" s="839"/>
      <c r="AE31" s="840"/>
      <c r="AF31" s="841">
        <v>2</v>
      </c>
      <c r="AG31" s="842"/>
      <c r="AH31" s="842"/>
      <c r="AI31" s="842"/>
      <c r="AJ31" s="843"/>
      <c r="AK31" s="910">
        <v>151</v>
      </c>
      <c r="AL31" s="911"/>
      <c r="AM31" s="911"/>
      <c r="AN31" s="911"/>
      <c r="AO31" s="911"/>
      <c r="AP31" s="911">
        <v>3606</v>
      </c>
      <c r="AQ31" s="911"/>
      <c r="AR31" s="911"/>
      <c r="AS31" s="911"/>
      <c r="AT31" s="911"/>
      <c r="AU31" s="911">
        <v>1771</v>
      </c>
      <c r="AV31" s="911"/>
      <c r="AW31" s="911"/>
      <c r="AX31" s="911"/>
      <c r="AY31" s="911"/>
      <c r="AZ31" s="912" t="s">
        <v>562</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170</v>
      </c>
      <c r="AG63" s="922"/>
      <c r="AH63" s="922"/>
      <c r="AI63" s="922"/>
      <c r="AJ63" s="923"/>
      <c r="AK63" s="924"/>
      <c r="AL63" s="919"/>
      <c r="AM63" s="919"/>
      <c r="AN63" s="919"/>
      <c r="AO63" s="919"/>
      <c r="AP63" s="922">
        <v>4610</v>
      </c>
      <c r="AQ63" s="922"/>
      <c r="AR63" s="922"/>
      <c r="AS63" s="922"/>
      <c r="AT63" s="922"/>
      <c r="AU63" s="922">
        <v>1775</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391</v>
      </c>
      <c r="R66" s="798"/>
      <c r="S66" s="798"/>
      <c r="T66" s="798"/>
      <c r="U66" s="799"/>
      <c r="V66" s="797" t="s">
        <v>409</v>
      </c>
      <c r="W66" s="798"/>
      <c r="X66" s="798"/>
      <c r="Y66" s="798"/>
      <c r="Z66" s="799"/>
      <c r="AA66" s="797" t="s">
        <v>393</v>
      </c>
      <c r="AB66" s="798"/>
      <c r="AC66" s="798"/>
      <c r="AD66" s="798"/>
      <c r="AE66" s="799"/>
      <c r="AF66" s="932" t="s">
        <v>410</v>
      </c>
      <c r="AG66" s="893"/>
      <c r="AH66" s="893"/>
      <c r="AI66" s="893"/>
      <c r="AJ66" s="933"/>
      <c r="AK66" s="797" t="s">
        <v>395</v>
      </c>
      <c r="AL66" s="821"/>
      <c r="AM66" s="821"/>
      <c r="AN66" s="821"/>
      <c r="AO66" s="822"/>
      <c r="AP66" s="797" t="s">
        <v>396</v>
      </c>
      <c r="AQ66" s="798"/>
      <c r="AR66" s="798"/>
      <c r="AS66" s="798"/>
      <c r="AT66" s="799"/>
      <c r="AU66" s="797" t="s">
        <v>411</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564</v>
      </c>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6"/>
      <c r="R69" s="911"/>
      <c r="S69" s="911"/>
      <c r="T69" s="911"/>
      <c r="U69" s="911"/>
      <c r="V69" s="911"/>
      <c r="W69" s="911"/>
      <c r="X69" s="911"/>
      <c r="Y69" s="911"/>
      <c r="Z69" s="911"/>
      <c r="AA69" s="911"/>
      <c r="AB69" s="911"/>
      <c r="AC69" s="911"/>
      <c r="AD69" s="911"/>
      <c r="AE69" s="911"/>
      <c r="AF69" s="911">
        <v>128</v>
      </c>
      <c r="AG69" s="911"/>
      <c r="AH69" s="911"/>
      <c r="AI69" s="911"/>
      <c r="AJ69" s="911"/>
      <c r="AK69" s="911"/>
      <c r="AL69" s="911"/>
      <c r="AM69" s="911"/>
      <c r="AN69" s="911"/>
      <c r="AO69" s="911"/>
      <c r="AP69" s="911">
        <v>413</v>
      </c>
      <c r="AQ69" s="911"/>
      <c r="AR69" s="911"/>
      <c r="AS69" s="911"/>
      <c r="AT69" s="911"/>
      <c r="AU69" s="911">
        <v>77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v>170</v>
      </c>
      <c r="AG70" s="911"/>
      <c r="AH70" s="911"/>
      <c r="AI70" s="911"/>
      <c r="AJ70" s="911"/>
      <c r="AK70" s="911"/>
      <c r="AL70" s="911"/>
      <c r="AM70" s="911"/>
      <c r="AN70" s="911"/>
      <c r="AO70" s="911"/>
      <c r="AP70" s="911" t="s">
        <v>501</v>
      </c>
      <c r="AQ70" s="911"/>
      <c r="AR70" s="911"/>
      <c r="AS70" s="911"/>
      <c r="AT70" s="911"/>
      <c r="AU70" s="911" t="s">
        <v>501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565</v>
      </c>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v>47</v>
      </c>
      <c r="AG71" s="911"/>
      <c r="AH71" s="911"/>
      <c r="AI71" s="911"/>
      <c r="AJ71" s="911"/>
      <c r="AK71" s="911"/>
      <c r="AL71" s="911"/>
      <c r="AM71" s="911"/>
      <c r="AN71" s="911"/>
      <c r="AO71" s="911"/>
      <c r="AP71" s="911" t="s">
        <v>501</v>
      </c>
      <c r="AQ71" s="911"/>
      <c r="AR71" s="911"/>
      <c r="AS71" s="911"/>
      <c r="AT71" s="911"/>
      <c r="AU71" s="911" t="s">
        <v>501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566</v>
      </c>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575</v>
      </c>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v>135</v>
      </c>
      <c r="AG73" s="911"/>
      <c r="AH73" s="911"/>
      <c r="AI73" s="911"/>
      <c r="AJ73" s="911"/>
      <c r="AK73" s="911"/>
      <c r="AL73" s="911"/>
      <c r="AM73" s="911"/>
      <c r="AN73" s="911"/>
      <c r="AO73" s="911"/>
      <c r="AP73" s="911" t="s">
        <v>501</v>
      </c>
      <c r="AQ73" s="911"/>
      <c r="AR73" s="911"/>
      <c r="AS73" s="911"/>
      <c r="AT73" s="911"/>
      <c r="AU73" s="911" t="s">
        <v>501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577</v>
      </c>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v>13586</v>
      </c>
      <c r="AG74" s="911"/>
      <c r="AH74" s="911"/>
      <c r="AI74" s="911"/>
      <c r="AJ74" s="911"/>
      <c r="AK74" s="911"/>
      <c r="AL74" s="911"/>
      <c r="AM74" s="911"/>
      <c r="AN74" s="911"/>
      <c r="AO74" s="911"/>
      <c r="AP74" s="911" t="s">
        <v>501</v>
      </c>
      <c r="AQ74" s="911"/>
      <c r="AR74" s="911"/>
      <c r="AS74" s="911"/>
      <c r="AT74" s="911"/>
      <c r="AU74" s="911" t="s">
        <v>501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567</v>
      </c>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575</v>
      </c>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v>277</v>
      </c>
      <c r="AG76" s="960"/>
      <c r="AH76" s="960"/>
      <c r="AI76" s="960"/>
      <c r="AJ76" s="910"/>
      <c r="AK76" s="961"/>
      <c r="AL76" s="960"/>
      <c r="AM76" s="960"/>
      <c r="AN76" s="960"/>
      <c r="AO76" s="910"/>
      <c r="AP76" s="961" t="s">
        <v>501</v>
      </c>
      <c r="AQ76" s="960"/>
      <c r="AR76" s="960"/>
      <c r="AS76" s="960"/>
      <c r="AT76" s="910"/>
      <c r="AU76" s="961" t="s">
        <v>501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576</v>
      </c>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v>3</v>
      </c>
      <c r="AG77" s="960"/>
      <c r="AH77" s="960"/>
      <c r="AI77" s="960"/>
      <c r="AJ77" s="910"/>
      <c r="AK77" s="961"/>
      <c r="AL77" s="960"/>
      <c r="AM77" s="960"/>
      <c r="AN77" s="960"/>
      <c r="AO77" s="910"/>
      <c r="AP77" s="961" t="s">
        <v>501</v>
      </c>
      <c r="AQ77" s="960"/>
      <c r="AR77" s="960"/>
      <c r="AS77" s="960"/>
      <c r="AT77" s="910"/>
      <c r="AU77" s="961" t="s">
        <v>501</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568</v>
      </c>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v>6</v>
      </c>
      <c r="AG78" s="911"/>
      <c r="AH78" s="911"/>
      <c r="AI78" s="911"/>
      <c r="AJ78" s="911"/>
      <c r="AK78" s="911"/>
      <c r="AL78" s="911"/>
      <c r="AM78" s="911"/>
      <c r="AN78" s="911"/>
      <c r="AO78" s="911"/>
      <c r="AP78" s="911" t="s">
        <v>501</v>
      </c>
      <c r="AQ78" s="911"/>
      <c r="AR78" s="911"/>
      <c r="AS78" s="911"/>
      <c r="AT78" s="911"/>
      <c r="AU78" s="911" t="s">
        <v>501</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569</v>
      </c>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v>15</v>
      </c>
      <c r="AG79" s="911"/>
      <c r="AH79" s="911"/>
      <c r="AI79" s="911"/>
      <c r="AJ79" s="911"/>
      <c r="AK79" s="911"/>
      <c r="AL79" s="911"/>
      <c r="AM79" s="911"/>
      <c r="AN79" s="911"/>
      <c r="AO79" s="911"/>
      <c r="AP79" s="911">
        <v>77</v>
      </c>
      <c r="AQ79" s="911"/>
      <c r="AR79" s="911"/>
      <c r="AS79" s="911"/>
      <c r="AT79" s="911"/>
      <c r="AU79" s="911">
        <v>5</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570</v>
      </c>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v>0</v>
      </c>
      <c r="AG80" s="911"/>
      <c r="AH80" s="911"/>
      <c r="AI80" s="911"/>
      <c r="AJ80" s="911"/>
      <c r="AK80" s="911"/>
      <c r="AL80" s="911"/>
      <c r="AM80" s="911"/>
      <c r="AN80" s="911"/>
      <c r="AO80" s="911"/>
      <c r="AP80" s="911">
        <v>194</v>
      </c>
      <c r="AQ80" s="911"/>
      <c r="AR80" s="911"/>
      <c r="AS80" s="911"/>
      <c r="AT80" s="911"/>
      <c r="AU80" s="911" t="s">
        <v>562</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571</v>
      </c>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v>1</v>
      </c>
      <c r="AG81" s="911"/>
      <c r="AH81" s="911"/>
      <c r="AI81" s="911"/>
      <c r="AJ81" s="911"/>
      <c r="AK81" s="911"/>
      <c r="AL81" s="911"/>
      <c r="AM81" s="911"/>
      <c r="AN81" s="911"/>
      <c r="AO81" s="911"/>
      <c r="AP81" s="911" t="s">
        <v>501</v>
      </c>
      <c r="AQ81" s="911"/>
      <c r="AR81" s="911"/>
      <c r="AS81" s="911"/>
      <c r="AT81" s="911"/>
      <c r="AU81" s="911" t="s">
        <v>562</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572</v>
      </c>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v>9</v>
      </c>
      <c r="AG82" s="911"/>
      <c r="AH82" s="911"/>
      <c r="AI82" s="911"/>
      <c r="AJ82" s="911"/>
      <c r="AK82" s="911"/>
      <c r="AL82" s="911"/>
      <c r="AM82" s="911"/>
      <c r="AN82" s="911"/>
      <c r="AO82" s="911"/>
      <c r="AP82" s="911" t="s">
        <v>501</v>
      </c>
      <c r="AQ82" s="911"/>
      <c r="AR82" s="911"/>
      <c r="AS82" s="911"/>
      <c r="AT82" s="911"/>
      <c r="AU82" s="911" t="s">
        <v>562</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14377</v>
      </c>
      <c r="AG88" s="922"/>
      <c r="AH88" s="922"/>
      <c r="AI88" s="922"/>
      <c r="AJ88" s="922"/>
      <c r="AK88" s="919"/>
      <c r="AL88" s="919"/>
      <c r="AM88" s="919"/>
      <c r="AN88" s="919"/>
      <c r="AO88" s="919"/>
      <c r="AP88" s="922">
        <v>684</v>
      </c>
      <c r="AQ88" s="922"/>
      <c r="AR88" s="922"/>
      <c r="AS88" s="922"/>
      <c r="AT88" s="922"/>
      <c r="AU88" s="922">
        <v>82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v>
      </c>
      <c r="CS102" s="930"/>
      <c r="CT102" s="930"/>
      <c r="CU102" s="930"/>
      <c r="CV102" s="973"/>
      <c r="CW102" s="972" t="s">
        <v>501</v>
      </c>
      <c r="CX102" s="930"/>
      <c r="CY102" s="930"/>
      <c r="CZ102" s="930"/>
      <c r="DA102" s="973"/>
      <c r="DB102" s="972" t="s">
        <v>501</v>
      </c>
      <c r="DC102" s="930"/>
      <c r="DD102" s="930"/>
      <c r="DE102" s="930"/>
      <c r="DF102" s="973"/>
      <c r="DG102" s="972" t="s">
        <v>501</v>
      </c>
      <c r="DH102" s="930"/>
      <c r="DI102" s="930"/>
      <c r="DJ102" s="930"/>
      <c r="DK102" s="973"/>
      <c r="DL102" s="972" t="s">
        <v>501</v>
      </c>
      <c r="DM102" s="930"/>
      <c r="DN102" s="930"/>
      <c r="DO102" s="930"/>
      <c r="DP102" s="973"/>
      <c r="DQ102" s="972" t="s">
        <v>501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306</v>
      </c>
      <c r="AG109" s="975"/>
      <c r="AH109" s="975"/>
      <c r="AI109" s="975"/>
      <c r="AJ109" s="976"/>
      <c r="AK109" s="974" t="s">
        <v>305</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306</v>
      </c>
      <c r="BW109" s="975"/>
      <c r="BX109" s="975"/>
      <c r="BY109" s="975"/>
      <c r="BZ109" s="976"/>
      <c r="CA109" s="974" t="s">
        <v>305</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306</v>
      </c>
      <c r="DM109" s="975"/>
      <c r="DN109" s="975"/>
      <c r="DO109" s="975"/>
      <c r="DP109" s="976"/>
      <c r="DQ109" s="974" t="s">
        <v>305</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282536</v>
      </c>
      <c r="AB110" s="982"/>
      <c r="AC110" s="982"/>
      <c r="AD110" s="982"/>
      <c r="AE110" s="983"/>
      <c r="AF110" s="984">
        <v>282380</v>
      </c>
      <c r="AG110" s="982"/>
      <c r="AH110" s="982"/>
      <c r="AI110" s="982"/>
      <c r="AJ110" s="983"/>
      <c r="AK110" s="984">
        <v>324311</v>
      </c>
      <c r="AL110" s="982"/>
      <c r="AM110" s="982"/>
      <c r="AN110" s="982"/>
      <c r="AO110" s="983"/>
      <c r="AP110" s="985">
        <v>12.9</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3135351</v>
      </c>
      <c r="BR110" s="1017"/>
      <c r="BS110" s="1017"/>
      <c r="BT110" s="1017"/>
      <c r="BU110" s="1017"/>
      <c r="BV110" s="1017">
        <v>3241802</v>
      </c>
      <c r="BW110" s="1017"/>
      <c r="BX110" s="1017"/>
      <c r="BY110" s="1017"/>
      <c r="BZ110" s="1017"/>
      <c r="CA110" s="1017">
        <v>3156377</v>
      </c>
      <c r="CB110" s="1017"/>
      <c r="CC110" s="1017"/>
      <c r="CD110" s="1017"/>
      <c r="CE110" s="1017"/>
      <c r="CF110" s="1031">
        <v>125.2</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428</v>
      </c>
      <c r="DH110" s="1017"/>
      <c r="DI110" s="1017"/>
      <c r="DJ110" s="1017"/>
      <c r="DK110" s="1017"/>
      <c r="DL110" s="1017" t="s">
        <v>428</v>
      </c>
      <c r="DM110" s="1017"/>
      <c r="DN110" s="1017"/>
      <c r="DO110" s="1017"/>
      <c r="DP110" s="1017"/>
      <c r="DQ110" s="1017" t="s">
        <v>128</v>
      </c>
      <c r="DR110" s="1017"/>
      <c r="DS110" s="1017"/>
      <c r="DT110" s="1017"/>
      <c r="DU110" s="1017"/>
      <c r="DV110" s="1018" t="s">
        <v>128</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283</v>
      </c>
      <c r="BR111" s="1010"/>
      <c r="BS111" s="1010"/>
      <c r="BT111" s="1010"/>
      <c r="BU111" s="1010"/>
      <c r="BV111" s="1010" t="s">
        <v>128</v>
      </c>
      <c r="BW111" s="1010"/>
      <c r="BX111" s="1010"/>
      <c r="BY111" s="1010"/>
      <c r="BZ111" s="1010"/>
      <c r="CA111" s="1010" t="s">
        <v>128</v>
      </c>
      <c r="CB111" s="1010"/>
      <c r="CC111" s="1010"/>
      <c r="CD111" s="1010"/>
      <c r="CE111" s="1010"/>
      <c r="CF111" s="1004" t="s">
        <v>128</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432</v>
      </c>
      <c r="DR111" s="1010"/>
      <c r="DS111" s="1010"/>
      <c r="DT111" s="1010"/>
      <c r="DU111" s="1010"/>
      <c r="DV111" s="1011" t="s">
        <v>128</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1890478</v>
      </c>
      <c r="BR112" s="1010"/>
      <c r="BS112" s="1010"/>
      <c r="BT112" s="1010"/>
      <c r="BU112" s="1010"/>
      <c r="BV112" s="1010">
        <v>1827528</v>
      </c>
      <c r="BW112" s="1010"/>
      <c r="BX112" s="1010"/>
      <c r="BY112" s="1010"/>
      <c r="BZ112" s="1010"/>
      <c r="CA112" s="1010">
        <v>1774759</v>
      </c>
      <c r="CB112" s="1010"/>
      <c r="CC112" s="1010"/>
      <c r="CD112" s="1010"/>
      <c r="CE112" s="1010"/>
      <c r="CF112" s="1004">
        <v>70.400000000000006</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128</v>
      </c>
      <c r="DR112" s="1010"/>
      <c r="DS112" s="1010"/>
      <c r="DT112" s="1010"/>
      <c r="DU112" s="1010"/>
      <c r="DV112" s="1011" t="s">
        <v>432</v>
      </c>
      <c r="DW112" s="1011"/>
      <c r="DX112" s="1011"/>
      <c r="DY112" s="1011"/>
      <c r="DZ112" s="1012"/>
    </row>
    <row r="113" spans="1:130" s="246" customFormat="1" ht="26.25" customHeight="1" x14ac:dyDescent="0.15">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147532</v>
      </c>
      <c r="AB113" s="1024"/>
      <c r="AC113" s="1024"/>
      <c r="AD113" s="1024"/>
      <c r="AE113" s="1025"/>
      <c r="AF113" s="1026">
        <v>147881</v>
      </c>
      <c r="AG113" s="1024"/>
      <c r="AH113" s="1024"/>
      <c r="AI113" s="1024"/>
      <c r="AJ113" s="1025"/>
      <c r="AK113" s="1026">
        <v>152513</v>
      </c>
      <c r="AL113" s="1024"/>
      <c r="AM113" s="1024"/>
      <c r="AN113" s="1024"/>
      <c r="AO113" s="1025"/>
      <c r="AP113" s="1027">
        <v>6.1</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124126</v>
      </c>
      <c r="BR113" s="1010"/>
      <c r="BS113" s="1010"/>
      <c r="BT113" s="1010"/>
      <c r="BU113" s="1010"/>
      <c r="BV113" s="1010">
        <v>104134</v>
      </c>
      <c r="BW113" s="1010"/>
      <c r="BX113" s="1010"/>
      <c r="BY113" s="1010"/>
      <c r="BZ113" s="1010"/>
      <c r="CA113" s="1010">
        <v>82374</v>
      </c>
      <c r="CB113" s="1010"/>
      <c r="CC113" s="1010"/>
      <c r="CD113" s="1010"/>
      <c r="CE113" s="1010"/>
      <c r="CF113" s="1004">
        <v>3.3</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x14ac:dyDescent="0.15">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24810</v>
      </c>
      <c r="AB114" s="1049"/>
      <c r="AC114" s="1049"/>
      <c r="AD114" s="1049"/>
      <c r="AE114" s="1050"/>
      <c r="AF114" s="1051">
        <v>23994</v>
      </c>
      <c r="AG114" s="1049"/>
      <c r="AH114" s="1049"/>
      <c r="AI114" s="1049"/>
      <c r="AJ114" s="1050"/>
      <c r="AK114" s="1051">
        <v>22842</v>
      </c>
      <c r="AL114" s="1049"/>
      <c r="AM114" s="1049"/>
      <c r="AN114" s="1049"/>
      <c r="AO114" s="1050"/>
      <c r="AP114" s="1052">
        <v>0.9</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521951</v>
      </c>
      <c r="BR114" s="1010"/>
      <c r="BS114" s="1010"/>
      <c r="BT114" s="1010"/>
      <c r="BU114" s="1010"/>
      <c r="BV114" s="1010">
        <v>494817</v>
      </c>
      <c r="BW114" s="1010"/>
      <c r="BX114" s="1010"/>
      <c r="BY114" s="1010"/>
      <c r="BZ114" s="1010"/>
      <c r="CA114" s="1010">
        <v>469339</v>
      </c>
      <c r="CB114" s="1010"/>
      <c r="CC114" s="1010"/>
      <c r="CD114" s="1010"/>
      <c r="CE114" s="1010"/>
      <c r="CF114" s="1004">
        <v>18.600000000000001</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283</v>
      </c>
      <c r="AB115" s="1024"/>
      <c r="AC115" s="1024"/>
      <c r="AD115" s="1024"/>
      <c r="AE115" s="1025"/>
      <c r="AF115" s="1026">
        <v>283</v>
      </c>
      <c r="AG115" s="1024"/>
      <c r="AH115" s="1024"/>
      <c r="AI115" s="1024"/>
      <c r="AJ115" s="1025"/>
      <c r="AK115" s="1026" t="s">
        <v>128</v>
      </c>
      <c r="AL115" s="1024"/>
      <c r="AM115" s="1024"/>
      <c r="AN115" s="1024"/>
      <c r="AO115" s="1025"/>
      <c r="AP115" s="1027" t="s">
        <v>128</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128</v>
      </c>
      <c r="DR115" s="1049"/>
      <c r="DS115" s="1049"/>
      <c r="DT115" s="1049"/>
      <c r="DU115" s="1050"/>
      <c r="DV115" s="1052" t="s">
        <v>128</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t="s">
        <v>428</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128</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128</v>
      </c>
      <c r="DM116" s="1049"/>
      <c r="DN116" s="1049"/>
      <c r="DO116" s="1049"/>
      <c r="DP116" s="1050"/>
      <c r="DQ116" s="1051" t="s">
        <v>432</v>
      </c>
      <c r="DR116" s="1049"/>
      <c r="DS116" s="1049"/>
      <c r="DT116" s="1049"/>
      <c r="DU116" s="1050"/>
      <c r="DV116" s="1052" t="s">
        <v>128</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455161</v>
      </c>
      <c r="AB117" s="1067"/>
      <c r="AC117" s="1067"/>
      <c r="AD117" s="1067"/>
      <c r="AE117" s="1068"/>
      <c r="AF117" s="1069">
        <v>454538</v>
      </c>
      <c r="AG117" s="1067"/>
      <c r="AH117" s="1067"/>
      <c r="AI117" s="1067"/>
      <c r="AJ117" s="1068"/>
      <c r="AK117" s="1069">
        <v>499666</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432</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306</v>
      </c>
      <c r="AG118" s="975"/>
      <c r="AH118" s="975"/>
      <c r="AI118" s="975"/>
      <c r="AJ118" s="976"/>
      <c r="AK118" s="974" t="s">
        <v>305</v>
      </c>
      <c r="AL118" s="975"/>
      <c r="AM118" s="975"/>
      <c r="AN118" s="975"/>
      <c r="AO118" s="976"/>
      <c r="AP118" s="1061" t="s">
        <v>422</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128</v>
      </c>
      <c r="AL119" s="982"/>
      <c r="AM119" s="982"/>
      <c r="AN119" s="982"/>
      <c r="AO119" s="983"/>
      <c r="AP119" s="985" t="s">
        <v>428</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454</v>
      </c>
      <c r="BP119" s="1096"/>
      <c r="BQ119" s="1087">
        <v>5672189</v>
      </c>
      <c r="BR119" s="1088"/>
      <c r="BS119" s="1088"/>
      <c r="BT119" s="1088"/>
      <c r="BU119" s="1088"/>
      <c r="BV119" s="1088">
        <v>5668281</v>
      </c>
      <c r="BW119" s="1088"/>
      <c r="BX119" s="1088"/>
      <c r="BY119" s="1088"/>
      <c r="BZ119" s="1088"/>
      <c r="CA119" s="1088">
        <v>5482849</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283</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3220405</v>
      </c>
      <c r="BR120" s="1017"/>
      <c r="BS120" s="1017"/>
      <c r="BT120" s="1017"/>
      <c r="BU120" s="1017"/>
      <c r="BV120" s="1017">
        <v>3473904</v>
      </c>
      <c r="BW120" s="1017"/>
      <c r="BX120" s="1017"/>
      <c r="BY120" s="1017"/>
      <c r="BZ120" s="1017"/>
      <c r="CA120" s="1017">
        <v>3630381</v>
      </c>
      <c r="CB120" s="1017"/>
      <c r="CC120" s="1017"/>
      <c r="CD120" s="1017"/>
      <c r="CE120" s="1017"/>
      <c r="CF120" s="1031">
        <v>144</v>
      </c>
      <c r="CG120" s="1032"/>
      <c r="CH120" s="1032"/>
      <c r="CI120" s="1032"/>
      <c r="CJ120" s="1032"/>
      <c r="CK120" s="1097" t="s">
        <v>458</v>
      </c>
      <c r="CL120" s="1098"/>
      <c r="CM120" s="1098"/>
      <c r="CN120" s="1098"/>
      <c r="CO120" s="1099"/>
      <c r="CP120" s="1105" t="s">
        <v>403</v>
      </c>
      <c r="CQ120" s="1106"/>
      <c r="CR120" s="1106"/>
      <c r="CS120" s="1106"/>
      <c r="CT120" s="1106"/>
      <c r="CU120" s="1106"/>
      <c r="CV120" s="1106"/>
      <c r="CW120" s="1106"/>
      <c r="CX120" s="1106"/>
      <c r="CY120" s="1106"/>
      <c r="CZ120" s="1106"/>
      <c r="DA120" s="1106"/>
      <c r="DB120" s="1106"/>
      <c r="DC120" s="1106"/>
      <c r="DD120" s="1106"/>
      <c r="DE120" s="1106"/>
      <c r="DF120" s="1107"/>
      <c r="DG120" s="1016">
        <v>1890478</v>
      </c>
      <c r="DH120" s="1017"/>
      <c r="DI120" s="1017"/>
      <c r="DJ120" s="1017"/>
      <c r="DK120" s="1017"/>
      <c r="DL120" s="1017">
        <v>1827528</v>
      </c>
      <c r="DM120" s="1017"/>
      <c r="DN120" s="1017"/>
      <c r="DO120" s="1017"/>
      <c r="DP120" s="1017"/>
      <c r="DQ120" s="1017">
        <v>1770745</v>
      </c>
      <c r="DR120" s="1017"/>
      <c r="DS120" s="1017"/>
      <c r="DT120" s="1017"/>
      <c r="DU120" s="1017"/>
      <c r="DV120" s="1018">
        <v>70.3</v>
      </c>
      <c r="DW120" s="1018"/>
      <c r="DX120" s="1018"/>
      <c r="DY120" s="1018"/>
      <c r="DZ120" s="1019"/>
    </row>
    <row r="121" spans="1:130" s="246" customFormat="1" ht="26.25" customHeight="1" x14ac:dyDescent="0.15">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7842</v>
      </c>
      <c r="BR121" s="1010"/>
      <c r="BS121" s="1010"/>
      <c r="BT121" s="1010"/>
      <c r="BU121" s="1010"/>
      <c r="BV121" s="1010">
        <v>4557</v>
      </c>
      <c r="BW121" s="1010"/>
      <c r="BX121" s="1010"/>
      <c r="BY121" s="1010"/>
      <c r="BZ121" s="1010"/>
      <c r="CA121" s="1010" t="s">
        <v>128</v>
      </c>
      <c r="CB121" s="1010"/>
      <c r="CC121" s="1010"/>
      <c r="CD121" s="1010"/>
      <c r="CE121" s="1010"/>
      <c r="CF121" s="1004" t="s">
        <v>128</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t="s">
        <v>128</v>
      </c>
      <c r="DH121" s="1010"/>
      <c r="DI121" s="1010"/>
      <c r="DJ121" s="1010"/>
      <c r="DK121" s="1010"/>
      <c r="DL121" s="1010" t="s">
        <v>128</v>
      </c>
      <c r="DM121" s="1010"/>
      <c r="DN121" s="1010"/>
      <c r="DO121" s="1010"/>
      <c r="DP121" s="1010"/>
      <c r="DQ121" s="1010">
        <v>4014</v>
      </c>
      <c r="DR121" s="1010"/>
      <c r="DS121" s="1010"/>
      <c r="DT121" s="1010"/>
      <c r="DU121" s="1010"/>
      <c r="DV121" s="1011">
        <v>0.2</v>
      </c>
      <c r="DW121" s="1011"/>
      <c r="DX121" s="1011"/>
      <c r="DY121" s="1011"/>
      <c r="DZ121" s="1012"/>
    </row>
    <row r="122" spans="1:130" s="246" customFormat="1" ht="26.25" customHeight="1" x14ac:dyDescent="0.15">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4696006</v>
      </c>
      <c r="BR122" s="1088"/>
      <c r="BS122" s="1088"/>
      <c r="BT122" s="1088"/>
      <c r="BU122" s="1088"/>
      <c r="BV122" s="1088">
        <v>4611760</v>
      </c>
      <c r="BW122" s="1088"/>
      <c r="BX122" s="1088"/>
      <c r="BY122" s="1088"/>
      <c r="BZ122" s="1088"/>
      <c r="CA122" s="1088">
        <v>4531399</v>
      </c>
      <c r="CB122" s="1088"/>
      <c r="CC122" s="1088"/>
      <c r="CD122" s="1088"/>
      <c r="CE122" s="1088"/>
      <c r="CF122" s="1108">
        <v>179.8</v>
      </c>
      <c r="CG122" s="1109"/>
      <c r="CH122" s="1109"/>
      <c r="CI122" s="1109"/>
      <c r="CJ122" s="1109"/>
      <c r="CK122" s="1100"/>
      <c r="CL122" s="1101"/>
      <c r="CM122" s="1101"/>
      <c r="CN122" s="1101"/>
      <c r="CO122" s="1102"/>
      <c r="CP122" s="1110" t="s">
        <v>400</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128</v>
      </c>
      <c r="DM122" s="1010"/>
      <c r="DN122" s="1010"/>
      <c r="DO122" s="1010"/>
      <c r="DP122" s="1010"/>
      <c r="DQ122" s="1010" t="s">
        <v>128</v>
      </c>
      <c r="DR122" s="1010"/>
      <c r="DS122" s="1010"/>
      <c r="DT122" s="1010"/>
      <c r="DU122" s="1010"/>
      <c r="DV122" s="1011" t="s">
        <v>128</v>
      </c>
      <c r="DW122" s="1011"/>
      <c r="DX122" s="1011"/>
      <c r="DY122" s="1011"/>
      <c r="DZ122" s="1012"/>
    </row>
    <row r="123" spans="1:130" s="246" customFormat="1" ht="26.25" customHeight="1" x14ac:dyDescent="0.15">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432</v>
      </c>
      <c r="AL123" s="1049"/>
      <c r="AM123" s="1049"/>
      <c r="AN123" s="1049"/>
      <c r="AO123" s="1050"/>
      <c r="AP123" s="1052" t="s">
        <v>128</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462</v>
      </c>
      <c r="BP123" s="1096"/>
      <c r="BQ123" s="1155">
        <v>7924253</v>
      </c>
      <c r="BR123" s="1156"/>
      <c r="BS123" s="1156"/>
      <c r="BT123" s="1156"/>
      <c r="BU123" s="1156"/>
      <c r="BV123" s="1156">
        <v>8090221</v>
      </c>
      <c r="BW123" s="1156"/>
      <c r="BX123" s="1156"/>
      <c r="BY123" s="1156"/>
      <c r="BZ123" s="1156"/>
      <c r="CA123" s="1156">
        <v>8161780</v>
      </c>
      <c r="CB123" s="1156"/>
      <c r="CC123" s="1156"/>
      <c r="CD123" s="1156"/>
      <c r="CE123" s="1156"/>
      <c r="CF123" s="1089"/>
      <c r="CG123" s="1090"/>
      <c r="CH123" s="1090"/>
      <c r="CI123" s="1090"/>
      <c r="CJ123" s="1091"/>
      <c r="CK123" s="1100"/>
      <c r="CL123" s="1101"/>
      <c r="CM123" s="1101"/>
      <c r="CN123" s="1101"/>
      <c r="CO123" s="1102"/>
      <c r="CP123" s="1110" t="s">
        <v>463</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128</v>
      </c>
      <c r="DM123" s="1049"/>
      <c r="DN123" s="1049"/>
      <c r="DO123" s="1049"/>
      <c r="DP123" s="1050"/>
      <c r="DQ123" s="1051" t="s">
        <v>128</v>
      </c>
      <c r="DR123" s="1049"/>
      <c r="DS123" s="1049"/>
      <c r="DT123" s="1049"/>
      <c r="DU123" s="1050"/>
      <c r="DV123" s="1052" t="s">
        <v>128</v>
      </c>
      <c r="DW123" s="1053"/>
      <c r="DX123" s="1053"/>
      <c r="DY123" s="1053"/>
      <c r="DZ123" s="1054"/>
    </row>
    <row r="124" spans="1:130" s="246" customFormat="1" ht="26.25" customHeight="1" thickBot="1" x14ac:dyDescent="0.2">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464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128</v>
      </c>
      <c r="BR124" s="1118"/>
      <c r="BS124" s="1118"/>
      <c r="BT124" s="1118"/>
      <c r="BU124" s="1118"/>
      <c r="BV124" s="1118" t="s">
        <v>128</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465</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15">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432</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466</v>
      </c>
      <c r="CL125" s="1098"/>
      <c r="CM125" s="1098"/>
      <c r="CN125" s="1098"/>
      <c r="CO125" s="1099"/>
      <c r="CP125" s="1030" t="s">
        <v>467</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283</v>
      </c>
      <c r="AB126" s="1049"/>
      <c r="AC126" s="1049"/>
      <c r="AD126" s="1049"/>
      <c r="AE126" s="1050"/>
      <c r="AF126" s="1051">
        <v>283</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468</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469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470</v>
      </c>
      <c r="AY127" s="1123"/>
      <c r="AZ127" s="1123"/>
      <c r="BA127" s="1123"/>
      <c r="BB127" s="1123"/>
      <c r="BC127" s="1123"/>
      <c r="BD127" s="1123"/>
      <c r="BE127" s="1124"/>
      <c r="BF127" s="1125" t="s">
        <v>471</v>
      </c>
      <c r="BG127" s="1123"/>
      <c r="BH127" s="1123"/>
      <c r="BI127" s="1123"/>
      <c r="BJ127" s="1123"/>
      <c r="BK127" s="1123"/>
      <c r="BL127" s="1124"/>
      <c r="BM127" s="1125" t="s">
        <v>472</v>
      </c>
      <c r="BN127" s="1123"/>
      <c r="BO127" s="1123"/>
      <c r="BP127" s="1123"/>
      <c r="BQ127" s="1123"/>
      <c r="BR127" s="1123"/>
      <c r="BS127" s="1124"/>
      <c r="BT127" s="1125" t="s">
        <v>473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474</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475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476</v>
      </c>
      <c r="X128" s="1135"/>
      <c r="Y128" s="1135"/>
      <c r="Z128" s="1136"/>
      <c r="AA128" s="1137">
        <v>12028</v>
      </c>
      <c r="AB128" s="1138"/>
      <c r="AC128" s="1138"/>
      <c r="AD128" s="1138"/>
      <c r="AE128" s="1139"/>
      <c r="AF128" s="1140">
        <v>8137</v>
      </c>
      <c r="AG128" s="1138"/>
      <c r="AH128" s="1138"/>
      <c r="AI128" s="1138"/>
      <c r="AJ128" s="1139"/>
      <c r="AK128" s="1140">
        <v>5709</v>
      </c>
      <c r="AL128" s="1138"/>
      <c r="AM128" s="1138"/>
      <c r="AN128" s="1138"/>
      <c r="AO128" s="1139"/>
      <c r="AP128" s="1141"/>
      <c r="AQ128" s="1142"/>
      <c r="AR128" s="1142"/>
      <c r="AS128" s="1142"/>
      <c r="AT128" s="1143"/>
      <c r="AU128" s="282"/>
      <c r="AV128" s="282"/>
      <c r="AW128" s="282"/>
      <c r="AX128" s="978" t="s">
        <v>477</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478</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432</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479</v>
      </c>
      <c r="X129" s="1164"/>
      <c r="Y129" s="1164"/>
      <c r="Z129" s="1165"/>
      <c r="AA129" s="1048">
        <v>2822733</v>
      </c>
      <c r="AB129" s="1049"/>
      <c r="AC129" s="1049"/>
      <c r="AD129" s="1049"/>
      <c r="AE129" s="1050"/>
      <c r="AF129" s="1051">
        <v>2843871</v>
      </c>
      <c r="AG129" s="1049"/>
      <c r="AH129" s="1049"/>
      <c r="AI129" s="1049"/>
      <c r="AJ129" s="1050"/>
      <c r="AK129" s="1051">
        <v>2888088</v>
      </c>
      <c r="AL129" s="1049"/>
      <c r="AM129" s="1049"/>
      <c r="AN129" s="1049"/>
      <c r="AO129" s="1050"/>
      <c r="AP129" s="1166"/>
      <c r="AQ129" s="1167"/>
      <c r="AR129" s="1167"/>
      <c r="AS129" s="1167"/>
      <c r="AT129" s="1168"/>
      <c r="AU129" s="284"/>
      <c r="AV129" s="284"/>
      <c r="AW129" s="284"/>
      <c r="AX129" s="1157" t="s">
        <v>480</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482</v>
      </c>
      <c r="X130" s="1164"/>
      <c r="Y130" s="1164"/>
      <c r="Z130" s="1165"/>
      <c r="AA130" s="1048">
        <v>354538</v>
      </c>
      <c r="AB130" s="1049"/>
      <c r="AC130" s="1049"/>
      <c r="AD130" s="1049"/>
      <c r="AE130" s="1050"/>
      <c r="AF130" s="1051">
        <v>362761</v>
      </c>
      <c r="AG130" s="1049"/>
      <c r="AH130" s="1049"/>
      <c r="AI130" s="1049"/>
      <c r="AJ130" s="1050"/>
      <c r="AK130" s="1051">
        <v>367798</v>
      </c>
      <c r="AL130" s="1049"/>
      <c r="AM130" s="1049"/>
      <c r="AN130" s="1049"/>
      <c r="AO130" s="1050"/>
      <c r="AP130" s="1166"/>
      <c r="AQ130" s="1167"/>
      <c r="AR130" s="1167"/>
      <c r="AS130" s="1167"/>
      <c r="AT130" s="1168"/>
      <c r="AU130" s="284"/>
      <c r="AV130" s="284"/>
      <c r="AW130" s="284"/>
      <c r="AX130" s="1157" t="s">
        <v>483</v>
      </c>
      <c r="AY130" s="1040"/>
      <c r="AZ130" s="1040"/>
      <c r="BA130" s="1040"/>
      <c r="BB130" s="1040"/>
      <c r="BC130" s="1040"/>
      <c r="BD130" s="1040"/>
      <c r="BE130" s="1041"/>
      <c r="BF130" s="1194">
        <v>3.9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484</v>
      </c>
      <c r="X131" s="1202"/>
      <c r="Y131" s="1202"/>
      <c r="Z131" s="1203"/>
      <c r="AA131" s="1095">
        <v>2468195</v>
      </c>
      <c r="AB131" s="1074"/>
      <c r="AC131" s="1074"/>
      <c r="AD131" s="1074"/>
      <c r="AE131" s="1075"/>
      <c r="AF131" s="1073">
        <v>2481110</v>
      </c>
      <c r="AG131" s="1074"/>
      <c r="AH131" s="1074"/>
      <c r="AI131" s="1074"/>
      <c r="AJ131" s="1075"/>
      <c r="AK131" s="1073">
        <v>2520290</v>
      </c>
      <c r="AL131" s="1074"/>
      <c r="AM131" s="1074"/>
      <c r="AN131" s="1074"/>
      <c r="AO131" s="1075"/>
      <c r="AP131" s="1204"/>
      <c r="AQ131" s="1205"/>
      <c r="AR131" s="1205"/>
      <c r="AS131" s="1205"/>
      <c r="AT131" s="1206"/>
      <c r="AU131" s="284"/>
      <c r="AV131" s="284"/>
      <c r="AW131" s="284"/>
      <c r="AX131" s="1176" t="s">
        <v>485</v>
      </c>
      <c r="AY131" s="1127"/>
      <c r="AZ131" s="1127"/>
      <c r="BA131" s="1127"/>
      <c r="BB131" s="1127"/>
      <c r="BC131" s="1127"/>
      <c r="BD131" s="1127"/>
      <c r="BE131" s="1128"/>
      <c r="BF131" s="1177" t="s">
        <v>128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487</v>
      </c>
      <c r="W132" s="1187"/>
      <c r="X132" s="1187"/>
      <c r="Y132" s="1187"/>
      <c r="Z132" s="1188"/>
      <c r="AA132" s="1189">
        <v>3.589465176</v>
      </c>
      <c r="AB132" s="1190"/>
      <c r="AC132" s="1190"/>
      <c r="AD132" s="1190"/>
      <c r="AE132" s="1191"/>
      <c r="AF132" s="1192">
        <v>3.371071819</v>
      </c>
      <c r="AG132" s="1190"/>
      <c r="AH132" s="1190"/>
      <c r="AI132" s="1190"/>
      <c r="AJ132" s="1191"/>
      <c r="AK132" s="1192">
        <v>5.0057334669999998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488</v>
      </c>
      <c r="W133" s="1170"/>
      <c r="X133" s="1170"/>
      <c r="Y133" s="1170"/>
      <c r="Z133" s="1171"/>
      <c r="AA133" s="1172">
        <v>3.8</v>
      </c>
      <c r="AB133" s="1173"/>
      <c r="AC133" s="1173"/>
      <c r="AD133" s="1173"/>
      <c r="AE133" s="1174"/>
      <c r="AF133" s="1172">
        <v>3.5</v>
      </c>
      <c r="AG133" s="1173"/>
      <c r="AH133" s="1173"/>
      <c r="AI133" s="1173"/>
      <c r="AJ133" s="1174"/>
      <c r="AK133" s="1172">
        <v>3.9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LKquMmTuuDGpDG8FruxnKEv0qd9R31Xn6rB9Bc+m6m1fyUe2Hk5uPPfykjSWTE02czB1ZlLTLJ4BRCuvpIfuQ==" saltValue="Vx/oZA086MYAmgIte1nQ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AFfJmJw0sYelw8TqwqtS525QOko5U9WH6Xn0RtKFp/frukFQj5cXrkAc7zKGdMoEc1O7qrknDTzjcWcSHDspg==" saltValue="MrBr3egFHoM8zTSBtTuW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5ovxEUllfSmyndJitk/usiZWUaY6I68T1mheIWBzJY2soi+X2U+jIys6EJ1vipf0BgEyLm9co4w4x+Ckp5rqQ==" saltValue="eiwK2cB7Si3uvZqW/LdJR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497</v>
      </c>
      <c r="AL9" s="1213"/>
      <c r="AM9" s="1213"/>
      <c r="AN9" s="1214"/>
      <c r="AO9" s="312">
        <v>741132</v>
      </c>
      <c r="AP9" s="312">
        <v>75920</v>
      </c>
      <c r="AQ9" s="313">
        <v>107683</v>
      </c>
      <c r="AR9" s="314">
        <v>-29.5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498</v>
      </c>
      <c r="AL10" s="1213"/>
      <c r="AM10" s="1213"/>
      <c r="AN10" s="1214"/>
      <c r="AO10" s="315">
        <v>187906</v>
      </c>
      <c r="AP10" s="315">
        <v>19249</v>
      </c>
      <c r="AQ10" s="316">
        <v>13084</v>
      </c>
      <c r="AR10" s="317">
        <v>47.1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499</v>
      </c>
      <c r="AL11" s="1213"/>
      <c r="AM11" s="1213"/>
      <c r="AN11" s="1214"/>
      <c r="AO11" s="315">
        <v>146231</v>
      </c>
      <c r="AP11" s="315">
        <v>14980</v>
      </c>
      <c r="AQ11" s="316">
        <v>13980</v>
      </c>
      <c r="AR11" s="317">
        <v>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500</v>
      </c>
      <c r="AL12" s="1213"/>
      <c r="AM12" s="1213"/>
      <c r="AN12" s="1214"/>
      <c r="AO12" s="315" t="s">
        <v>501</v>
      </c>
      <c r="AP12" s="315" t="s">
        <v>501</v>
      </c>
      <c r="AQ12" s="316">
        <v>1895</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502</v>
      </c>
      <c r="AL13" s="1213"/>
      <c r="AM13" s="1213"/>
      <c r="AN13" s="1214"/>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503</v>
      </c>
      <c r="AL14" s="1213"/>
      <c r="AM14" s="1213"/>
      <c r="AN14" s="1214"/>
      <c r="AO14" s="315">
        <v>24556</v>
      </c>
      <c r="AP14" s="315">
        <v>2515</v>
      </c>
      <c r="AQ14" s="316">
        <v>5185</v>
      </c>
      <c r="AR14" s="317">
        <v>-51.5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504</v>
      </c>
      <c r="AL15" s="1213"/>
      <c r="AM15" s="1213"/>
      <c r="AN15" s="1214"/>
      <c r="AO15" s="315">
        <v>20947</v>
      </c>
      <c r="AP15" s="315">
        <v>2146</v>
      </c>
      <c r="AQ15" s="316">
        <v>2748</v>
      </c>
      <c r="AR15" s="317">
        <v>-21.9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505</v>
      </c>
      <c r="AL16" s="1216"/>
      <c r="AM16" s="1216"/>
      <c r="AN16" s="1217"/>
      <c r="AO16" s="315">
        <v>-59408</v>
      </c>
      <c r="AP16" s="315">
        <v>-6086</v>
      </c>
      <c r="AQ16" s="316">
        <v>-9965</v>
      </c>
      <c r="AR16" s="317">
        <v>-38.9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1061364</v>
      </c>
      <c r="AP17" s="315">
        <v>108724</v>
      </c>
      <c r="AQ17" s="316">
        <v>134610</v>
      </c>
      <c r="AR17" s="317">
        <v>-19.2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510</v>
      </c>
      <c r="AL21" s="1208"/>
      <c r="AM21" s="1208"/>
      <c r="AN21" s="1209"/>
      <c r="AO21" s="327">
        <v>7.58</v>
      </c>
      <c r="AP21" s="328">
        <v>12.5</v>
      </c>
      <c r="AQ21" s="329">
        <v>-4.92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511</v>
      </c>
      <c r="AL22" s="1208"/>
      <c r="AM22" s="1208"/>
      <c r="AN22" s="1209"/>
      <c r="AO22" s="332">
        <v>95.1</v>
      </c>
      <c r="AP22" s="333">
        <v>95.7</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515</v>
      </c>
      <c r="AL32" s="1224"/>
      <c r="AM32" s="1224"/>
      <c r="AN32" s="1225"/>
      <c r="AO32" s="342">
        <v>324311</v>
      </c>
      <c r="AP32" s="342">
        <v>33222</v>
      </c>
      <c r="AQ32" s="343">
        <v>66752</v>
      </c>
      <c r="AR32" s="344">
        <v>-50.2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516</v>
      </c>
      <c r="AL33" s="1224"/>
      <c r="AM33" s="1224"/>
      <c r="AN33" s="1225"/>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517</v>
      </c>
      <c r="AL34" s="1224"/>
      <c r="AM34" s="1224"/>
      <c r="AN34" s="1225"/>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518</v>
      </c>
      <c r="AL35" s="1224"/>
      <c r="AM35" s="1224"/>
      <c r="AN35" s="1225"/>
      <c r="AO35" s="342">
        <v>152513</v>
      </c>
      <c r="AP35" s="342">
        <v>15623</v>
      </c>
      <c r="AQ35" s="343">
        <v>23231</v>
      </c>
      <c r="AR35" s="344">
        <v>-32.700000000000003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519</v>
      </c>
      <c r="AL36" s="1224"/>
      <c r="AM36" s="1224"/>
      <c r="AN36" s="1225"/>
      <c r="AO36" s="342">
        <v>22842</v>
      </c>
      <c r="AP36" s="342">
        <v>2340</v>
      </c>
      <c r="AQ36" s="343">
        <v>3463</v>
      </c>
      <c r="AR36" s="344">
        <v>-32.4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520</v>
      </c>
      <c r="AL37" s="1224"/>
      <c r="AM37" s="1224"/>
      <c r="AN37" s="1225"/>
      <c r="AO37" s="342" t="s">
        <v>501</v>
      </c>
      <c r="AP37" s="342" t="s">
        <v>501</v>
      </c>
      <c r="AQ37" s="343">
        <v>751</v>
      </c>
      <c r="AR37" s="344" t="s">
        <v>501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521</v>
      </c>
      <c r="AL38" s="1227"/>
      <c r="AM38" s="1227"/>
      <c r="AN38" s="1228"/>
      <c r="AO38" s="345" t="s">
        <v>501</v>
      </c>
      <c r="AP38" s="345" t="s">
        <v>501</v>
      </c>
      <c r="AQ38" s="346">
        <v>11</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522</v>
      </c>
      <c r="AL39" s="1227"/>
      <c r="AM39" s="1227"/>
      <c r="AN39" s="1228"/>
      <c r="AO39" s="342">
        <v>-5709</v>
      </c>
      <c r="AP39" s="342">
        <v>-585</v>
      </c>
      <c r="AQ39" s="343">
        <v>-2100</v>
      </c>
      <c r="AR39" s="344">
        <v>-72.099999999999994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523</v>
      </c>
      <c r="AL40" s="1224"/>
      <c r="AM40" s="1224"/>
      <c r="AN40" s="1225"/>
      <c r="AO40" s="342">
        <v>-367798</v>
      </c>
      <c r="AP40" s="342">
        <v>-37677</v>
      </c>
      <c r="AQ40" s="343">
        <v>-67233</v>
      </c>
      <c r="AR40" s="344">
        <v>-44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126159</v>
      </c>
      <c r="AP41" s="342">
        <v>12923</v>
      </c>
      <c r="AQ41" s="343">
        <v>24874</v>
      </c>
      <c r="AR41" s="344">
        <v>-48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492</v>
      </c>
      <c r="AN49" s="1220" t="s">
        <v>527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601499</v>
      </c>
      <c r="AN51" s="364">
        <v>59809</v>
      </c>
      <c r="AO51" s="365">
        <v>99.9</v>
      </c>
      <c r="AP51" s="366">
        <v>91837</v>
      </c>
      <c r="AQ51" s="367">
        <v>11</v>
      </c>
      <c r="AR51" s="368">
        <v>88.9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272070</v>
      </c>
      <c r="AN52" s="372">
        <v>27053</v>
      </c>
      <c r="AO52" s="373">
        <v>27.7</v>
      </c>
      <c r="AP52" s="374">
        <v>54439</v>
      </c>
      <c r="AQ52" s="375">
        <v>21.7</v>
      </c>
      <c r="AR52" s="376">
        <v>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999455</v>
      </c>
      <c r="AN53" s="364">
        <v>99607</v>
      </c>
      <c r="AO53" s="365">
        <v>66.5</v>
      </c>
      <c r="AP53" s="366">
        <v>128611</v>
      </c>
      <c r="AQ53" s="367">
        <v>40</v>
      </c>
      <c r="AR53" s="368">
        <v>26.5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438952</v>
      </c>
      <c r="AN54" s="372">
        <v>43746</v>
      </c>
      <c r="AO54" s="373">
        <v>61.7</v>
      </c>
      <c r="AP54" s="374">
        <v>61552</v>
      </c>
      <c r="AQ54" s="375">
        <v>13.1</v>
      </c>
      <c r="AR54" s="376">
        <v>48.6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809994</v>
      </c>
      <c r="AN55" s="364">
        <v>81464</v>
      </c>
      <c r="AO55" s="365">
        <v>-18.2</v>
      </c>
      <c r="AP55" s="366">
        <v>138651</v>
      </c>
      <c r="AQ55" s="367">
        <v>7.8</v>
      </c>
      <c r="AR55" s="368">
        <v>-26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360064</v>
      </c>
      <c r="AN56" s="372">
        <v>36213</v>
      </c>
      <c r="AO56" s="373">
        <v>-17.2</v>
      </c>
      <c r="AP56" s="374">
        <v>71211</v>
      </c>
      <c r="AQ56" s="375">
        <v>15.7</v>
      </c>
      <c r="AR56" s="376">
        <v>-32.9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702940</v>
      </c>
      <c r="AN57" s="364">
        <v>71393</v>
      </c>
      <c r="AO57" s="365">
        <v>-12.4</v>
      </c>
      <c r="AP57" s="366">
        <v>122882</v>
      </c>
      <c r="AQ57" s="367">
        <v>-11.4</v>
      </c>
      <c r="AR57" s="368">
        <v>-1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239538</v>
      </c>
      <c r="AN58" s="372">
        <v>24328</v>
      </c>
      <c r="AO58" s="373">
        <v>-32.799999999999997</v>
      </c>
      <c r="AP58" s="374">
        <v>65785</v>
      </c>
      <c r="AQ58" s="375">
        <v>-7.6</v>
      </c>
      <c r="AR58" s="376">
        <v>-25.2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382166</v>
      </c>
      <c r="AN59" s="364">
        <v>39148</v>
      </c>
      <c r="AO59" s="365">
        <v>-45.2</v>
      </c>
      <c r="AP59" s="366">
        <v>114790</v>
      </c>
      <c r="AQ59" s="367">
        <v>-6.6</v>
      </c>
      <c r="AR59" s="368">
        <v>-38.6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238871</v>
      </c>
      <c r="AN60" s="372">
        <v>24469</v>
      </c>
      <c r="AO60" s="373">
        <v>0.6</v>
      </c>
      <c r="AP60" s="374">
        <v>55601</v>
      </c>
      <c r="AQ60" s="375">
        <v>-15.5</v>
      </c>
      <c r="AR60" s="376">
        <v>16.100000000000001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699211</v>
      </c>
      <c r="AN61" s="379">
        <v>70284</v>
      </c>
      <c r="AO61" s="380">
        <v>18.100000000000001</v>
      </c>
      <c r="AP61" s="381">
        <v>119354</v>
      </c>
      <c r="AQ61" s="382">
        <v>8.1999999999999993</v>
      </c>
      <c r="AR61" s="368">
        <v>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309899</v>
      </c>
      <c r="AN62" s="372">
        <v>31162</v>
      </c>
      <c r="AO62" s="373">
        <v>8</v>
      </c>
      <c r="AP62" s="374">
        <v>61718</v>
      </c>
      <c r="AQ62" s="375">
        <v>5.5</v>
      </c>
      <c r="AR62" s="376">
        <v>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FX9zsMjPfi4z/BAAKXlmZtGjjjuOxVScCOIv2bXMZc3yPpjU2SzKOkvdgTs+P8+KDhmXvhdu57WuiGkofgdOA==" saltValue="W6scwjHCtGHGqa+OYH+S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0Yh4zFIOCdc7BT8IyFGgwctuw8qBfGNyJYXd0dg52uYToyy+DJJpYy5FnnM63CNCN7wWkG7ts7lkb9IG6P8VQ==" saltValue="kfAzZtSEwg1XwDmSVwgF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samycq6H8Kz/yZlQeyaeRgEalxoKUqa9UTls3FvcQZCr1t1fSDG/H4hY5ytzGAz+JfPD4ijgp7sdvnimR4mZQ==" saltValue="OY2LWRZnTf2qiZ+YOIVS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11.63</v>
      </c>
      <c r="G47" s="12">
        <v>11.48</v>
      </c>
      <c r="H47" s="12">
        <v>11.79</v>
      </c>
      <c r="I47" s="12">
        <v>12</v>
      </c>
      <c r="J47" s="13">
        <v>11.96</v>
      </c>
    </row>
    <row r="48" spans="2:10" ht="57.75" customHeight="1" x14ac:dyDescent="0.15">
      <c r="B48" s="14"/>
      <c r="C48" s="1234" t="s">
        <v>4</v>
      </c>
      <c r="D48" s="1234"/>
      <c r="E48" s="1235"/>
      <c r="F48" s="15">
        <v>0.31</v>
      </c>
      <c r="G48" s="16">
        <v>0.39</v>
      </c>
      <c r="H48" s="16">
        <v>0.54</v>
      </c>
      <c r="I48" s="16">
        <v>0.21</v>
      </c>
      <c r="J48" s="17">
        <v>0.28000000000000003</v>
      </c>
    </row>
    <row r="49" spans="2:10" ht="57.75" customHeight="1" thickBot="1" x14ac:dyDescent="0.2">
      <c r="B49" s="18"/>
      <c r="C49" s="1236" t="s">
        <v>5</v>
      </c>
      <c r="D49" s="1236"/>
      <c r="E49" s="1237"/>
      <c r="F49" s="19">
        <v>7.0000000000000007E-2</v>
      </c>
      <c r="G49" s="20">
        <v>0.09</v>
      </c>
      <c r="H49" s="20">
        <v>0.17</v>
      </c>
      <c r="I49" s="20" t="s">
        <v>548</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5PquBC0dbiWCcWHHjjNVuvnkjR5XODdazzLo7mpdmVPC8hjywwCDoAM70sg0gxe+7TOkUl7drXabPYTVbiRwA==" saltValue="4gD6ZndhpFo4ZriPUNPv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2020-09-01T07:36:39Z</cp:lastPrinted>
  <dcterms:created xsi:type="dcterms:W3CDTF">2020-02-10T04:01:56Z</dcterms:created>
  <dcterms:modified xsi:type="dcterms:W3CDTF">2020-09-30T02:12:14Z</dcterms:modified>
  <cp:category/>
</cp:coreProperties>
</file>