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W34" i="10" s="1"/>
  <c r="BW35" i="10" s="1"/>
  <c r="BW36" i="10" l="1"/>
  <c r="BW37" i="10" s="1"/>
  <c r="BW38" i="10" s="1"/>
  <c r="BW39" i="10" s="1"/>
  <c r="BW40" i="10" s="1"/>
  <c r="BW41" i="10" s="1"/>
  <c r="BW42" i="10" s="1"/>
  <c r="BW43" i="10" s="1"/>
  <c r="CO34" i="10" l="1"/>
</calcChain>
</file>

<file path=xl/sharedStrings.xml><?xml version="1.0" encoding="utf-8"?>
<sst xmlns="http://schemas.openxmlformats.org/spreadsheetml/2006/main" count="1186" uniqueCount="616">
  <si>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</si>
  <si>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</si>
  <si>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</si>
  <si>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</si>
  <si>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</si>
  <si>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</si>
  <si>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</si>
  <si>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</si>
  <si>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</si>
  <si>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</si>
  <si>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</si>
  <si>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</si>
  <si>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</si>
  <si>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</si>
  <si>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</si>
  <si>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</si>
  <si>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</si>
  <si>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</si>
  <si>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</si>
  <si>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</si>
  <si>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</si>
  <si>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</si>
  <si>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</si>
  <si>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</si>
  <si>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</si>
  <si>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</si>
  <si>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</si>
  <si>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</si>
  <si>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</si>
  <si>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</si>
  <si>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</si>
  <si>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</si>
  <si>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</si>
  <si>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</si>
  <si>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</si>
  <si>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</si>
  <si>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</si>
  <si>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</si>
  <si>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</si>
  <si>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</si>
  <si>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</si>
  <si>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</si>
  <si>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</si>
  <si>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</si>
  <si>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</si>
  <si>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</si>
  <si>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</si>
  <si>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</si>
  <si>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</si>
  <si>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</si>
  <si>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</si>
  <si>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</si>
  <si>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</si>
  <si>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</si>
  <si>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</si>
  <si>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</si>
  <si>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</si>
  <si>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</si>
  <si>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</si>
  <si>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</si>
  <si>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</si>
  <si>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</si>
  <si>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</si>
  <si>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</si>
  <si>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</si>
  <si>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</si>
  <si>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</si>
  <si>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</si>
  <si>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</si>
  <si>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</si>
  <si>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</si>
  <si>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</si>
  <si>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</si>
  <si>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</si>
  <si>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</si>
  <si>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</si>
  <si>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</si>
  <si>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</si>
  <si>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</si>
  <si>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</si>
  <si>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</si>
  <si>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</si>
  <si>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</si>
  <si>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</si>
  <si>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</si>
  <si>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</si>
  <si>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</si>
  <si>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</si>
  <si>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</si>
  <si>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</si>
  <si>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</si>
  <si>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</si>
  <si>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</si>
  <si>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</si>
  <si>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</si>
  <si>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</si>
  <si>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</si>
  <si>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</si>
  <si>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朝日村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</si>
  <si>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</si>
  <si>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</si>
  <si>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</si>
  <si>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</si>
  <si>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</si>
  <si>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</si>
  <si>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</si>
  <si>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</si>
  <si>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</si>
  <si>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</si>
  <si>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</si>
  <si>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</si>
  <si>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</si>
  <si>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</si>
  <si>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</si>
  <si>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</si>
  <si>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</si>
  <si>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</si>
  <si>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</si>
  <si>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</si>
  <si>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</si>
  <si>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</si>
  <si>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</si>
  <si>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</si>
  <si>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</si>
  <si>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</si>
  <si>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</si>
  <si>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</si>
  <si>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</si>
  <si>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</si>
  <si>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</si>
  <si>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</si>
  <si>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</si>
  <si>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</si>
  <si>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</si>
  <si>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</si>
  <si>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</si>
  <si>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</si>
  <si>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</si>
  <si>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</si>
  <si>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</si>
  <si>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</si>
  <si>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</si>
  <si>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</si>
  <si>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</si>
  <si>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</si>
  <si>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</si>
  <si>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</si>
  <si>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</si>
  <si>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</si>
  <si>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</si>
  <si>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</si>
  <si>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</si>
  <si>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</si>
  <si>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</si>
  <si>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</si>
  <si>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</si>
  <si>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</si>
  <si>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</si>
  <si>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</si>
  <si>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</si>
  <si>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</si>
  <si>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</si>
  <si>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</si>
  <si>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</si>
  <si>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</si>
  <si>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</si>
  <si>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</si>
  <si>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</si>
  <si>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</si>
  <si>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</si>
  <si>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</si>
  <si>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</si>
  <si>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</si>
  <si>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</si>
  <si>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</si>
  <si>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</si>
  <si>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</si>
  <si>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</si>
  <si>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</si>
  <si>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</si>
  <si>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</si>
  <si>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</si>
  <si>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</si>
  <si>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</si>
  <si>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</si>
  <si>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</si>
  <si>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</si>
  <si>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</si>
  <si>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</si>
  <si>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</si>
  <si>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</si>
  <si>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</si>
  <si>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</si>
  <si>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</si>
  <si>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</si>
  <si>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</si>
  <si>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</si>
  <si>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</si>
  <si>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</si>
  <si>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</si>
  <si>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</si>
  <si>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</si>
  <si>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</si>
  <si>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</si>
  <si>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</si>
  <si>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</si>
  <si>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</si>
  <si>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</si>
  <si>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</si>
  <si>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</si>
  <si>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</si>
  <si>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</si>
  <si>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</si>
  <si>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</si>
  <si>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</si>
  <si>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長野県朝日村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</si>
  <si>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</si>
  <si>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</si>
  <si>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</si>
  <si>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</si>
  <si>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</si>
  <si>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</si>
  <si>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</si>
  <si>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</si>
  <si>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</si>
  <si>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</si>
  <si>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</si>
  <si>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</si>
  <si>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</si>
  <si>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</si>
  <si>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</si>
  <si>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</si>
  <si>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</si>
  <si>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</si>
  <si>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</si>
  <si>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</si>
  <si>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</si>
  <si>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</si>
  <si>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</si>
  <si>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</si>
  <si>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</si>
  <si>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</si>
  <si>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</si>
  <si>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</si>
  <si>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</si>
  <si>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</si>
  <si>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</si>
  <si>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</si>
  <si>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</si>
  <si>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</si>
  <si>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</si>
  <si>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</si>
  <si>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</si>
  <si>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</si>
  <si>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</si>
  <si>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</si>
  <si>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</si>
  <si>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</si>
  <si>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</si>
  <si>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</si>
  <si>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</si>
  <si>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</si>
  <si>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</si>
  <si>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</si>
  <si>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</si>
  <si>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</si>
  <si>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</si>
  <si>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</si>
  <si>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</si>
  <si>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</si>
  <si>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</si>
  <si>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</si>
  <si>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</si>
  <si>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</si>
  <si>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</si>
  <si>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</si>
  <si>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</si>
  <si>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</si>
  <si>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</si>
  <si>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</si>
  <si>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</si>
  <si>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</si>
  <si>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</si>
  <si>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</si>
  <si>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</si>
  <si>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</si>
  <si>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</si>
  <si>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</si>
  <si>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</si>
  <si>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</si>
  <si>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</si>
  <si>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</si>
  <si>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</si>
  <si>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</si>
  <si>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</si>
  <si>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</si>
  <si>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</si>
  <si>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</si>
  <si>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</si>
  <si>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</si>
  <si>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</si>
  <si>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</si>
  <si>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</si>
  <si>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</si>
  <si>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</si>
  <si>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</si>
  <si>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</si>
  <si>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</si>
  <si>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</si>
  <si>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</si>
  <si>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</si>
  <si>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</si>
  <si>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</si>
  <si>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</si>
  <si>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</si>
  <si>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</si>
  <si>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</si>
  <si>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</si>
  <si>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</si>
  <si>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</si>
  <si>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</si>
  <si>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</si>
  <si>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</si>
  <si>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</si>
  <si>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</si>
  <si>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</si>
  <si>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</si>
  <si>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</si>
  <si>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</si>
  <si>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</si>
  <si>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</si>
  <si>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</si>
  <si>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</si>
  <si>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</si>
  <si>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</si>
  <si>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</si>
  <si>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</si>
  <si>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</si>
  <si>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</si>
  <si>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</si>
  <si>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</si>
  <si>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</si>
  <si>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</si>
  <si>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</si>
  <si>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</si>
  <si>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</si>
  <si>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</si>
  <si>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</si>
  <si>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</si>
  <si>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</si>
  <si>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</si>
  <si>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</si>
  <si>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</si>
  <si>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</si>
  <si>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</si>
  <si>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</si>
  <si>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</si>
  <si>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</si>
  <si>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</si>
  <si>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</si>
  <si>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</si>
  <si>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</si>
  <si>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</si>
  <si>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</si>
  <si>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</si>
  <si>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</si>
  <si>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</si>
  <si>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</si>
  <si>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</si>
  <si>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長野県朝日村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</si>
  <si>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</si>
  <si>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</si>
  <si>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</si>
  <si>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</si>
  <si>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</si>
  <si>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</si>
  <si>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</si>
  <si>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</si>
  <si>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</si>
  <si>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</si>
  <si>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</si>
  <si>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</si>
  <si>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</si>
  <si>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</si>
  <si>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</si>
  <si>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</si>
  <si>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</si>
  <si>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</si>
  <si>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</si>
  <si>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</si>
  <si>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</si>
  <si>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</si>
  <si>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</si>
  <si>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</si>
  <si>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</si>
  <si>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</si>
  <si>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</si>
  <si>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</si>
  <si>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</si>
  <si>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</si>
  <si>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</si>
  <si>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</si>
  <si>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</si>
  <si>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</si>
  <si>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朝日村国民健康保険特別会計</t>
    <phoneticPr fontId="5"/>
  </si>
  <si>
    <t>朝日村介護保険特別会計</t>
    <phoneticPr fontId="5"/>
  </si>
  <si>
    <t>後期高齢者医療特別会計</t>
    <phoneticPr fontId="5"/>
  </si>
  <si>
    <t>朝日村簡易水道事業会計</t>
    <phoneticPr fontId="5"/>
  </si>
  <si>
    <t>法適用企業</t>
    <phoneticPr fontId="5"/>
  </si>
  <si>
    <t>朝日村下水道事業会計</t>
    <phoneticPr fontId="5"/>
  </si>
  <si>
    <t>あさひプライムスキー場事業特別会計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</si>
  <si>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</si>
  <si>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</si>
  <si>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</si>
  <si>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</si>
  <si>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</si>
  <si>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</si>
  <si>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</si>
  <si>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</si>
  <si>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</si>
  <si>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</si>
  <si>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</si>
  <si>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</si>
  <si>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</si>
  <si>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</si>
  <si>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</si>
  <si>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</si>
  <si>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</si>
  <si>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</si>
  <si>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</si>
  <si>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</si>
  <si>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</si>
  <si>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</si>
  <si>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</si>
  <si>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</si>
  <si>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</si>
  <si>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</si>
  <si>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</si>
  <si>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</si>
  <si>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</si>
  <si>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</si>
  <si>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</si>
  <si>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</si>
  <si>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</si>
  <si>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</si>
  <si>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</si>
  <si>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</si>
  <si>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</si>
  <si>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</si>
  <si>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</si>
  <si>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</si>
  <si>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</si>
  <si>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</si>
  <si>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</si>
  <si>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</si>
  <si>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</si>
  <si>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</si>
  <si>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</si>
  <si>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</si>
  <si>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</si>
  <si>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</si>
  <si>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</si>
  <si>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</si>
  <si>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</si>
  <si>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</si>
  <si>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</si>
  <si>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</si>
  <si>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</si>
  <si>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</si>
  <si>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</si>
  <si>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</si>
  <si>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</si>
  <si>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</si>
  <si>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</si>
  <si>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朝日村簡易水道事業会計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</si>
  <si>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</si>
  <si>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</si>
  <si>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</si>
  <si>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</si>
  <si>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</si>
  <si>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</si>
  <si>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</si>
  <si>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</si>
  <si>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</si>
  <si>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</si>
  <si>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</si>
  <si>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</si>
  <si>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</si>
  <si>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</si>
  <si>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</si>
  <si>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</si>
  <si>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</si>
  <si>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</si>
  <si>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</si>
  <si>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</si>
  <si>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</si>
  <si>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</si>
  <si>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</si>
  <si>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</si>
  <si>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</si>
  <si>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</si>
  <si>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</si>
  <si>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</si>
  <si>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</si>
  <si>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</si>
  <si>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</si>
  <si>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</si>
  <si>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</si>
  <si>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</si>
  <si>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</si>
  <si>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</si>
  <si>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</si>
  <si>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</si>
  <si>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</si>
  <si>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</si>
  <si>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</si>
  <si>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</si>
  <si>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</si>
  <si>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</si>
  <si>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</si>
  <si>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</si>
  <si>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</si>
  <si>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</si>
  <si>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</si>
  <si>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</si>
  <si>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</si>
  <si>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</si>
  <si>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</si>
  <si>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</si>
  <si>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</si>
  <si>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</si>
  <si>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</si>
  <si>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</si>
  <si>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</si>
  <si>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</si>
  <si>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</si>
  <si>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</si>
  <si>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</si>
  <si>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</si>
  <si>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</si>
  <si>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</si>
  <si>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</si>
  <si>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</si>
  <si>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</si>
  <si>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</si>
  <si>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</si>
  <si>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</si>
  <si>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</si>
  <si>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</si>
  <si>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</si>
  <si>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</si>
  <si>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</si>
  <si>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</si>
  <si>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</si>
  <si>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</si>
  <si>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</si>
  <si>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</si>
  <si>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</si>
  <si>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</si>
  <si>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</si>
  <si>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</si>
  <si>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</si>
  <si>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</si>
  <si>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朝日村下水道事業会計</t>
  </si>
  <si>
    <t>朝日村簡易水道事業会計</t>
  </si>
  <si>
    <t>朝日村国民健康保険特別会計</t>
  </si>
  <si>
    <t>あさひプライムスキー場事業特別会計</t>
  </si>
  <si>
    <t>朝日村介護保険特別会計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</si>
  <si>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</si>
  <si>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</si>
  <si>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</si>
  <si>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</si>
  <si>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</si>
  <si>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</si>
  <si>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</si>
  <si>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</si>
  <si>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</si>
  <si>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保健福祉基金</t>
    <phoneticPr fontId="5"/>
  </si>
  <si>
    <t>文教施設整備基金</t>
    <phoneticPr fontId="5"/>
  </si>
  <si>
    <t>三区生産森林組合育成基金</t>
    <phoneticPr fontId="5"/>
  </si>
  <si>
    <t>西洗馬生産森林組合育成基金</t>
    <phoneticPr fontId="5"/>
  </si>
  <si>
    <t>ふるさと応援基金</t>
    <phoneticPr fontId="5"/>
  </si>
  <si>
    <t>-</t>
    <phoneticPr fontId="2"/>
  </si>
  <si>
    <t>朝日村土地開発公社</t>
    <rPh sb="0" eb="3">
      <t>アサヒムラ</t>
    </rPh>
    <rPh sb="3" eb="5">
      <t>トチ</t>
    </rPh>
    <rPh sb="5" eb="7">
      <t>カイハツ</t>
    </rPh>
    <rPh sb="7" eb="9">
      <t>コウシャ</t>
    </rPh>
    <phoneticPr fontId="2"/>
  </si>
  <si>
    <t>松本広域連合（一般会計）</t>
    <rPh sb="0" eb="2">
      <t>マツモト</t>
    </rPh>
    <rPh sb="2" eb="4">
      <t>コウイキ</t>
    </rPh>
    <rPh sb="4" eb="6">
      <t>レンゴウ</t>
    </rPh>
    <rPh sb="7" eb="9">
      <t>イッパン</t>
    </rPh>
    <rPh sb="9" eb="11">
      <t>カイケイ</t>
    </rPh>
    <phoneticPr fontId="2"/>
  </si>
  <si>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</si>
  <si>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</si>
  <si>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</si>
  <si>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</si>
  <si>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</si>
  <si>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</si>
  <si>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</si>
  <si>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</si>
  <si>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</si>
  <si>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松本市・山形村・朝日村中学校組合</t>
    <rPh sb="0" eb="3">
      <t>マツモトシ</t>
    </rPh>
    <rPh sb="4" eb="7">
      <t>ヤマガタムラ</t>
    </rPh>
    <rPh sb="8" eb="11">
      <t>アサヒムラ</t>
    </rPh>
    <rPh sb="11" eb="14">
      <t>チュウガッコウ</t>
    </rPh>
    <rPh sb="14" eb="16">
      <t>クミアイ</t>
    </rPh>
    <phoneticPr fontId="2"/>
  </si>
  <si>
    <t>松塩筑広域施設組合（一般会計）</t>
    <rPh sb="0" eb="1">
      <t>マツ</t>
    </rPh>
    <rPh sb="1" eb="2">
      <t>シオ</t>
    </rPh>
    <rPh sb="2" eb="3">
      <t>チク</t>
    </rPh>
    <rPh sb="3" eb="5">
      <t>コウイキ</t>
    </rPh>
    <rPh sb="5" eb="7">
      <t>シセツ</t>
    </rPh>
    <rPh sb="7" eb="9">
      <t>クミアイ</t>
    </rPh>
    <rPh sb="10" eb="12">
      <t>イッパン</t>
    </rPh>
    <rPh sb="12" eb="14">
      <t>カイケイ</t>
    </rPh>
    <phoneticPr fontId="2"/>
  </si>
  <si>
    <t>松塩筑広域施設組合（電気事業特別会計）</t>
    <rPh sb="0" eb="1">
      <t>マツ</t>
    </rPh>
    <rPh sb="1" eb="2">
      <t>シオ</t>
    </rPh>
    <rPh sb="2" eb="3">
      <t>チク</t>
    </rPh>
    <rPh sb="3" eb="5">
      <t>コウイキ</t>
    </rPh>
    <rPh sb="5" eb="7">
      <t>シセツ</t>
    </rPh>
    <rPh sb="7" eb="9">
      <t>クミアイ</t>
    </rPh>
    <rPh sb="10" eb="12">
      <t>デンキ</t>
    </rPh>
    <rPh sb="12" eb="14">
      <t>ジギョウ</t>
    </rPh>
    <rPh sb="14" eb="16">
      <t>トクベツ</t>
    </rPh>
    <rPh sb="16" eb="18">
      <t>カイケイ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</si>
  <si>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</si>
  <si>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</si>
  <si>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</si>
  <si>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</si>
  <si>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</si>
  <si>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</si>
  <si>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</si>
  <si>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</si>
  <si>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</si>
  <si>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</si>
  <si>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の繰上償還等による地方債残高の抑制や計画的な基金積立等により平成23年度以降、数値無しとなっている。有形固定資産減価償却率は県平均、類似団体比較は下回っている経年により上昇しており、比率の大きな資産として公営住宅の有形固定資産減価償却率は100％、公民館の有形固定資産減価償却率は91.8％が挙げられる。当村は１村１施設の公共施設が多く、近々の施設の集約化は見込めないが、将来的に人口動態による施設機能の集約・複合化や、需要が低く住民生活に直結しない施設の除却等により、公共施設等の維持管理に要する経費の減少に取り組んでいく必要がある。</t>
    <rPh sb="8" eb="11">
      <t>チホウサイ</t>
    </rPh>
    <rPh sb="12" eb="14">
      <t>クリア</t>
    </rPh>
    <rPh sb="14" eb="16">
      <t>ショウカン</t>
    </rPh>
    <rPh sb="16" eb="17">
      <t>ナド</t>
    </rPh>
    <rPh sb="20" eb="23">
      <t>チホウサイ</t>
    </rPh>
    <rPh sb="23" eb="25">
      <t>ザンダカ</t>
    </rPh>
    <rPh sb="26" eb="28">
      <t>ヨクセイ</t>
    </rPh>
    <rPh sb="35" eb="37">
      <t>ツミタテ</t>
    </rPh>
    <rPh sb="90" eb="92">
      <t>ケイネン</t>
    </rPh>
    <rPh sb="95" eb="97">
      <t>ジョウショウ</t>
    </rPh>
    <rPh sb="102" eb="104">
      <t>ヒリツ</t>
    </rPh>
    <rPh sb="105" eb="106">
      <t>オオ</t>
    </rPh>
    <rPh sb="108" eb="110">
      <t>シサン</t>
    </rPh>
    <rPh sb="113" eb="115">
      <t>コウエイ</t>
    </rPh>
    <rPh sb="115" eb="117">
      <t>ジュウタク</t>
    </rPh>
    <rPh sb="135" eb="138">
      <t>コウミンカン</t>
    </rPh>
    <rPh sb="157" eb="158">
      <t>ア</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</si>
  <si>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</si>
  <si>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</si>
  <si>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</si>
  <si>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</si>
  <si>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</si>
  <si>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</si>
  <si>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地方債の繰上償還等による地方債残高の抑制や計画的な基金積立等により平成23年度以降、数値無しとなっている。実質公債費比率は公営企業（下水道事業）に対する負担軽減により前年度比2.3ポイント下降し類似団体と比較し大きく下回った。実質公債費比率の比率構成として、一般会計債は繰上償還の実施等により比率が低水準となっている一方、公営企業である水道・下水道事業が高水準にある。これは過去の整備にあたって山間地域など地域要件により高い建設コストであったことに加え、現在、既発行債の償還のピークを迎えていることが要因である。令和3～4年度以降は償還額の減により比率が減少していくが、今後の公共施設等の長寿命化対策や上下水道施設の耐震化対策などの実施に伴う新規の地方債発行により比率が上昇することが見込まれるため、引き続き公債費の適正化に取り組んでいく必要がある。</t>
    <rPh sb="8" eb="11">
      <t>チホウサイ</t>
    </rPh>
    <rPh sb="12" eb="14">
      <t>クリア</t>
    </rPh>
    <rPh sb="14" eb="16">
      <t>ショウカン</t>
    </rPh>
    <rPh sb="16" eb="17">
      <t>ナド</t>
    </rPh>
    <rPh sb="20" eb="23">
      <t>チホウサイ</t>
    </rPh>
    <rPh sb="23" eb="25">
      <t>ザンダカ</t>
    </rPh>
    <rPh sb="26" eb="28">
      <t>ヨクセイ</t>
    </rPh>
    <rPh sb="35" eb="37">
      <t>ツミタテ</t>
    </rPh>
    <rPh sb="37" eb="38">
      <t>ナド</t>
    </rPh>
    <rPh sb="69" eb="71">
      <t>コウエイ</t>
    </rPh>
    <rPh sb="71" eb="73">
      <t>キギョウ</t>
    </rPh>
    <rPh sb="74" eb="77">
      <t>ゲスイドウ</t>
    </rPh>
    <rPh sb="77" eb="79">
      <t>ジギョウ</t>
    </rPh>
    <rPh sb="81" eb="82">
      <t>タイ</t>
    </rPh>
    <rPh sb="84" eb="86">
      <t>フタン</t>
    </rPh>
    <rPh sb="86" eb="88">
      <t>ケイゲン</t>
    </rPh>
    <rPh sb="102" eb="104">
      <t>カコウ</t>
    </rPh>
    <rPh sb="105" eb="107">
      <t>ルイジ</t>
    </rPh>
    <rPh sb="107" eb="109">
      <t>ダンタイ</t>
    </rPh>
    <rPh sb="110" eb="112">
      <t>ヒカク</t>
    </rPh>
    <rPh sb="113" eb="114">
      <t>オオ</t>
    </rPh>
    <rPh sb="116" eb="118">
      <t>シタマワ</t>
    </rPh>
    <rPh sb="358" eb="359">
      <t>ヒ</t>
    </rPh>
    <rPh sb="360" eb="361">
      <t>ツヅ</t>
    </rPh>
    <rPh sb="362" eb="365">
      <t>コウサイヒ</t>
    </rPh>
    <rPh sb="366" eb="368">
      <t>テキセイ</t>
    </rPh>
    <rPh sb="368" eb="369">
      <t>カ</t>
    </rPh>
    <rPh sb="370" eb="371">
      <t>ト</t>
    </rPh>
    <rPh sb="372" eb="373">
      <t>ク</t>
    </rPh>
    <rPh sb="377" eb="379">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</si>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</sst>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64A1-49CD-AE0D-C9FBAAAED4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156995</c:v>
                </c:pt>
                <c:pt idx="1">
                  <c:v>155972</c:v>
                </c:pt>
                <c:pt idx="2">
                  <c:v>334569</c:v>
                </c:pt>
                <c:pt idx="3">
                  <c:v>86767</c:v>
                </c:pt>
                <c:pt idx="4">
                  <c:v>78986</c:v>
                </c:pt>
              </c:numCache>
            </c:numRef>
          </c:val>
          <c:smooth val="0"/>
          <c:extLst>
            <c:ext xmlns:c16="http://schemas.microsoft.com/office/drawing/2014/chart" uri="{C3380CC4-5D6E-409C-BE32-E72D297353CC}">
              <c16:uniqueId val="{00000001-64A1-49CD-AE0D-C9FBAAAED4A6}"/>
            </c:ext>
          </c:extLst>
        </c:ser>
        <c:dLbls>
          <c:showLegendKey val="0"/>
          <c:showVal val="0"/>
          <c:showCatName val="0"/>
          <c:showSerName val="0"/>
          <c:showPercent val="0"/>
          <c:showBubbleSize val="0"/>
        </c:dLbls>
        <c:marker val="1"/>
        <c:smooth val="0"/>
        <c:axId val="269232392"/>
        <c:axId val="475909168"/>
      </c:lineChart>
      <c:catAx>
        <c:axId val="269232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5909168"/>
        <c:crosses val="autoZero"/>
        <c:auto val="1"/>
        <c:lblAlgn val="ctr"/>
        <c:lblOffset val="100"/>
        <c:tickLblSkip val="1"/>
        <c:tickMarkSkip val="1"/>
        <c:noMultiLvlLbl val="0"/>
      </c:catAx>
      <c:valAx>
        <c:axId val="47590916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9232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6.07</c:v>
                </c:pt>
                <c:pt idx="1">
                  <c:v>7.41</c:v>
                </c:pt>
                <c:pt idx="2">
                  <c:v>6.13</c:v>
                </c:pt>
                <c:pt idx="3">
                  <c:v>5.46</c:v>
                </c:pt>
                <c:pt idx="4">
                  <c:v>5.67</c:v>
                </c:pt>
              </c:numCache>
            </c:numRef>
          </c:val>
          <c:extLst>
            <c:ext xmlns:c16="http://schemas.microsoft.com/office/drawing/2014/chart" uri="{C3380CC4-5D6E-409C-BE32-E72D297353CC}">
              <c16:uniqueId val="{00000000-3A1B-4968-AFD1-870290C98E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51.09</c:v>
                </c:pt>
                <c:pt idx="1">
                  <c:v>54.59</c:v>
                </c:pt>
                <c:pt idx="2">
                  <c:v>38.17</c:v>
                </c:pt>
                <c:pt idx="3">
                  <c:v>50.99</c:v>
                </c:pt>
                <c:pt idx="4">
                  <c:v>65.47</c:v>
                </c:pt>
              </c:numCache>
            </c:numRef>
          </c:val>
          <c:extLst>
            <c:ext xmlns:c16="http://schemas.microsoft.com/office/drawing/2014/chart" uri="{C3380CC4-5D6E-409C-BE32-E72D297353CC}">
              <c16:uniqueId val="{00000001-3A1B-4968-AFD1-870290C98E6F}"/>
            </c:ext>
          </c:extLst>
        </c:ser>
        <c:dLbls>
          <c:showLegendKey val="0"/>
          <c:showVal val="0"/>
          <c:showCatName val="0"/>
          <c:showSerName val="0"/>
          <c:showPercent val="0"/>
          <c:showBubbleSize val="0"/>
        </c:dLbls>
        <c:gapWidth val="250"/>
        <c:overlap val="100"/>
        <c:axId val="475911520"/>
        <c:axId val="475910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3.35</c:v>
                </c:pt>
                <c:pt idx="1">
                  <c:v>6.85</c:v>
                </c:pt>
                <c:pt idx="2">
                  <c:v>12.09</c:v>
                </c:pt>
                <c:pt idx="3">
                  <c:v>35.840000000000003</c:v>
                </c:pt>
                <c:pt idx="4">
                  <c:v>15.45</c:v>
                </c:pt>
              </c:numCache>
            </c:numRef>
          </c:val>
          <c:smooth val="0"/>
          <c:extLst>
            <c:ext xmlns:c16="http://schemas.microsoft.com/office/drawing/2014/chart" uri="{C3380CC4-5D6E-409C-BE32-E72D297353CC}">
              <c16:uniqueId val="{00000002-3A1B-4968-AFD1-870290C98E6F}"/>
            </c:ext>
          </c:extLst>
        </c:ser>
        <c:dLbls>
          <c:showLegendKey val="0"/>
          <c:showVal val="0"/>
          <c:showCatName val="0"/>
          <c:showSerName val="0"/>
          <c:showPercent val="0"/>
          <c:showBubbleSize val="0"/>
        </c:dLbls>
        <c:marker val="1"/>
        <c:smooth val="0"/>
        <c:axId val="475911520"/>
        <c:axId val="475910344"/>
      </c:lineChart>
      <c:catAx>
        <c:axId val="47591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5910344"/>
        <c:crosses val="autoZero"/>
        <c:auto val="1"/>
        <c:lblAlgn val="ctr"/>
        <c:lblOffset val="100"/>
        <c:tickLblSkip val="1"/>
        <c:tickMarkSkip val="1"/>
        <c:noMultiLvlLbl val="0"/>
      </c:catAx>
      <c:valAx>
        <c:axId val="475910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91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0.45</c:v>
                </c:pt>
                <c:pt idx="2">
                  <c:v>#N/A</c:v>
                </c:pt>
                <c:pt idx="3">
                  <c:v>0.74</c:v>
                </c:pt>
                <c:pt idx="4">
                  <c:v>#N/A</c:v>
                </c:pt>
                <c:pt idx="5">
                  <c:v>0.82</c:v>
                </c:pt>
                <c:pt idx="6">
                  <c:v>#N/A</c:v>
                </c:pt>
                <c:pt idx="7">
                  <c:v>2.5299999999999998</c:v>
                </c:pt>
                <c:pt idx="8">
                  <c:v>0</c:v>
                </c:pt>
                <c:pt idx="9">
                  <c:v>0</c:v>
                </c:pt>
              </c:numCache>
            </c:numRef>
          </c:val>
          <c:extLst>
            <c:ext xmlns:c16="http://schemas.microsoft.com/office/drawing/2014/chart" uri="{C3380CC4-5D6E-409C-BE32-E72D297353CC}">
              <c16:uniqueId val="{00000000-BAE4-46E8-A234-AA2E28C981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E4-46E8-A234-AA2E28C9815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AE4-46E8-A234-AA2E28C9815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AE4-46E8-A234-AA2E28C98159}"/>
            </c:ext>
          </c:extLst>
        </c:ser>
        <c:ser>
          <c:idx val="4"/>
          <c:order val="4"/>
          <c:tx>
            <c:strRef>
              <c:f>データシート!$A$31</c:f>
              <c:strCache>
                <c:ptCount val="1"/>
                <c:pt idx="0">
                  <c:v>朝日村介護保険特別会計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0.59</c:v>
                </c:pt>
                <c:pt idx="2">
                  <c:v>#N/A</c:v>
                </c:pt>
                <c:pt idx="3">
                  <c:v>0.46</c:v>
                </c:pt>
                <c:pt idx="4">
                  <c:v>#N/A</c:v>
                </c:pt>
                <c:pt idx="5">
                  <c:v>0.16</c:v>
                </c:pt>
                <c:pt idx="6">
                  <c:v>#N/A</c:v>
                </c:pt>
                <c:pt idx="7">
                  <c:v>0.14000000000000001</c:v>
                </c:pt>
                <c:pt idx="8">
                  <c:v>#N/A</c:v>
                </c:pt>
                <c:pt idx="9">
                  <c:v>0</c:v>
                </c:pt>
              </c:numCache>
            </c:numRef>
          </c:val>
          <c:extLst>
            <c:ext xmlns:c16="http://schemas.microsoft.com/office/drawing/2014/chart" uri="{C3380CC4-5D6E-409C-BE32-E72D297353CC}">
              <c16:uniqueId val="{00000004-BAE4-46E8-A234-AA2E28C98159}"/>
            </c:ext>
          </c:extLst>
        </c:ser>
        <c:ser>
          <c:idx val="5"/>
          <c:order val="5"/>
          <c:tx>
            <c:strRef>
              <c:f>データシート!$A$32</c:f>
              <c:strCache>
                <c:ptCount val="1"/>
                <c:pt idx="0">
                  <c:v>あさひプライムスキー場事業特別会計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AE4-46E8-A234-AA2E28C98159}"/>
            </c:ext>
          </c:extLst>
        </c:ser>
        <c:ser>
          <c:idx val="6"/>
          <c:order val="6"/>
          <c:tx>
            <c:strRef>
              <c:f>データシート!$A$33</c:f>
              <c:strCache>
                <c:ptCount val="1"/>
                <c:pt idx="0">
                  <c:v>朝日村国民健康保険特別会計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3.42</c:v>
                </c:pt>
                <c:pt idx="2">
                  <c:v>#N/A</c:v>
                </c:pt>
                <c:pt idx="3">
                  <c:v>1.5</c:v>
                </c:pt>
                <c:pt idx="4">
                  <c:v>#N/A</c:v>
                </c:pt>
                <c:pt idx="5">
                  <c:v>0.7</c:v>
                </c:pt>
                <c:pt idx="6">
                  <c:v>#N/A</c:v>
                </c:pt>
                <c:pt idx="7">
                  <c:v>0.09</c:v>
                </c:pt>
                <c:pt idx="8">
                  <c:v>#N/A</c:v>
                </c:pt>
                <c:pt idx="9">
                  <c:v>0.09</c:v>
                </c:pt>
              </c:numCache>
            </c:numRef>
          </c:val>
          <c:extLst>
            <c:ext xmlns:c16="http://schemas.microsoft.com/office/drawing/2014/chart" uri="{C3380CC4-5D6E-409C-BE32-E72D297353CC}">
              <c16:uniqueId val="{00000006-BAE4-46E8-A234-AA2E28C98159}"/>
            </c:ext>
          </c:extLst>
        </c:ser>
        <c:ser>
          <c:idx val="7"/>
          <c:order val="7"/>
          <c:tx>
            <c:strRef>
              <c:f>データシート!$A$34</c:f>
              <c:strCache>
                <c:ptCount val="1"/>
                <c:pt idx="0">
                  <c:v>朝日村簡易水道事業会計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0.99</c:v>
                </c:pt>
              </c:numCache>
            </c:numRef>
          </c:val>
          <c:extLst>
            <c:ext xmlns:c16="http://schemas.microsoft.com/office/drawing/2014/chart" uri="{C3380CC4-5D6E-409C-BE32-E72D297353CC}">
              <c16:uniqueId val="{00000007-BAE4-46E8-A234-AA2E28C98159}"/>
            </c:ext>
          </c:extLst>
        </c:ser>
        <c:ser>
          <c:idx val="8"/>
          <c:order val="8"/>
          <c:tx>
            <c:strRef>
              <c:f>データシート!$A$35</c:f>
              <c:strCache>
                <c:ptCount val="1"/>
                <c:pt idx="0">
                  <c:v>朝日村下水道事業会計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3.02</c:v>
                </c:pt>
              </c:numCache>
            </c:numRef>
          </c:val>
          <c:extLst>
            <c:ext xmlns:c16="http://schemas.microsoft.com/office/drawing/2014/chart" uri="{C3380CC4-5D6E-409C-BE32-E72D297353CC}">
              <c16:uniqueId val="{00000008-BAE4-46E8-A234-AA2E28C9815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6.07</c:v>
                </c:pt>
                <c:pt idx="2">
                  <c:v>#N/A</c:v>
                </c:pt>
                <c:pt idx="3">
                  <c:v>7.41</c:v>
                </c:pt>
                <c:pt idx="4">
                  <c:v>#N/A</c:v>
                </c:pt>
                <c:pt idx="5">
                  <c:v>6.12</c:v>
                </c:pt>
                <c:pt idx="6">
                  <c:v>#N/A</c:v>
                </c:pt>
                <c:pt idx="7">
                  <c:v>5.46</c:v>
                </c:pt>
                <c:pt idx="8">
                  <c:v>#N/A</c:v>
                </c:pt>
                <c:pt idx="9">
                  <c:v>5.67</c:v>
                </c:pt>
              </c:numCache>
            </c:numRef>
          </c:val>
          <c:extLst>
            <c:ext xmlns:c16="http://schemas.microsoft.com/office/drawing/2014/chart" uri="{C3380CC4-5D6E-409C-BE32-E72D297353CC}">
              <c16:uniqueId val="{00000009-BAE4-46E8-A234-AA2E28C98159}"/>
            </c:ext>
          </c:extLst>
        </c:ser>
        <c:dLbls>
          <c:showLegendKey val="0"/>
          <c:showVal val="0"/>
          <c:showCatName val="0"/>
          <c:showSerName val="0"/>
          <c:showPercent val="0"/>
          <c:showBubbleSize val="0"/>
        </c:dLbls>
        <c:gapWidth val="150"/>
        <c:overlap val="100"/>
        <c:axId val="475913480"/>
        <c:axId val="475907208"/>
      </c:barChart>
      <c:catAx>
        <c:axId val="475913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5907208"/>
        <c:crosses val="autoZero"/>
        <c:auto val="1"/>
        <c:lblAlgn val="ctr"/>
        <c:lblOffset val="100"/>
        <c:tickLblSkip val="1"/>
        <c:tickMarkSkip val="1"/>
        <c:noMultiLvlLbl val="0"/>
      </c:catAx>
      <c:valAx>
        <c:axId val="475907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913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431</c:v>
                </c:pt>
                <c:pt idx="5">
                  <c:v>430</c:v>
                </c:pt>
                <c:pt idx="8">
                  <c:v>430</c:v>
                </c:pt>
                <c:pt idx="11">
                  <c:v>422</c:v>
                </c:pt>
                <c:pt idx="14">
                  <c:v>431</c:v>
                </c:pt>
              </c:numCache>
            </c:numRef>
          </c:val>
          <c:extLst>
            <c:ext xmlns:c16="http://schemas.microsoft.com/office/drawing/2014/chart" uri="{C3380CC4-5D6E-409C-BE32-E72D297353CC}">
              <c16:uniqueId val="{00000000-7D45-4291-AB30-78CE7FD33D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45-4291-AB30-78CE7FD33D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D45-4291-AB30-78CE7FD33D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33</c:v>
                </c:pt>
                <c:pt idx="3">
                  <c:v>33</c:v>
                </c:pt>
                <c:pt idx="6">
                  <c:v>32</c:v>
                </c:pt>
                <c:pt idx="9">
                  <c:v>22</c:v>
                </c:pt>
                <c:pt idx="12">
                  <c:v>18</c:v>
                </c:pt>
              </c:numCache>
            </c:numRef>
          </c:val>
          <c:extLst>
            <c:ext xmlns:c16="http://schemas.microsoft.com/office/drawing/2014/chart" uri="{C3380CC4-5D6E-409C-BE32-E72D297353CC}">
              <c16:uniqueId val="{00000003-7D45-4291-AB30-78CE7FD33D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289</c:v>
                </c:pt>
                <c:pt idx="3">
                  <c:v>296</c:v>
                </c:pt>
                <c:pt idx="6">
                  <c:v>286</c:v>
                </c:pt>
                <c:pt idx="9">
                  <c:v>318</c:v>
                </c:pt>
                <c:pt idx="12">
                  <c:v>226</c:v>
                </c:pt>
              </c:numCache>
            </c:numRef>
          </c:val>
          <c:extLst>
            <c:ext xmlns:c16="http://schemas.microsoft.com/office/drawing/2014/chart" uri="{C3380CC4-5D6E-409C-BE32-E72D297353CC}">
              <c16:uniqueId val="{00000004-7D45-4291-AB30-78CE7FD33D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45-4291-AB30-78CE7FD33D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45-4291-AB30-78CE7FD33D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223</c:v>
                </c:pt>
                <c:pt idx="3">
                  <c:v>229</c:v>
                </c:pt>
                <c:pt idx="6">
                  <c:v>244</c:v>
                </c:pt>
                <c:pt idx="9">
                  <c:v>217</c:v>
                </c:pt>
                <c:pt idx="12">
                  <c:v>199</c:v>
                </c:pt>
              </c:numCache>
            </c:numRef>
          </c:val>
          <c:extLst>
            <c:ext xmlns:c16="http://schemas.microsoft.com/office/drawing/2014/chart" uri="{C3380CC4-5D6E-409C-BE32-E72D297353CC}">
              <c16:uniqueId val="{00000007-7D45-4291-AB30-78CE7FD33D0F}"/>
            </c:ext>
          </c:extLst>
        </c:ser>
        <c:dLbls>
          <c:showLegendKey val="0"/>
          <c:showVal val="0"/>
          <c:showCatName val="0"/>
          <c:showSerName val="0"/>
          <c:showPercent val="0"/>
          <c:showBubbleSize val="0"/>
        </c:dLbls>
        <c:gapWidth val="100"/>
        <c:overlap val="100"/>
        <c:axId val="475908384"/>
        <c:axId val="475908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114</c:v>
                </c:pt>
                <c:pt idx="2">
                  <c:v>#N/A</c:v>
                </c:pt>
                <c:pt idx="3">
                  <c:v>#N/A</c:v>
                </c:pt>
                <c:pt idx="4">
                  <c:v>128</c:v>
                </c:pt>
                <c:pt idx="5">
                  <c:v>#N/A</c:v>
                </c:pt>
                <c:pt idx="6">
                  <c:v>#N/A</c:v>
                </c:pt>
                <c:pt idx="7">
                  <c:v>132</c:v>
                </c:pt>
                <c:pt idx="8">
                  <c:v>#N/A</c:v>
                </c:pt>
                <c:pt idx="9">
                  <c:v>#N/A</c:v>
                </c:pt>
                <c:pt idx="10">
                  <c:v>135</c:v>
                </c:pt>
                <c:pt idx="11">
                  <c:v>#N/A</c:v>
                </c:pt>
                <c:pt idx="12">
                  <c:v>#N/A</c:v>
                </c:pt>
                <c:pt idx="13">
                  <c:v>12</c:v>
                </c:pt>
                <c:pt idx="14">
                  <c:v>#N/A</c:v>
                </c:pt>
              </c:numCache>
            </c:numRef>
          </c:val>
          <c:smooth val="0"/>
          <c:extLst>
            <c:ext xmlns:c16="http://schemas.microsoft.com/office/drawing/2014/chart" uri="{C3380CC4-5D6E-409C-BE32-E72D297353CC}">
              <c16:uniqueId val="{00000008-7D45-4291-AB30-78CE7FD33D0F}"/>
            </c:ext>
          </c:extLst>
        </c:ser>
        <c:dLbls>
          <c:showLegendKey val="0"/>
          <c:showVal val="0"/>
          <c:showCatName val="0"/>
          <c:showSerName val="0"/>
          <c:showPercent val="0"/>
          <c:showBubbleSize val="0"/>
        </c:dLbls>
        <c:marker val="1"/>
        <c:smooth val="0"/>
        <c:axId val="475908384"/>
        <c:axId val="475908776"/>
      </c:lineChart>
      <c:catAx>
        <c:axId val="47590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5908776"/>
        <c:crosses val="autoZero"/>
        <c:auto val="1"/>
        <c:lblAlgn val="ctr"/>
        <c:lblOffset val="100"/>
        <c:tickLblSkip val="1"/>
        <c:tickMarkSkip val="1"/>
        <c:noMultiLvlLbl val="0"/>
      </c:catAx>
      <c:valAx>
        <c:axId val="475908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90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3693</c:v>
                </c:pt>
                <c:pt idx="5">
                  <c:v>3792</c:v>
                </c:pt>
                <c:pt idx="8">
                  <c:v>3752</c:v>
                </c:pt>
                <c:pt idx="11">
                  <c:v>3648</c:v>
                </c:pt>
                <c:pt idx="14">
                  <c:v>3503</c:v>
                </c:pt>
              </c:numCache>
            </c:numRef>
          </c:val>
          <c:extLst>
            <c:ext xmlns:c16="http://schemas.microsoft.com/office/drawing/2014/chart" uri="{C3380CC4-5D6E-409C-BE32-E72D297353CC}">
              <c16:uniqueId val="{00000000-CB7F-410C-ACC0-77EB4E3AFC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B7F-410C-ACC0-77EB4E3AFC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3068</c:v>
                </c:pt>
                <c:pt idx="5">
                  <c:v>3238</c:v>
                </c:pt>
                <c:pt idx="8">
                  <c:v>2269</c:v>
                </c:pt>
                <c:pt idx="11">
                  <c:v>2051</c:v>
                </c:pt>
                <c:pt idx="14">
                  <c:v>2350</c:v>
                </c:pt>
              </c:numCache>
            </c:numRef>
          </c:val>
          <c:extLst>
            <c:ext xmlns:c16="http://schemas.microsoft.com/office/drawing/2014/chart" uri="{C3380CC4-5D6E-409C-BE32-E72D297353CC}">
              <c16:uniqueId val="{00000002-CB7F-410C-ACC0-77EB4E3AFC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7F-410C-ACC0-77EB4E3AFC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7F-410C-ACC0-77EB4E3AFC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7F-410C-ACC0-77EB4E3AFC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464</c:v>
                </c:pt>
                <c:pt idx="3">
                  <c:v>458</c:v>
                </c:pt>
                <c:pt idx="6">
                  <c:v>461</c:v>
                </c:pt>
                <c:pt idx="9">
                  <c:v>439</c:v>
                </c:pt>
                <c:pt idx="12">
                  <c:v>436</c:v>
                </c:pt>
              </c:numCache>
            </c:numRef>
          </c:val>
          <c:extLst>
            <c:ext xmlns:c16="http://schemas.microsoft.com/office/drawing/2014/chart" uri="{C3380CC4-5D6E-409C-BE32-E72D297353CC}">
              <c16:uniqueId val="{00000006-CB7F-410C-ACC0-77EB4E3AFC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151</c:v>
                </c:pt>
                <c:pt idx="3">
                  <c:v>120</c:v>
                </c:pt>
                <c:pt idx="6">
                  <c:v>93</c:v>
                </c:pt>
                <c:pt idx="9">
                  <c:v>96</c:v>
                </c:pt>
                <c:pt idx="12">
                  <c:v>74</c:v>
                </c:pt>
              </c:numCache>
            </c:numRef>
          </c:val>
          <c:extLst>
            <c:ext xmlns:c16="http://schemas.microsoft.com/office/drawing/2014/chart" uri="{C3380CC4-5D6E-409C-BE32-E72D297353CC}">
              <c16:uniqueId val="{00000007-CB7F-410C-ACC0-77EB4E3AFC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2409</c:v>
                </c:pt>
                <c:pt idx="3">
                  <c:v>2252</c:v>
                </c:pt>
                <c:pt idx="6">
                  <c:v>2053</c:v>
                </c:pt>
                <c:pt idx="9">
                  <c:v>1908</c:v>
                </c:pt>
                <c:pt idx="12">
                  <c:v>1638</c:v>
                </c:pt>
              </c:numCache>
            </c:numRef>
          </c:val>
          <c:extLst>
            <c:ext xmlns:c16="http://schemas.microsoft.com/office/drawing/2014/chart" uri="{C3380CC4-5D6E-409C-BE32-E72D297353CC}">
              <c16:uniqueId val="{00000008-CB7F-410C-ACC0-77EB4E3AFC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CB7F-410C-ACC0-77EB4E3AFC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2375</c:v>
                </c:pt>
                <c:pt idx="3">
                  <c:v>2337</c:v>
                </c:pt>
                <c:pt idx="6">
                  <c:v>2191</c:v>
                </c:pt>
                <c:pt idx="9">
                  <c:v>1765</c:v>
                </c:pt>
                <c:pt idx="12">
                  <c:v>1787</c:v>
                </c:pt>
              </c:numCache>
            </c:numRef>
          </c:val>
          <c:extLst>
            <c:ext xmlns:c16="http://schemas.microsoft.com/office/drawing/2014/chart" uri="{C3380CC4-5D6E-409C-BE32-E72D297353CC}">
              <c16:uniqueId val="{0000000A-CB7F-410C-ACC0-77EB4E3AFC56}"/>
            </c:ext>
          </c:extLst>
        </c:ser>
        <c:dLbls>
          <c:showLegendKey val="0"/>
          <c:showVal val="0"/>
          <c:showCatName val="0"/>
          <c:showSerName val="0"/>
          <c:showPercent val="0"/>
          <c:showBubbleSize val="0"/>
        </c:dLbls>
        <c:gapWidth val="100"/>
        <c:overlap val="100"/>
        <c:axId val="475909560"/>
        <c:axId val="486841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B7F-410C-ACC0-77EB4E3AFC56}"/>
            </c:ext>
          </c:extLst>
        </c:ser>
        <c:dLbls>
          <c:showLegendKey val="0"/>
          <c:showVal val="0"/>
          <c:showCatName val="0"/>
          <c:showSerName val="0"/>
          <c:showPercent val="0"/>
          <c:showBubbleSize val="0"/>
        </c:dLbls>
        <c:marker val="1"/>
        <c:smooth val="0"/>
        <c:axId val="475909560"/>
        <c:axId val="486841320"/>
      </c:lineChart>
      <c:catAx>
        <c:axId val="475909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6841320"/>
        <c:crosses val="autoZero"/>
        <c:auto val="1"/>
        <c:lblAlgn val="ctr"/>
        <c:lblOffset val="100"/>
        <c:tickLblSkip val="1"/>
        <c:tickMarkSkip val="1"/>
        <c:noMultiLvlLbl val="0"/>
      </c:catAx>
      <c:valAx>
        <c:axId val="486841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909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825</c:v>
                </c:pt>
                <c:pt idx="1">
                  <c:v>1103</c:v>
                </c:pt>
                <c:pt idx="2">
                  <c:v>1435</c:v>
                </c:pt>
              </c:numCache>
            </c:numRef>
          </c:val>
          <c:extLst>
            <c:ext xmlns:c16="http://schemas.microsoft.com/office/drawing/2014/chart" uri="{C3380CC4-5D6E-409C-BE32-E72D297353CC}">
              <c16:uniqueId val="{00000000-7364-473D-93B0-82091C99CA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364-473D-93B0-82091C99CA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1255</c:v>
                </c:pt>
                <c:pt idx="1">
                  <c:v>775</c:v>
                </c:pt>
                <c:pt idx="2">
                  <c:v>778</c:v>
                </c:pt>
              </c:numCache>
            </c:numRef>
          </c:val>
          <c:extLst>
            <c:ext xmlns:c16="http://schemas.microsoft.com/office/drawing/2014/chart" uri="{C3380CC4-5D6E-409C-BE32-E72D297353CC}">
              <c16:uniqueId val="{00000002-7364-473D-93B0-82091C99CA25}"/>
            </c:ext>
          </c:extLst>
        </c:ser>
        <c:dLbls>
          <c:showLegendKey val="0"/>
          <c:showVal val="0"/>
          <c:showCatName val="0"/>
          <c:showSerName val="0"/>
          <c:showPercent val="0"/>
          <c:showBubbleSize val="0"/>
        </c:dLbls>
        <c:gapWidth val="120"/>
        <c:overlap val="100"/>
        <c:axId val="486837400"/>
        <c:axId val="486834656"/>
      </c:barChart>
      <c:catAx>
        <c:axId val="486837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6834656"/>
        <c:crosses val="autoZero"/>
        <c:auto val="1"/>
        <c:lblAlgn val="ctr"/>
        <c:lblOffset val="100"/>
        <c:tickLblSkip val="1"/>
        <c:tickMarkSkip val="1"/>
        <c:noMultiLvlLbl val="0"/>
      </c:catAx>
      <c:valAx>
        <c:axId val="486834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6837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{E160ECDD-1258-42BC-958C-9AF17263D55C}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983-45EF-8F60-04EFD3F3B5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{11D46D6A-C1C5-4E68-8201-3409A7E94CF0}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83-45EF-8F60-04EFD3F3B5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{931C7631-7173-4EC3-9782-F1D8DB48D775}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83-45EF-8F60-04EFD3F3B5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{B68BE7A3-4AF2-4C24-A08C-6DC193BC5E3D}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83-45EF-8F60-04EFD3F3B5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{DFCEA6A2-9AC0-4439-9FE4-71FB779A6A29}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83-45EF-8F60-04EFD3F3B54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{10B7CA2F-7875-4A1D-B641-E6886DF92240}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983-45EF-8F60-04EFD3F3B54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{8402893A-8A6E-4555-8E54-BDA21F60C4CF}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983-45EF-8F60-04EFD3F3B54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{CBAD979C-9BC2-4FF7-BDD5-8A4C59E3D829}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983-45EF-8F60-04EFD3F3B54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{04500A5A-B094-4F37-A9DC-3ECF1CBB0C35}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983-45EF-8F60-04EFD3F3B5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58.3</c:v>
                </c:pt>
                <c:pt idx="16">
                  <c:v>55.4</c:v>
                </c:pt>
                <c:pt idx="24">
                  <c:v>57.5</c:v>
                </c:pt>
                <c:pt idx="32">
                  <c:v>58.8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983-45EF-8F60-04EFD3F3B5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{BB46C4B0-1CCA-4D8F-9F79-020C96B0F865}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983-45EF-8F60-04EFD3F3B54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{E5F14B76-EA5B-4BB9-9D4B-FD9E2BE9823A}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83-45EF-8F60-04EFD3F3B5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{F2AB612F-8B25-47CC-8D85-44D0DB08A2E9}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83-45EF-8F60-04EFD3F3B5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{90013CE1-9000-4319-8A79-3C93AE851CC1}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83-45EF-8F60-04EFD3F3B5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{AFABCE1E-E3D9-44E4-BF7C-513B79B9DD9E}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83-45EF-8F60-04EFD3F3B54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{4893879D-76CF-415A-9C02-B47A9DF77FDB}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983-45EF-8F60-04EFD3F3B54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{2423D44F-DE29-4407-89D7-F29CD081BE61}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983-45EF-8F60-04EFD3F3B54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{77807631-EC54-4A1D-BFF3-6A3A6AEDB3FF}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983-45EF-8F60-04EFD3F3B54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{C624CF0D-0AEA-4981-96FB-AE692CD60165}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983-45EF-8F60-04EFD3F3B5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983-45EF-8F60-04EFD3F3B542}"/>
            </c:ext>
          </c:extLst>
        </c:ser>
        <c:dLbls>
          <c:showLegendKey val="0"/>
          <c:showVal val="1"/>
          <c:showCatName val="0"/>
          <c:showSerName val="0"/>
          <c:showPercent val="0"/>
          <c:showBubbleSize val="0"/>
        </c:dLbls>
        <c:axId val="191710968"/>
        <c:axId val="191710576"/>
      </c:scatterChart>
      <c:valAx>
        <c:axId val="191710968"/>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1710576"/>
        <c:crosses val="autoZero"/>
        <c:crossBetween val="midCat"/>
      </c:valAx>
      <c:valAx>
        <c:axId val="1917105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1710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{2996D251-4CFB-40DA-A87B-D05177143A87}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696-476F-B658-22991C7ED3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{17E573ED-CB9D-43E7-B9BC-D31A89F24BD4}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96-476F-B658-22991C7ED3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{DCE0081C-3D76-4A34-BFC9-3356C18E87DA}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96-476F-B658-22991C7ED3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{413C089C-FEAA-4198-AF4E-51E2DE8748E7}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96-476F-B658-22991C7ED3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{94628653-71CB-414C-9618-761E85D671E1}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96-476F-B658-22991C7ED34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{C7552E75-0BBF-401D-B2CD-4BB443E9548D}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696-476F-B658-22991C7ED34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{4A30D9D3-5116-4264-A38F-934325E81510}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696-476F-B658-22991C7ED34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{7075A500-AA25-4042-845A-78BF3E2B22E0}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696-476F-B658-22991C7ED34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{8992C537-4D86-4390-8AFF-7F03CE845426}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696-476F-B658-22991C7ED3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6.9</c:v>
                </c:pt>
                <c:pt idx="16">
                  <c:v>7.1</c:v>
                </c:pt>
                <c:pt idx="24">
                  <c:v>7.6</c:v>
                </c:pt>
                <c:pt idx="32">
                  <c:v>5.3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696-476F-B658-22991C7ED3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{8DDD81B6-9C4D-462C-B380-080698F378A0}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696-476F-B658-22991C7ED34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{36C53189-43CC-4FDB-B68D-43EF9DCF3726}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96-476F-B658-22991C7ED3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{D3A9F576-6B96-4A96-A342-B0EEEA9BE12D}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96-476F-B658-22991C7ED3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{ADD4186D-2739-49A9-B940-518134F3AC3D}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96-476F-B658-22991C7ED3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{9563BAD8-B381-457E-A678-07B99D9437DB}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96-476F-B658-22991C7ED34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{3EED74AD-1C40-484C-AEF8-9B4651937DC0}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696-476F-B658-22991C7ED34F}"/>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{5E089788-0422-4C8F-B5BF-FA062CD59D52}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696-476F-B658-22991C7ED34F}"/>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{DB71A2EF-10D4-4DCE-8DC4-028802CD19C2}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696-476F-B658-22991C7ED34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{96349839-04FE-4A0A-8C21-95AEA8F0CBE5}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696-476F-B658-22991C7ED3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696-476F-B658-22991C7ED34F}"/>
            </c:ext>
          </c:extLst>
        </c:ser>
        <c:dLbls>
          <c:showLegendKey val="0"/>
          <c:showVal val="1"/>
          <c:showCatName val="0"/>
          <c:showSerName val="0"/>
          <c:showPercent val="0"/>
          <c:showBubbleSize val="0"/>
        </c:dLbls>
        <c:axId val="191712144"/>
        <c:axId val="191712536"/>
      </c:scatterChart>
      <c:valAx>
        <c:axId val="191712144"/>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1712536"/>
        <c:crosses val="autoZero"/>
        <c:crossBetween val="midCat"/>
      </c:valAx>
      <c:valAx>
        <c:axId val="1917125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17121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会計の元利償還金と公営企業債の元利償還金が大きな割合を占めている。普通会計分についてはこれまでの繰上償還などの公債費対策により年々減少してきている。公営企業債については設備更新により償還がピーク時期を迎え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また下水道事業会計における資本費平準化債の活用により一般会計負担の軽減により分子の割合が縮小している。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は該当なし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普通会計において大型建設事業の実施による地方債の発行による将来負担の増加要因があるが、繰上償還の実施により将来負担額は減少しており、例年に引き続き将来負担比率は引き続き「数値無し」となっている。充当可能財源は財政調整基金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億円積み立て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を行い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基金残高は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した。今後も償還金の縮減に努めるため、起債の抑制・繰上償還の実施・基金等の財源確保に取り組み健全財政に努める。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長野県朝日村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経済事象の変動、緊急時、災害時の対応の目的のため基金の積立を実施しており、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は財政調整基金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億円を積立て年度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積立基金残高は約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億円となっ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庁舎建設関係の繰上償還（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億円）の実施により庁舎建設基金を全額取崩したため特定目的基金が減少し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減少、少子高齢化、現有資産の老朽対策への対応ほか、コロナや自然災害等の突発的な対応、新たな課題として村内医療体制への対応等、将来の歳入減少、歳出増加が懸念されるなか、安定的で持続可能な財政運営を図るために基金に必要額を積み立てる考えの下、日々変化する社会情勢のなか、必要額の個々の試算・積上げを行うことは難しいため、現下の住民サービス水準を考慮したうえで、他団体と比較検討可能な積立金残高比率を参考に、予算見込みを上回った税収等及び、行革・経費節減等により捻出した額、歳出不用額を可能な限りを年度間の財源調整が可能な財政調整基金に積み立てることとしてい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現在特定目的基金は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基金設置しており、個別の使途は次のとおり。</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文教施設整備基金：文化教育施設等の整備に要する経費</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保健福祉基金：村民の福祉の向上に要する経費、保健及び医療に関する事業の経費</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情報施設事業運営基金：情報施設事業運営に要する経費</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三区生産森林組合育成基金：三区生産森林組合育成に要する経費</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西洗馬生産森林組合育成基金：西洗馬生産森林組合育成に要する経費</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地域振興基金：地域の振興・活性化等に資する事業の実施に要する経費</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朝日村固有の歴史、文化及び自然を守り、魅力と活力ある地域づくりに要する経費</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ふるさと応援基金の積立てによる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今後の課題である公共施設の長寿命化対策のための基金積立てを行う。</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（財政調整基金と一体的に考える）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下水道事業会計における資本費平準化債の活用による下水道への負担低減、予定していた公社事業資金貸付額の大幅な減、時限的な子ども子育て臨時交付金等の収入</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不用額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による余剰金による。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減少、少子高齢化、現有資産の老朽対策への対応ほか、コロナや自然災害等の突発的な対応、新たな課題として村内医療体制への対応等、将来の歳入減少、歳出増加が懸念されるなか、安定的で持続可能な財政運営を図るために基金に必要額を積み立てる考えの下、日々変化する社会情勢のなか、必要額の個々の試算・積上げを行うことは難しいため、現下の住民サービス水準を考慮したうえで、他団体と比較検討可能な積立金残高比率を参考に、予算見込みを上回った税収等及び、行革・経費節減等により捻出した額、歳出不用額を可能な限りを年度間の財源調整が可能な財政調整基金に積み立てることとしてい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現在減債基金の役割を財政調整基金がおこなっているため積立の予定がない。</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財政調整基金の確保のため当面は積立予定はない。</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494AD5D-6DB4-43B6-A140-10BAC9B676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631A528-109D-4320-9DA3-374FB929C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E794751-B764-476A-B297-118F5530CE06}"/>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DC7321B4-F0A7-4527-9C26-3D5CC8BB794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A5A4A91-23F8-4BD5-85D9-CF0F4E141C3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719E49-D6C0-4241-A955-4E030A35150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C552E6E0-B707-46D0-853A-B01BE95A77B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1AB3999-5FB1-4813-A218-171214D7EE4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B8AA2170-07D4-4C69-A7B4-8F017E438C2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291608BF-C77E-4F89-9F85-0B1D0C6FD53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26A335E-AA87-491C-9949-583EF6D925E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FF31F7B-7F65-4AC3-9B66-B2BD9898E4E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ECF471BA-7E39-459A-9701-A9731D5A231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45BD6B54-866F-43B8-9F94-E5F01032F16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376FB506-1F45-4A19-97C7-BCF4D955704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A24300E-284E-4432-9090-1DC377B5763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061E9E7-B67C-4B70-BBAD-F80980C3412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CF0E612-04D0-4D67-829C-036B3A22DC7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968FCACF-C82D-467D-857E-536FAFAC3F9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F37F0DBA-C205-4800-8E4F-D038EBE7AFB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5C47A4B-D0FE-403C-93DD-34AC4625EF8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FE115CB5-66D5-473F-B721-4DCA55FED96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4,574
4,533
70.62
3,070,452
2,918,741
124,299
2,192,067
1,786,791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ECD08C4-81EB-4F09-B244-E8722877C73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E2E9313-9902-417E-9DE7-864D8771E41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90055223-3648-4EC5-94C9-35EEF2AA78E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36ABDD8A-07F0-4958-8951-2D6935C2203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AD467034-5B4B-4AB0-B921-D016689A83B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A0078FA-D52F-4457-A4FC-F9F49F0B99D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B2B71DC4-A9DD-4174-81E0-9726688A1C9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F653C27-F270-47F6-BB9E-F995279F623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2F1AED16-EC28-4D41-808E-CC9EAE7AE84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66512E8-557C-447B-867A-12F8EAF05A5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BE1DC33-90CF-46C7-BF33-BCBB2333756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140C1BF-DCA4-41DF-A1BD-CF72F371412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ACB381A-3955-4092-9D8A-9788CB74961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18765BC-8247-4021-86D8-09BB872A71E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59D5C464-9435-4590-82CE-9E4A0BBAAC5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2B4F1E1-793F-441C-8FE3-78E44487707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16B72DE-1CE8-4F05-9AA2-16B47F12608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227DA916-9FA4-420E-B0D6-37247B82B13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C3997876-B7C6-4A9E-B20B-700A3B97A6C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85FB0BB4-758E-4198-80E6-ED320AD7B57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DD61768-30F0-4535-A682-54FC833A01B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5A47AE4-15B4-4677-A412-C00402E0C0F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B70444F3-5FCF-4F9D-AFC9-1EAE720E72A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EDB2372-4975-4CF1-9553-9BAD46DD8F8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A7B3A83A-31CB-46EF-A74B-E420DEFC27E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BA6F5887-14E7-4330-8B7C-5C37B1DB8E5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D28D335-9012-4C9D-BCD8-49840BFF3AC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BD37EBF-81EE-49BA-9A42-7651C337ACB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7AD5096-0517-49A5-90E5-66BC121A94F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38092F9C-E398-4492-81B4-15CA79C967E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8C45DFF-C064-4A62-8E42-1FCAFCEA92A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1AB3E37D-B40A-4C38-AE1A-D071FC3F104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FB0CB08-05A4-4751-8553-1111AC2448D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C4696974-AF8B-4C30-B4AD-30ACDC21399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908C53D-949C-4A12-8562-5B42B35550A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ポイント上昇した。県平均、類似団体比較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は下回っているが、伸び率は同水準にある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。今後、公共施設等総合管理計画（個別施設計画）に基づいた老朽化した施設の長寿命化・集約化・除却などを進める必要がある。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EC07DC6-C0E2-4B85-8941-899BB0CC4CD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E1B0DFE0-90F2-40BE-A179-F60476678AA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26500C89-20CD-4046-88E5-93368F90694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FC397F2B-F04F-430F-8B37-6FE6E57BEBD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1FBA8EFC-379D-4B14-8927-59103AD3314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BEAE758B-BA0E-4A0D-B4A1-36647A8D5F7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1666B457-6604-4E64-9B01-46341C83B7F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BF08A55C-45C2-43FE-B7DB-FAB72A09AAB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4094A358-75C3-4D19-8751-579E8BC7BA8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3AF1BAB1-7752-4729-B9BA-C8B5B8E938B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1AAA8448-052E-4EE7-A764-DA6505DF3B0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D3360E1C-F675-4E01-A9C2-A9D6AF488BB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C44578F1-0DAA-48B1-9F60-9C04E439728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3F902E09-C6DF-413D-B7AF-D7C35B294C7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ACF22AB0-8B12-4C61-AE02-B30993701F6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7616D49F-A7EC-4BEE-AB97-CA3C0018F88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4CF4D2D0-2CD5-4FF5-993A-F0AB0130E4F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1E4CCBB3-1AD9-4302-AE27-B9D02B0C81C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a:extLst>
            <a:ext uri="{FF2B5EF4-FFF2-40B4-BE49-F238E27FC236}">
              <a16:creationId xmlns:a16="http://schemas.microsoft.com/office/drawing/2014/main" id="{7272054F-D67B-4E4D-A9B5-9C8875739A98}"/>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a:extLst>
            <a:ext uri="{FF2B5EF4-FFF2-40B4-BE49-F238E27FC236}">
              <a16:creationId xmlns:a16="http://schemas.microsoft.com/office/drawing/2014/main" id="{01FCC6D0-9EBA-4E7C-B362-7B578BE4FE30}"/>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a:extLst>
            <a:ext uri="{FF2B5EF4-FFF2-40B4-BE49-F238E27FC236}">
              <a16:creationId xmlns:a16="http://schemas.microsoft.com/office/drawing/2014/main" id="{6C39688E-9442-425A-965D-0B1FF967CD1A}"/>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a:extLst>
            <a:ext uri="{FF2B5EF4-FFF2-40B4-BE49-F238E27FC236}">
              <a16:creationId xmlns:a16="http://schemas.microsoft.com/office/drawing/2014/main" id="{4E61AE32-BB22-41EC-85F9-CC7ADFDBDF49}"/>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a:extLst>
            <a:ext uri="{FF2B5EF4-FFF2-40B4-BE49-F238E27FC236}">
              <a16:creationId xmlns:a16="http://schemas.microsoft.com/office/drawing/2014/main" id="{23785BE7-F9A1-4EC6-B9EB-320C02A76685}"/>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2" name="有形固定資産減価償却率平均値テキスト">
          <a:extLst>
            <a:ext uri="{FF2B5EF4-FFF2-40B4-BE49-F238E27FC236}">
              <a16:creationId xmlns:a16="http://schemas.microsoft.com/office/drawing/2014/main" id="{13F74054-4E4E-4A70-A402-0DBDB618F5DC}"/>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a:extLst>
            <a:ext uri="{FF2B5EF4-FFF2-40B4-BE49-F238E27FC236}">
              <a16:creationId xmlns:a16="http://schemas.microsoft.com/office/drawing/2014/main" id="{B0B25A4B-6F5A-46EE-9762-F2B1809CC31C}"/>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a:extLst>
            <a:ext uri="{FF2B5EF4-FFF2-40B4-BE49-F238E27FC236}">
              <a16:creationId xmlns:a16="http://schemas.microsoft.com/office/drawing/2014/main" id="{61E6C155-794F-430C-B8B4-792EEA61E01E}"/>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a:extLst>
            <a:ext uri="{FF2B5EF4-FFF2-40B4-BE49-F238E27FC236}">
              <a16:creationId xmlns:a16="http://schemas.microsoft.com/office/drawing/2014/main" id="{A51BD17B-D2AF-4DD7-84C7-87C96767F3BF}"/>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a:extLst>
            <a:ext uri="{FF2B5EF4-FFF2-40B4-BE49-F238E27FC236}">
              <a16:creationId xmlns:a16="http://schemas.microsoft.com/office/drawing/2014/main" id="{801D2080-3140-4A70-863A-6C02C5F1DC99}"/>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a:extLst>
            <a:ext uri="{FF2B5EF4-FFF2-40B4-BE49-F238E27FC236}">
              <a16:creationId xmlns:a16="http://schemas.microsoft.com/office/drawing/2014/main" id="{EDA0714C-0E09-48D2-9DE0-9092F07BD61F}"/>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57C80AE-9713-4C2F-9EB2-C3893E4BB99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43A9622-E9D1-4A92-99E6-F9C7A9121E9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A3174D0-DCE3-4717-B4F7-D6F01D11AF5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8371C15A-2004-4F60-B4FF-EB4B896F3D9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C1BAFE25-17D1-4BDE-A856-3099675E1A9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12428</xdr:rowOff>
    </xdr:from>
    <xdr:to>
      <xdr:col>23</xdr:col>
      <xdr:colOff>136525</xdr:colOff>
      <xdr:row>31</xdr:row>
      <xdr:rowOff>114028</xdr:rowOff>
    </xdr:to>
    <xdr:sp macro="" textlink="">
      <xdr:nvSpPr>
        <xdr:cNvPr id="93" name="楕円 92">
          <a:extLst>
            <a:ext uri="{FF2B5EF4-FFF2-40B4-BE49-F238E27FC236}">
              <a16:creationId xmlns:a16="http://schemas.microsoft.com/office/drawing/2014/main" id="{955B7D0F-4BD1-479C-905A-720BCACCCD15}"/>
            </a:ext>
          </a:extLst>
        </xdr:cNvPr>
        <xdr:cNvSpPr/>
      </xdr:nvSpPr>
      <xdr:spPr>
        <a:xfrm>
          <a:off x="47117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35305</xdr:rowOff>
    </xdr:from>
    <xdr:ext cx="405111" cy="259045"/>
    <xdr:sp macro="" textlink="">
      <xdr:nvSpPr>
        <xdr:cNvPr id="94" name="有形固定資産減価償却率該当値テキスト">
          <a:extLst>
            <a:ext uri="{FF2B5EF4-FFF2-40B4-BE49-F238E27FC236}">
              <a16:creationId xmlns:a16="http://schemas.microsoft.com/office/drawing/2014/main" id="{669BF45D-D919-488F-B69C-F70A0F8AE38D}"/>
            </a:ext>
          </a:extLst>
        </xdr:cNvPr>
        <xdr:cNvSpPr txBox="1"/>
      </xdr:nvSpPr>
      <xdr:spPr>
        <a:xfrm>
          <a:off x="4813300" y="5950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143782</xdr:rowOff>
    </xdr:from>
    <xdr:to>
      <xdr:col>19</xdr:col>
      <xdr:colOff>187325</xdr:colOff>
      <xdr:row>31</xdr:row>
      <xdr:rowOff>73932</xdr:rowOff>
    </xdr:to>
    <xdr:sp macro="" textlink="">
      <xdr:nvSpPr>
        <xdr:cNvPr id="95" name="楕円 94">
          <a:extLst>
            <a:ext uri="{FF2B5EF4-FFF2-40B4-BE49-F238E27FC236}">
              <a16:creationId xmlns:a16="http://schemas.microsoft.com/office/drawing/2014/main" id="{5973CE60-B572-4430-B4FE-2656BA856A12}"/>
            </a:ext>
          </a:extLst>
        </xdr:cNvPr>
        <xdr:cNvSpPr/>
      </xdr:nvSpPr>
      <xdr:spPr>
        <a:xfrm>
          <a:off x="4000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23132</xdr:rowOff>
    </xdr:from>
    <xdr:to>
      <xdr:col>23</xdr:col>
      <xdr:colOff>85725</xdr:colOff>
      <xdr:row>31</xdr:row>
      <xdr:rowOff>63228</xdr:rowOff>
    </xdr:to>
    <xdr:cxnSp macro="">
      <xdr:nvCxnSpPr>
        <xdr:cNvPr id="96" name="直線コネクタ 95">
          <a:extLst>
            <a:ext uri="{FF2B5EF4-FFF2-40B4-BE49-F238E27FC236}">
              <a16:creationId xmlns:a16="http://schemas.microsoft.com/office/drawing/2014/main" id="{CE0CD8A2-41A9-4DA4-A74B-B8D9F4F3FEE6}"/>
            </a:ext>
          </a:extLst>
        </xdr:cNvPr>
        <xdr:cNvCxnSpPr/>
      </xdr:nvCxnSpPr>
      <xdr:spPr>
        <a:xfrm>
          <a:off x="4051300" y="6109607"/>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79012</xdr:rowOff>
    </xdr:from>
    <xdr:to>
      <xdr:col>15</xdr:col>
      <xdr:colOff>187325</xdr:colOff>
      <xdr:row>31</xdr:row>
      <xdr:rowOff>9162</xdr:rowOff>
    </xdr:to>
    <xdr:sp macro="" textlink="">
      <xdr:nvSpPr>
        <xdr:cNvPr id="97" name="楕円 96">
          <a:extLst>
            <a:ext uri="{FF2B5EF4-FFF2-40B4-BE49-F238E27FC236}">
              <a16:creationId xmlns:a16="http://schemas.microsoft.com/office/drawing/2014/main" id="{EAA454B0-062A-4BAB-9012-F600CBCED377}"/>
            </a:ext>
          </a:extLst>
        </xdr:cNvPr>
        <xdr:cNvSpPr/>
      </xdr:nvSpPr>
      <xdr:spPr>
        <a:xfrm>
          <a:off x="3238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129812</xdr:rowOff>
    </xdr:from>
    <xdr:to>
      <xdr:col>19</xdr:col>
      <xdr:colOff>136525</xdr:colOff>
      <xdr:row>31</xdr:row>
      <xdr:rowOff>23132</xdr:rowOff>
    </xdr:to>
    <xdr:cxnSp macro="">
      <xdr:nvCxnSpPr>
        <xdr:cNvPr id="98" name="直線コネクタ 97">
          <a:extLst>
            <a:ext uri="{FF2B5EF4-FFF2-40B4-BE49-F238E27FC236}">
              <a16:creationId xmlns:a16="http://schemas.microsoft.com/office/drawing/2014/main" id="{423E98FD-722C-4B62-B17B-9343EEF64356}"/>
            </a:ext>
          </a:extLst>
        </xdr:cNvPr>
        <xdr:cNvCxnSpPr/>
      </xdr:nvCxnSpPr>
      <xdr:spPr>
        <a:xfrm>
          <a:off x="3289300" y="604483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168456</xdr:rowOff>
    </xdr:from>
    <xdr:to>
      <xdr:col>11</xdr:col>
      <xdr:colOff>187325</xdr:colOff>
      <xdr:row>31</xdr:row>
      <xdr:rowOff>98606</xdr:rowOff>
    </xdr:to>
    <xdr:sp macro="" textlink="">
      <xdr:nvSpPr>
        <xdr:cNvPr id="99" name="楕円 98">
          <a:extLst>
            <a:ext uri="{FF2B5EF4-FFF2-40B4-BE49-F238E27FC236}">
              <a16:creationId xmlns:a16="http://schemas.microsoft.com/office/drawing/2014/main" id="{43D2D3CA-179A-4975-B105-75DAA3CE6A5E}"/>
            </a:ext>
          </a:extLst>
        </xdr:cNvPr>
        <xdr:cNvSpPr/>
      </xdr:nvSpPr>
      <xdr:spPr>
        <a:xfrm>
          <a:off x="2476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129812</xdr:rowOff>
    </xdr:from>
    <xdr:to>
      <xdr:col>15</xdr:col>
      <xdr:colOff>136525</xdr:colOff>
      <xdr:row>31</xdr:row>
      <xdr:rowOff>47806</xdr:rowOff>
    </xdr:to>
    <xdr:cxnSp macro="">
      <xdr:nvCxnSpPr>
        <xdr:cNvPr id="100" name="直線コネクタ 99">
          <a:extLst>
            <a:ext uri="{FF2B5EF4-FFF2-40B4-BE49-F238E27FC236}">
              <a16:creationId xmlns:a16="http://schemas.microsoft.com/office/drawing/2014/main" id="{CBFAEEE0-BBD1-473A-864F-351C9DCB7C52}"/>
            </a:ext>
          </a:extLst>
        </xdr:cNvPr>
        <xdr:cNvCxnSpPr/>
      </xdr:nvCxnSpPr>
      <xdr:spPr>
        <a:xfrm flipV="1">
          <a:off x="2527300" y="6044837"/>
          <a:ext cx="762000" cy="8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156119</xdr:rowOff>
    </xdr:from>
    <xdr:to>
      <xdr:col>7</xdr:col>
      <xdr:colOff>187325</xdr:colOff>
      <xdr:row>31</xdr:row>
      <xdr:rowOff>86269</xdr:rowOff>
    </xdr:to>
    <xdr:sp macro="" textlink="">
      <xdr:nvSpPr>
        <xdr:cNvPr id="101" name="楕円 100">
          <a:extLst>
            <a:ext uri="{FF2B5EF4-FFF2-40B4-BE49-F238E27FC236}">
              <a16:creationId xmlns:a16="http://schemas.microsoft.com/office/drawing/2014/main" id="{A7771F15-EDC3-4E92-8C11-6AC784EB1732}"/>
            </a:ext>
          </a:extLst>
        </xdr:cNvPr>
        <xdr:cNvSpPr/>
      </xdr:nvSpPr>
      <xdr:spPr>
        <a:xfrm>
          <a:off x="1714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35469</xdr:rowOff>
    </xdr:from>
    <xdr:to>
      <xdr:col>11</xdr:col>
      <xdr:colOff>136525</xdr:colOff>
      <xdr:row>31</xdr:row>
      <xdr:rowOff>47806</xdr:rowOff>
    </xdr:to>
    <xdr:cxnSp macro="">
      <xdr:nvCxnSpPr>
        <xdr:cNvPr id="102" name="直線コネクタ 101">
          <a:extLst>
            <a:ext uri="{FF2B5EF4-FFF2-40B4-BE49-F238E27FC236}">
              <a16:creationId xmlns:a16="http://schemas.microsoft.com/office/drawing/2014/main" id="{2A8AD65E-1DA1-42E0-88D4-FE2F7598EC7E}"/>
            </a:ext>
          </a:extLst>
        </xdr:cNvPr>
        <xdr:cNvCxnSpPr/>
      </xdr:nvCxnSpPr>
      <xdr:spPr>
        <a:xfrm>
          <a:off x="1765300" y="6121944"/>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3" name="n_1aveValue有形固定資産減価償却率">
          <a:extLst>
            <a:ext uri="{FF2B5EF4-FFF2-40B4-BE49-F238E27FC236}">
              <a16:creationId xmlns:a16="http://schemas.microsoft.com/office/drawing/2014/main" id="{F8F3C5FF-D384-4E5A-923D-CC9010A7E8CA}"/>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4" name="n_2aveValue有形固定資産減価償却率">
          <a:extLst>
            <a:ext uri="{FF2B5EF4-FFF2-40B4-BE49-F238E27FC236}">
              <a16:creationId xmlns:a16="http://schemas.microsoft.com/office/drawing/2014/main" id="{8EA6DD8B-A15B-401E-916A-6891CC8A686B}"/>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5" name="n_3aveValue有形固定資産減価償却率">
          <a:extLst>
            <a:ext uri="{FF2B5EF4-FFF2-40B4-BE49-F238E27FC236}">
              <a16:creationId xmlns:a16="http://schemas.microsoft.com/office/drawing/2014/main" id="{B0D2020E-F5D3-490C-B355-626DC37ECCDC}"/>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6" name="n_4aveValue有形固定資産減価償却率">
          <a:extLst>
            <a:ext uri="{FF2B5EF4-FFF2-40B4-BE49-F238E27FC236}">
              <a16:creationId xmlns:a16="http://schemas.microsoft.com/office/drawing/2014/main" id="{6191DCB1-5A0A-499E-811A-6A514716C227}"/>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90459</xdr:rowOff>
    </xdr:from>
    <xdr:ext cx="405111" cy="259045"/>
    <xdr:sp macro="" textlink="">
      <xdr:nvSpPr>
        <xdr:cNvPr id="107" name="n_1mainValue有形固定資産減価償却率">
          <a:extLst>
            <a:ext uri="{FF2B5EF4-FFF2-40B4-BE49-F238E27FC236}">
              <a16:creationId xmlns:a16="http://schemas.microsoft.com/office/drawing/2014/main" id="{610CCE54-9C03-41AA-AFD8-2689079F4D14}"/>
            </a:ext>
          </a:extLst>
        </xdr:cNvPr>
        <xdr:cNvSpPr txBox="1"/>
      </xdr:nvSpPr>
      <xdr:spPr>
        <a:xfrm>
          <a:off x="38360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25689</xdr:rowOff>
    </xdr:from>
    <xdr:ext cx="405111" cy="259045"/>
    <xdr:sp macro="" textlink="">
      <xdr:nvSpPr>
        <xdr:cNvPr id="108" name="n_2mainValue有形固定資産減価償却率">
          <a:extLst>
            <a:ext uri="{FF2B5EF4-FFF2-40B4-BE49-F238E27FC236}">
              <a16:creationId xmlns:a16="http://schemas.microsoft.com/office/drawing/2014/main" id="{63C7D64E-6DC2-41FC-981A-6A0D427DC45E}"/>
            </a:ext>
          </a:extLst>
        </xdr:cNvPr>
        <xdr:cNvSpPr txBox="1"/>
      </xdr:nvSpPr>
      <xdr:spPr>
        <a:xfrm>
          <a:off x="30867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89733</xdr:rowOff>
    </xdr:from>
    <xdr:ext cx="405111" cy="259045"/>
    <xdr:sp macro="" textlink="">
      <xdr:nvSpPr>
        <xdr:cNvPr id="109" name="n_3mainValue有形固定資産減価償却率">
          <a:extLst>
            <a:ext uri="{FF2B5EF4-FFF2-40B4-BE49-F238E27FC236}">
              <a16:creationId xmlns:a16="http://schemas.microsoft.com/office/drawing/2014/main" id="{80087360-3769-4152-B1D3-15F6982A38AD}"/>
            </a:ext>
          </a:extLst>
        </xdr:cNvPr>
        <xdr:cNvSpPr txBox="1"/>
      </xdr:nvSpPr>
      <xdr:spPr>
        <a:xfrm>
          <a:off x="2324744" y="6176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77396</xdr:rowOff>
    </xdr:from>
    <xdr:ext cx="405111" cy="259045"/>
    <xdr:sp macro="" textlink="">
      <xdr:nvSpPr>
        <xdr:cNvPr id="110" name="n_4mainValue有形固定資産減価償却率">
          <a:extLst>
            <a:ext uri="{FF2B5EF4-FFF2-40B4-BE49-F238E27FC236}">
              <a16:creationId xmlns:a16="http://schemas.microsoft.com/office/drawing/2014/main" id="{01B21BAE-A625-43C1-95A8-A40309495003}"/>
            </a:ext>
          </a:extLst>
        </xdr:cNvPr>
        <xdr:cNvSpPr txBox="1"/>
      </xdr:nvSpPr>
      <xdr:spPr>
        <a:xfrm>
          <a:off x="1562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8DF0FADF-E785-49E8-BEB3-B149563C002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6BA0D84E-E0E7-4E1A-9497-48AF8D47CEE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C0ED7103-307E-4857-8E51-7158633BC41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2B03CBE7-AE10-4B2F-90B4-8A5FCDC28CF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1BECAB1-EA24-4D5A-A986-207E1FA6799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235E1949-4FAA-450B-B00E-7A936F526C8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D83FEBD9-6425-4129-AB2B-A81A6533D26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DA2FC29C-2ACE-47D6-9834-E069CE73E95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E3139B68-F6F0-4AA6-9204-381292B1727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A13B1799-9AF5-4EFF-9D48-FF9B6C09A5F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47BD73B3-908D-4A6A-8333-25DA844A24D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DEA40955-06C3-4D32-9F35-DB202D1654D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6387AB8C-A99D-43FC-AEA4-C2DD21145E8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県平均、類似団体を下回っている。近年、保育園移転新築、宅地分譲関連社会インフラ整備、役場庁舎移転新築など大型建設事業による新規発行債による将来負担額の増加要因があった一方、適時、繰上償還を行っており直近５年間で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億円を行い地方債残高を減少させる取組み</a:t>
          </a:r>
          <a:r>
            <a:rPr kumimoji="1" lang="ja-JP" altLang="en-US" sz="1100">
              <a:solidFill>
                <a:schemeClr val="dk1"/>
              </a:solidFill>
              <a:effectLst/>
              <a:latin typeface="+mn-lt"/>
              <a:ea typeface="+mn-ea"/>
              <a:cs typeface="+mn-cs"/>
            </a:rPr>
            <a:t>、令和元年度からは下水道事業会計において資本費平準化債を活用すること</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公営企業会計に伴う将来負担額が抑制されたことが要因に挙げられる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B59FC84F-C04B-42FE-9853-1F398F9896D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416295C6-79A7-4959-A74E-60E7CEBBCE6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FBC2BBE5-E04D-424A-8A65-399FF045A1C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3796AF0E-6886-4082-971A-CB7B3AB0765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BDFA3B3A-8D1A-49DF-8CF6-91F8F6F6A4E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0EFF62B7-8B38-459B-BCD4-7AA3B87BC40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234BA8C8-41C2-45B3-9EC5-05B3A2484C45}"/>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15FA0371-396D-4005-9B7E-A7FFFD8DE36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594F445F-B06D-4DDF-B4F0-12C8F7D0E68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49FFD12B-231A-4B05-8FB2-AA36586BDD4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6F7D0AA2-D24F-461B-9754-98DA3B2A64B7}"/>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3E78739B-4EC3-4C08-BFE9-E1A87774C82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AC1E0046-A3FC-4199-9B4E-0E9AD6A53B3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C1304064-A686-494A-B850-A19DCD0780F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F4D2EE24-0AB9-4F5F-870A-71D2F0ABD26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F133BB31-0C6F-4730-83D0-1BC8B316DDA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969F97FD-F94E-443B-B66C-87438E4AD97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a:extLst>
            <a:ext uri="{FF2B5EF4-FFF2-40B4-BE49-F238E27FC236}">
              <a16:creationId xmlns:a16="http://schemas.microsoft.com/office/drawing/2014/main" id="{1031AB29-0589-43FD-9B86-CBCCAFB13829}"/>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a:extLst>
            <a:ext uri="{FF2B5EF4-FFF2-40B4-BE49-F238E27FC236}">
              <a16:creationId xmlns:a16="http://schemas.microsoft.com/office/drawing/2014/main" id="{D867DD5F-3439-4F63-83C5-4AA56BB6B226}"/>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a:extLst>
            <a:ext uri="{FF2B5EF4-FFF2-40B4-BE49-F238E27FC236}">
              <a16:creationId xmlns:a16="http://schemas.microsoft.com/office/drawing/2014/main" id="{4B34C55C-BAAF-4D41-AF9F-9CE65CB6D879}"/>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A81D0388-7EA9-4CFD-A598-2BFCEEA6BBD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99772261-5B1A-40C1-AC38-CB41AF30A945}"/>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6" name="債務償還比率平均値テキスト">
          <a:extLst>
            <a:ext uri="{FF2B5EF4-FFF2-40B4-BE49-F238E27FC236}">
              <a16:creationId xmlns:a16="http://schemas.microsoft.com/office/drawing/2014/main" id="{46ECD209-3F02-4585-830A-5D7B8B9779B4}"/>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a:extLst>
            <a:ext uri="{FF2B5EF4-FFF2-40B4-BE49-F238E27FC236}">
              <a16:creationId xmlns:a16="http://schemas.microsoft.com/office/drawing/2014/main" id="{5790B017-3737-4FDD-B409-8FC423287C33}"/>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a:extLst>
            <a:ext uri="{FF2B5EF4-FFF2-40B4-BE49-F238E27FC236}">
              <a16:creationId xmlns:a16="http://schemas.microsoft.com/office/drawing/2014/main" id="{47EB6A03-E129-404C-BBA4-848092C57932}"/>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a:extLst>
            <a:ext uri="{FF2B5EF4-FFF2-40B4-BE49-F238E27FC236}">
              <a16:creationId xmlns:a16="http://schemas.microsoft.com/office/drawing/2014/main" id="{AF9B45DC-752D-48D9-B8E7-BE2814581142}"/>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a:extLst>
            <a:ext uri="{FF2B5EF4-FFF2-40B4-BE49-F238E27FC236}">
              <a16:creationId xmlns:a16="http://schemas.microsoft.com/office/drawing/2014/main" id="{79B3EAAE-1DDA-4CBD-A420-4B5358808784}"/>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a:extLst>
            <a:ext uri="{FF2B5EF4-FFF2-40B4-BE49-F238E27FC236}">
              <a16:creationId xmlns:a16="http://schemas.microsoft.com/office/drawing/2014/main" id="{DBD674A4-D16B-48C1-B316-E90C3AAA9F2E}"/>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6CE976BB-FC00-4F35-B777-43F36FFC5D6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522A3D8F-104C-4A6C-AB03-5C9B1EA794F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F7B690F3-599D-4FEA-B057-0F8828851D7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A9F249ED-AD86-490A-B5A8-283B94E28A5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6201DAA3-F2F5-43BB-AB02-697ABE87A99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39116</xdr:rowOff>
    </xdr:from>
    <xdr:to>
      <xdr:col>76</xdr:col>
      <xdr:colOff>73025</xdr:colOff>
      <xdr:row>27</xdr:row>
      <xdr:rowOff>140716</xdr:rowOff>
    </xdr:to>
    <xdr:sp macro="" textlink="">
      <xdr:nvSpPr>
        <xdr:cNvPr id="157" name="楕円 156">
          <a:extLst>
            <a:ext uri="{FF2B5EF4-FFF2-40B4-BE49-F238E27FC236}">
              <a16:creationId xmlns:a16="http://schemas.microsoft.com/office/drawing/2014/main" id="{2B86FD1D-FF1A-48F7-A8D1-D6B3F7989A2E}"/>
            </a:ext>
          </a:extLst>
        </xdr:cNvPr>
        <xdr:cNvSpPr/>
      </xdr:nvSpPr>
      <xdr:spPr>
        <a:xfrm>
          <a:off x="14744700" y="54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61993</xdr:rowOff>
    </xdr:from>
    <xdr:ext cx="469744" cy="259045"/>
    <xdr:sp macro="" textlink="">
      <xdr:nvSpPr>
        <xdr:cNvPr id="158" name="債務償還比率該当値テキスト">
          <a:extLst>
            <a:ext uri="{FF2B5EF4-FFF2-40B4-BE49-F238E27FC236}">
              <a16:creationId xmlns:a16="http://schemas.microsoft.com/office/drawing/2014/main" id="{71C75CA1-FAFB-47C9-96CA-BCBDC3896789}"/>
            </a:ext>
          </a:extLst>
        </xdr:cNvPr>
        <xdr:cNvSpPr txBox="1"/>
      </xdr:nvSpPr>
      <xdr:spPr>
        <a:xfrm>
          <a:off x="14846300" y="529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124397</xdr:rowOff>
    </xdr:from>
    <xdr:to>
      <xdr:col>72</xdr:col>
      <xdr:colOff>123825</xdr:colOff>
      <xdr:row>28</xdr:row>
      <xdr:rowOff>54547</xdr:rowOff>
    </xdr:to>
    <xdr:sp macro="" textlink="">
      <xdr:nvSpPr>
        <xdr:cNvPr id="159" name="楕円 158">
          <a:extLst>
            <a:ext uri="{FF2B5EF4-FFF2-40B4-BE49-F238E27FC236}">
              <a16:creationId xmlns:a16="http://schemas.microsoft.com/office/drawing/2014/main" id="{6EF67A19-8873-475D-A5D6-9CE20D600760}"/>
            </a:ext>
          </a:extLst>
        </xdr:cNvPr>
        <xdr:cNvSpPr/>
      </xdr:nvSpPr>
      <xdr:spPr>
        <a:xfrm>
          <a:off x="14033500" y="552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89916</xdr:rowOff>
    </xdr:from>
    <xdr:to>
      <xdr:col>76</xdr:col>
      <xdr:colOff>22225</xdr:colOff>
      <xdr:row>28</xdr:row>
      <xdr:rowOff>3747</xdr:rowOff>
    </xdr:to>
    <xdr:cxnSp macro="">
      <xdr:nvCxnSpPr>
        <xdr:cNvPr id="160" name="直線コネクタ 159">
          <a:extLst>
            <a:ext uri="{FF2B5EF4-FFF2-40B4-BE49-F238E27FC236}">
              <a16:creationId xmlns:a16="http://schemas.microsoft.com/office/drawing/2014/main" id="{10140361-9E79-4D62-A5F1-B9DA24ADC89B}"/>
            </a:ext>
          </a:extLst>
        </xdr:cNvPr>
        <xdr:cNvCxnSpPr/>
      </xdr:nvCxnSpPr>
      <xdr:spPr>
        <a:xfrm flipV="1">
          <a:off x="14084300" y="5490591"/>
          <a:ext cx="711200" cy="8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156164</xdr:rowOff>
    </xdr:from>
    <xdr:to>
      <xdr:col>68</xdr:col>
      <xdr:colOff>123825</xdr:colOff>
      <xdr:row>28</xdr:row>
      <xdr:rowOff>86314</xdr:rowOff>
    </xdr:to>
    <xdr:sp macro="" textlink="">
      <xdr:nvSpPr>
        <xdr:cNvPr id="161" name="楕円 160">
          <a:extLst>
            <a:ext uri="{FF2B5EF4-FFF2-40B4-BE49-F238E27FC236}">
              <a16:creationId xmlns:a16="http://schemas.microsoft.com/office/drawing/2014/main" id="{CB4D7C7A-945B-4A36-8221-4C3D38B5492A}"/>
            </a:ext>
          </a:extLst>
        </xdr:cNvPr>
        <xdr:cNvSpPr/>
      </xdr:nvSpPr>
      <xdr:spPr>
        <a:xfrm>
          <a:off x="13271500" y="555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3747</xdr:rowOff>
    </xdr:from>
    <xdr:to>
      <xdr:col>72</xdr:col>
      <xdr:colOff>73025</xdr:colOff>
      <xdr:row>28</xdr:row>
      <xdr:rowOff>35514</xdr:rowOff>
    </xdr:to>
    <xdr:cxnSp macro="">
      <xdr:nvCxnSpPr>
        <xdr:cNvPr id="162" name="直線コネクタ 161">
          <a:extLst>
            <a:ext uri="{FF2B5EF4-FFF2-40B4-BE49-F238E27FC236}">
              <a16:creationId xmlns:a16="http://schemas.microsoft.com/office/drawing/2014/main" id="{38859218-DFC0-4F4E-92A3-DB478D5F6D14}"/>
            </a:ext>
          </a:extLst>
        </xdr:cNvPr>
        <xdr:cNvCxnSpPr/>
      </xdr:nvCxnSpPr>
      <xdr:spPr>
        <a:xfrm flipV="1">
          <a:off x="13322300" y="5575872"/>
          <a:ext cx="762000" cy="3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68725</xdr:rowOff>
    </xdr:from>
    <xdr:to>
      <xdr:col>64</xdr:col>
      <xdr:colOff>123825</xdr:colOff>
      <xdr:row>27</xdr:row>
      <xdr:rowOff>170325</xdr:rowOff>
    </xdr:to>
    <xdr:sp macro="" textlink="">
      <xdr:nvSpPr>
        <xdr:cNvPr id="163" name="楕円 162">
          <a:extLst>
            <a:ext uri="{FF2B5EF4-FFF2-40B4-BE49-F238E27FC236}">
              <a16:creationId xmlns:a16="http://schemas.microsoft.com/office/drawing/2014/main" id="{6C34215D-D983-4AA6-80D3-3CC79AB46B23}"/>
            </a:ext>
          </a:extLst>
        </xdr:cNvPr>
        <xdr:cNvSpPr/>
      </xdr:nvSpPr>
      <xdr:spPr>
        <a:xfrm>
          <a:off x="12509500" y="54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119525</xdr:rowOff>
    </xdr:from>
    <xdr:to>
      <xdr:col>68</xdr:col>
      <xdr:colOff>73025</xdr:colOff>
      <xdr:row>28</xdr:row>
      <xdr:rowOff>35514</xdr:rowOff>
    </xdr:to>
    <xdr:cxnSp macro="">
      <xdr:nvCxnSpPr>
        <xdr:cNvPr id="164" name="直線コネクタ 163">
          <a:extLst>
            <a:ext uri="{FF2B5EF4-FFF2-40B4-BE49-F238E27FC236}">
              <a16:creationId xmlns:a16="http://schemas.microsoft.com/office/drawing/2014/main" id="{7B3C2EAB-14FF-4F20-8F8E-89ECDA6E733E}"/>
            </a:ext>
          </a:extLst>
        </xdr:cNvPr>
        <xdr:cNvCxnSpPr/>
      </xdr:nvCxnSpPr>
      <xdr:spPr>
        <a:xfrm>
          <a:off x="12560300" y="5520200"/>
          <a:ext cx="762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111134</xdr:rowOff>
    </xdr:from>
    <xdr:to>
      <xdr:col>60</xdr:col>
      <xdr:colOff>123825</xdr:colOff>
      <xdr:row>28</xdr:row>
      <xdr:rowOff>41284</xdr:rowOff>
    </xdr:to>
    <xdr:sp macro="" textlink="">
      <xdr:nvSpPr>
        <xdr:cNvPr id="165" name="楕円 164">
          <a:extLst>
            <a:ext uri="{FF2B5EF4-FFF2-40B4-BE49-F238E27FC236}">
              <a16:creationId xmlns:a16="http://schemas.microsoft.com/office/drawing/2014/main" id="{49F11512-6C2C-4C05-8992-C4F755A5BEDB}"/>
            </a:ext>
          </a:extLst>
        </xdr:cNvPr>
        <xdr:cNvSpPr/>
      </xdr:nvSpPr>
      <xdr:spPr>
        <a:xfrm>
          <a:off x="11747500" y="55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119525</xdr:rowOff>
    </xdr:from>
    <xdr:to>
      <xdr:col>64</xdr:col>
      <xdr:colOff>73025</xdr:colOff>
      <xdr:row>27</xdr:row>
      <xdr:rowOff>161934</xdr:rowOff>
    </xdr:to>
    <xdr:cxnSp macro="">
      <xdr:nvCxnSpPr>
        <xdr:cNvPr id="166" name="直線コネクタ 165">
          <a:extLst>
            <a:ext uri="{FF2B5EF4-FFF2-40B4-BE49-F238E27FC236}">
              <a16:creationId xmlns:a16="http://schemas.microsoft.com/office/drawing/2014/main" id="{F71D9215-9A30-45E6-8F61-FEF943B5E061}"/>
            </a:ext>
          </a:extLst>
        </xdr:cNvPr>
        <xdr:cNvCxnSpPr/>
      </xdr:nvCxnSpPr>
      <xdr:spPr>
        <a:xfrm flipV="1">
          <a:off x="11798300" y="5520200"/>
          <a:ext cx="762000" cy="4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7" name="n_1aveValue債務償還比率">
          <a:extLst>
            <a:ext uri="{FF2B5EF4-FFF2-40B4-BE49-F238E27FC236}">
              <a16:creationId xmlns:a16="http://schemas.microsoft.com/office/drawing/2014/main" id="{435F4041-BC10-4999-848D-DE4E052E09ED}"/>
            </a:ext>
          </a:extLst>
        </xdr:cNvPr>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8" name="n_2aveValue債務償還比率">
          <a:extLst>
            <a:ext uri="{FF2B5EF4-FFF2-40B4-BE49-F238E27FC236}">
              <a16:creationId xmlns:a16="http://schemas.microsoft.com/office/drawing/2014/main" id="{D67A8530-1F0E-4ADC-9146-D4E182576F62}"/>
            </a:ext>
          </a:extLst>
        </xdr:cNvPr>
        <xdr:cNvSpPr txBox="1"/>
      </xdr:nvSpPr>
      <xdr:spPr>
        <a:xfrm>
          <a:off x="13087427" y="5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9" name="n_3aveValue債務償還比率">
          <a:extLst>
            <a:ext uri="{FF2B5EF4-FFF2-40B4-BE49-F238E27FC236}">
              <a16:creationId xmlns:a16="http://schemas.microsoft.com/office/drawing/2014/main" id="{D886EEAC-64F1-46F8-BF32-E9C730332727}"/>
            </a:ext>
          </a:extLst>
        </xdr:cNvPr>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70" name="n_4aveValue債務償還比率">
          <a:extLst>
            <a:ext uri="{FF2B5EF4-FFF2-40B4-BE49-F238E27FC236}">
              <a16:creationId xmlns:a16="http://schemas.microsoft.com/office/drawing/2014/main" id="{C030982F-00A2-4820-A46C-5CA9A1A0D75C}"/>
            </a:ext>
          </a:extLst>
        </xdr:cNvPr>
        <xdr:cNvSpPr txBox="1"/>
      </xdr:nvSpPr>
      <xdr:spPr>
        <a:xfrm>
          <a:off x="11563427" y="56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71074</xdr:rowOff>
    </xdr:from>
    <xdr:ext cx="469744" cy="259045"/>
    <xdr:sp macro="" textlink="">
      <xdr:nvSpPr>
        <xdr:cNvPr id="171" name="n_1mainValue債務償還比率">
          <a:extLst>
            <a:ext uri="{FF2B5EF4-FFF2-40B4-BE49-F238E27FC236}">
              <a16:creationId xmlns:a16="http://schemas.microsoft.com/office/drawing/2014/main" id="{AA5EE491-A7DA-4945-AFEA-905535E79896}"/>
            </a:ext>
          </a:extLst>
        </xdr:cNvPr>
        <xdr:cNvSpPr txBox="1"/>
      </xdr:nvSpPr>
      <xdr:spPr>
        <a:xfrm>
          <a:off x="13836727" y="530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102841</xdr:rowOff>
    </xdr:from>
    <xdr:ext cx="469744" cy="259045"/>
    <xdr:sp macro="" textlink="">
      <xdr:nvSpPr>
        <xdr:cNvPr id="172" name="n_2mainValue債務償還比率">
          <a:extLst>
            <a:ext uri="{FF2B5EF4-FFF2-40B4-BE49-F238E27FC236}">
              <a16:creationId xmlns:a16="http://schemas.microsoft.com/office/drawing/2014/main" id="{B21FADF5-E463-45E3-84D2-7144E14CCCF8}"/>
            </a:ext>
          </a:extLst>
        </xdr:cNvPr>
        <xdr:cNvSpPr txBox="1"/>
      </xdr:nvSpPr>
      <xdr:spPr>
        <a:xfrm>
          <a:off x="13087427" y="533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15402</xdr:rowOff>
    </xdr:from>
    <xdr:ext cx="469744" cy="259045"/>
    <xdr:sp macro="" textlink="">
      <xdr:nvSpPr>
        <xdr:cNvPr id="173" name="n_3mainValue債務償還比率">
          <a:extLst>
            <a:ext uri="{FF2B5EF4-FFF2-40B4-BE49-F238E27FC236}">
              <a16:creationId xmlns:a16="http://schemas.microsoft.com/office/drawing/2014/main" id="{68BC3C30-D3DC-4CD9-B53C-99991AC14C3B}"/>
            </a:ext>
          </a:extLst>
        </xdr:cNvPr>
        <xdr:cNvSpPr txBox="1"/>
      </xdr:nvSpPr>
      <xdr:spPr>
        <a:xfrm>
          <a:off x="12325427" y="524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57811</xdr:rowOff>
    </xdr:from>
    <xdr:ext cx="469744" cy="259045"/>
    <xdr:sp macro="" textlink="">
      <xdr:nvSpPr>
        <xdr:cNvPr id="174" name="n_4mainValue債務償還比率">
          <a:extLst>
            <a:ext uri="{FF2B5EF4-FFF2-40B4-BE49-F238E27FC236}">
              <a16:creationId xmlns:a16="http://schemas.microsoft.com/office/drawing/2014/main" id="{1F848F5F-0C7C-4C3B-B9DC-99F091C63624}"/>
            </a:ext>
          </a:extLst>
        </xdr:cNvPr>
        <xdr:cNvSpPr txBox="1"/>
      </xdr:nvSpPr>
      <xdr:spPr>
        <a:xfrm>
          <a:off x="11563427" y="528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A3A44590-89F5-4268-B459-C590F6DC76B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A89C9BAB-C09D-4E0C-85A3-C3C3B2A03E7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0EE0A822-CD2D-4CCA-9B89-1E22E92CE6F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37C9EFB6-8903-48F8-8765-18BDF4E4A5E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83C8E7E2-875D-4093-8EB9-38F81542464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9DE14D7C-33E8-4C07-95ED-6498259FC1A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2613244-6017-4A3D-8DB4-BB8C7F3BA8F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FDCCC46-3EE0-4EBD-BB1E-D02A4D5D1F0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18A189B-90F2-48E2-AE82-1FFC90A0817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A9AD38A-A278-4046-9580-44E199CD967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1A435A0-1935-4A51-AF61-A11C38180EE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C989F89-B68E-4401-96BD-60AB8702BF6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A7EFF9D-570C-4567-BA99-77DA7E15A21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8C4BC99-35EE-4D9E-A37B-C4E1446D889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27F3FA3-E582-4FE2-95F1-53DAB89EDC9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EA05853-0FEE-4CBC-92C3-0070F5ECF66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4,574
4,533
70.62
3,070,452
2,918,741
124,299
2,192,067
1,786,791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E9D518B-D997-4793-91A1-93F3CC0AC13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98B4CD3-E26E-4EAE-9984-71646F459F4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C15D1A9-CA09-4500-B1FF-711B465FD65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AE482A5-8771-4959-B966-7E0BFE2ADB0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DEA989A-0C5E-481C-A595-077537DDC76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7D780AA-23A1-4C22-93A0-3D5E6D08978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019BF90-B58D-4924-8EF4-75C638F53C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B8EBCF3-57DB-4FCF-B621-75B6B2566CD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C780364-8D43-460B-A1C1-6C73C1EA9E7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800CE83-85EF-4764-9C66-176F75C212F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DC67949-E6B6-4E31-B2A4-90968BB9D6A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14724E6-B0FF-40D2-A6DC-3E14A1F05AF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C785556-C26B-4E79-98C0-DDEB35CDD95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D22C811-1E66-4CB4-BC5B-B6A2E6E5C7E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0FC81B8-D675-4C83-991A-29BD858683D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5CBEAA8-0488-4B2D-ADEF-58DA59EACD2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099F7B-5AAF-4D68-8FFD-95D2A248D8D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AA89C06-93EB-4C2A-94E1-B88B2C4627D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A132010-104C-4935-9CB6-5CC665F2879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033C797-EDF5-4919-9A24-23697A36475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9139ED6-1AE1-455D-A7E2-0F7BC5C6265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A71B541-55A4-4BBC-A73D-A8A1142717B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A817D2F-727E-4B6E-97D0-CBB3EBBC641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46B9C2F-C5B6-4A1B-B559-4C4DD28B4FF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08CFFFB-77C5-4A90-8910-29C778675E9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D83FAB6-2022-448A-AC78-FF377E02210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D106509-7787-4B82-B4CC-40A309BFECC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1BCF997-3ABB-4A1A-8F23-8D3C1FE726E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3C69C1D-632F-4CB9-A8CB-BA138582FCE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14C8562-9C81-48EB-B345-10205E38E23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0F150D5-2562-488F-BF7D-4A446E38656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19112B1-6603-4EB3-A36B-1F217F52566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B85FECE-B912-449F-B0BB-505071A4C0F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F4554D4-663C-4AB4-B431-C97C3357817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FFCFC20-87BC-4435-B710-465AE2204D9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6475243-7A36-4B9C-AAED-226B62BA72D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6C4C5C5-5400-4CE1-87ED-49790A5303F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0D977AF-F0D1-4810-85D3-E381F9242D4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1513E3F-777D-4EFF-BA07-EC1E3C0AD3B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95517AF-0591-4D90-A31A-D5978763071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A8BA7D6-F2D7-4AD2-8322-00EDA369A3D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0F3437B-0F78-4164-AA62-F4E0055D141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C48A18D-3839-4FF0-99F6-5F51583D46A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84B0F66-7AA4-46DD-9C46-FA89885F18A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A6C1DC3-29F4-4518-807A-E37B3374855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3555A18-B2B6-480D-A2BA-EDAEB279465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8F6A7074-E453-4BF8-AF72-8499359E9445}"/>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B1057C50-26CE-4C14-93AD-1C24359460F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4223FFF5-7F30-4B3A-A7E4-18603072E9CB}"/>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E0CA6716-1A9D-42DB-8D7D-BFEA5039EE4C}"/>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5941414-57AE-4F0E-B9D9-323BD4104249}"/>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8C3E8A31-59D2-4657-BF11-9C7030AF2BB6}"/>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8E050C09-60C6-4F9B-BEF0-BE91ADB87266}"/>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26662EE6-6125-414C-A66B-59EF62865ADC}"/>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02B8F3E4-C728-461C-AAF6-FA2D8781966B}"/>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0610D190-1D03-4825-9880-656565F34FD6}"/>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739F7987-2D83-402D-8F83-C254B937E933}"/>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B5085F9-4014-4997-B856-41BF5EB6B35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F7C77A2-B4FA-4CB0-BFEF-0ABF78B3A40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A422112-4750-4C2C-8180-F11CE236A04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0E8F0A9-CCBF-485C-A529-341B4CC389E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722B2FA-50AB-4A68-9325-5073115BC0F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134801</xdr:rowOff>
    </xdr:from>
    <xdr:to>
      <xdr:col>24</xdr:col>
      <xdr:colOff>114300</xdr:colOff>
      <xdr:row>39</xdr:row>
      <xdr:rowOff>64951</xdr:rowOff>
    </xdr:to>
    <xdr:sp macro="" textlink="">
      <xdr:nvSpPr>
        <xdr:cNvPr id="74" name="楕円 73">
          <a:extLst>
            <a:ext uri="{FF2B5EF4-FFF2-40B4-BE49-F238E27FC236}">
              <a16:creationId xmlns:a16="http://schemas.microsoft.com/office/drawing/2014/main" id="{58855227-0AD1-4CD9-81FF-DC36A2B2A726}"/>
            </a:ext>
          </a:extLst>
        </xdr:cNvPr>
        <xdr:cNvSpPr/>
      </xdr:nvSpPr>
      <xdr:spPr>
        <a:xfrm>
          <a:off x="45847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113228</xdr:rowOff>
    </xdr:from>
    <xdr:ext cx="405111" cy="259045"/>
    <xdr:sp macro="" textlink="">
      <xdr:nvSpPr>
        <xdr:cNvPr id="75" name="【道路】&#10;有形固定資産減価償却率該当値テキスト">
          <a:extLst>
            <a:ext uri="{FF2B5EF4-FFF2-40B4-BE49-F238E27FC236}">
              <a16:creationId xmlns:a16="http://schemas.microsoft.com/office/drawing/2014/main" id="{18166C3F-74DB-4D18-9856-C29404CD1717}"/>
            </a:ext>
          </a:extLst>
        </xdr:cNvPr>
        <xdr:cNvSpPr txBox="1"/>
      </xdr:nvSpPr>
      <xdr:spPr>
        <a:xfrm>
          <a:off x="4673600"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128270</xdr:rowOff>
    </xdr:from>
    <xdr:to>
      <xdr:col>20</xdr:col>
      <xdr:colOff>38100</xdr:colOff>
      <xdr:row>39</xdr:row>
      <xdr:rowOff>58420</xdr:rowOff>
    </xdr:to>
    <xdr:sp macro="" textlink="">
      <xdr:nvSpPr>
        <xdr:cNvPr id="76" name="楕円 75">
          <a:extLst>
            <a:ext uri="{FF2B5EF4-FFF2-40B4-BE49-F238E27FC236}">
              <a16:creationId xmlns:a16="http://schemas.microsoft.com/office/drawing/2014/main" id="{EDC9B185-7E83-44D0-930A-BC9092D90A8C}"/>
            </a:ext>
          </a:extLst>
        </xdr:cNvPr>
        <xdr:cNvSpPr/>
      </xdr:nvSpPr>
      <xdr:spPr>
        <a:xfrm>
          <a:off x="3746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xdr:rowOff>
    </xdr:from>
    <xdr:to>
      <xdr:col>24</xdr:col>
      <xdr:colOff>63500</xdr:colOff>
      <xdr:row>39</xdr:row>
      <xdr:rowOff>14151</xdr:rowOff>
    </xdr:to>
    <xdr:cxnSp macro="">
      <xdr:nvCxnSpPr>
        <xdr:cNvPr id="77" name="直線コネクタ 76">
          <a:extLst>
            <a:ext uri="{FF2B5EF4-FFF2-40B4-BE49-F238E27FC236}">
              <a16:creationId xmlns:a16="http://schemas.microsoft.com/office/drawing/2014/main" id="{FB466720-0354-457D-9583-9282CB9C3ECB}"/>
            </a:ext>
          </a:extLst>
        </xdr:cNvPr>
        <xdr:cNvCxnSpPr/>
      </xdr:nvCxnSpPr>
      <xdr:spPr>
        <a:xfrm>
          <a:off x="3797300" y="669417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113574</xdr:rowOff>
    </xdr:from>
    <xdr:to>
      <xdr:col>15</xdr:col>
      <xdr:colOff>101600</xdr:colOff>
      <xdr:row>39</xdr:row>
      <xdr:rowOff>43724</xdr:rowOff>
    </xdr:to>
    <xdr:sp macro="" textlink="">
      <xdr:nvSpPr>
        <xdr:cNvPr id="78" name="楕円 77">
          <a:extLst>
            <a:ext uri="{FF2B5EF4-FFF2-40B4-BE49-F238E27FC236}">
              <a16:creationId xmlns:a16="http://schemas.microsoft.com/office/drawing/2014/main" id="{4C57E1DD-89C7-409C-BF10-D7E0BE6D41F8}"/>
            </a:ext>
          </a:extLst>
        </xdr:cNvPr>
        <xdr:cNvSpPr/>
      </xdr:nvSpPr>
      <xdr:spPr>
        <a:xfrm>
          <a:off x="2857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164374</xdr:rowOff>
    </xdr:from>
    <xdr:to>
      <xdr:col>19</xdr:col>
      <xdr:colOff>177800</xdr:colOff>
      <xdr:row>39</xdr:row>
      <xdr:rowOff>7620</xdr:rowOff>
    </xdr:to>
    <xdr:cxnSp macro="">
      <xdr:nvCxnSpPr>
        <xdr:cNvPr id="79" name="直線コネクタ 78">
          <a:extLst>
            <a:ext uri="{FF2B5EF4-FFF2-40B4-BE49-F238E27FC236}">
              <a16:creationId xmlns:a16="http://schemas.microsoft.com/office/drawing/2014/main" id="{604CE384-7F8A-48CE-88B2-655F483B222D}"/>
            </a:ext>
          </a:extLst>
        </xdr:cNvPr>
        <xdr:cNvCxnSpPr/>
      </xdr:nvCxnSpPr>
      <xdr:spPr>
        <a:xfrm>
          <a:off x="2908300" y="66794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87449</xdr:rowOff>
    </xdr:from>
    <xdr:to>
      <xdr:col>10</xdr:col>
      <xdr:colOff>165100</xdr:colOff>
      <xdr:row>39</xdr:row>
      <xdr:rowOff>17599</xdr:rowOff>
    </xdr:to>
    <xdr:sp macro="" textlink="">
      <xdr:nvSpPr>
        <xdr:cNvPr id="80" name="楕円 79">
          <a:extLst>
            <a:ext uri="{FF2B5EF4-FFF2-40B4-BE49-F238E27FC236}">
              <a16:creationId xmlns:a16="http://schemas.microsoft.com/office/drawing/2014/main" id="{B8C62B67-3F9C-4357-8C9A-872DBDB1F7BC}"/>
            </a:ext>
          </a:extLst>
        </xdr:cNvPr>
        <xdr:cNvSpPr/>
      </xdr:nvSpPr>
      <xdr:spPr>
        <a:xfrm>
          <a:off x="1968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138249</xdr:rowOff>
    </xdr:from>
    <xdr:to>
      <xdr:col>15</xdr:col>
      <xdr:colOff>50800</xdr:colOff>
      <xdr:row>38</xdr:row>
      <xdr:rowOff>164374</xdr:rowOff>
    </xdr:to>
    <xdr:cxnSp macro="">
      <xdr:nvCxnSpPr>
        <xdr:cNvPr id="81" name="直線コネクタ 80">
          <a:extLst>
            <a:ext uri="{FF2B5EF4-FFF2-40B4-BE49-F238E27FC236}">
              <a16:creationId xmlns:a16="http://schemas.microsoft.com/office/drawing/2014/main" id="{FBC5F38B-1CAD-4881-9818-4503CD0373E3}"/>
            </a:ext>
          </a:extLst>
        </xdr:cNvPr>
        <xdr:cNvCxnSpPr/>
      </xdr:nvCxnSpPr>
      <xdr:spPr>
        <a:xfrm>
          <a:off x="2019300" y="66533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79284</xdr:rowOff>
    </xdr:from>
    <xdr:to>
      <xdr:col>6</xdr:col>
      <xdr:colOff>38100</xdr:colOff>
      <xdr:row>39</xdr:row>
      <xdr:rowOff>9434</xdr:rowOff>
    </xdr:to>
    <xdr:sp macro="" textlink="">
      <xdr:nvSpPr>
        <xdr:cNvPr id="82" name="楕円 81">
          <a:extLst>
            <a:ext uri="{FF2B5EF4-FFF2-40B4-BE49-F238E27FC236}">
              <a16:creationId xmlns:a16="http://schemas.microsoft.com/office/drawing/2014/main" id="{0D956036-C8D2-4853-A109-436A73DF4661}"/>
            </a:ext>
          </a:extLst>
        </xdr:cNvPr>
        <xdr:cNvSpPr/>
      </xdr:nvSpPr>
      <xdr:spPr>
        <a:xfrm>
          <a:off x="1079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130084</xdr:rowOff>
    </xdr:from>
    <xdr:to>
      <xdr:col>10</xdr:col>
      <xdr:colOff>114300</xdr:colOff>
      <xdr:row>38</xdr:row>
      <xdr:rowOff>138249</xdr:rowOff>
    </xdr:to>
    <xdr:cxnSp macro="">
      <xdr:nvCxnSpPr>
        <xdr:cNvPr id="83" name="直線コネクタ 82">
          <a:extLst>
            <a:ext uri="{FF2B5EF4-FFF2-40B4-BE49-F238E27FC236}">
              <a16:creationId xmlns:a16="http://schemas.microsoft.com/office/drawing/2014/main" id="{B3823AFE-9A2F-4DB7-934D-EA8B5C315B32}"/>
            </a:ext>
          </a:extLst>
        </xdr:cNvPr>
        <xdr:cNvCxnSpPr/>
      </xdr:nvCxnSpPr>
      <xdr:spPr>
        <a:xfrm>
          <a:off x="1130300" y="664518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4" name="n_1aveValue【道路】&#10;有形固定資産減価償却率">
          <a:extLst>
            <a:ext uri="{FF2B5EF4-FFF2-40B4-BE49-F238E27FC236}">
              <a16:creationId xmlns:a16="http://schemas.microsoft.com/office/drawing/2014/main" id="{C6057531-45C1-4623-A942-4E3AA3D2ED63}"/>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5" name="n_2aveValue【道路】&#10;有形固定資産減価償却率">
          <a:extLst>
            <a:ext uri="{FF2B5EF4-FFF2-40B4-BE49-F238E27FC236}">
              <a16:creationId xmlns:a16="http://schemas.microsoft.com/office/drawing/2014/main" id="{1372DD21-A4ED-47FC-922F-6CA8B556FDB5}"/>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a:extLst>
            <a:ext uri="{FF2B5EF4-FFF2-40B4-BE49-F238E27FC236}">
              <a16:creationId xmlns:a16="http://schemas.microsoft.com/office/drawing/2014/main" id="{54F1B50D-A2D5-4866-AADA-9F4E634E9DAE}"/>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a:extLst>
            <a:ext uri="{FF2B5EF4-FFF2-40B4-BE49-F238E27FC236}">
              <a16:creationId xmlns:a16="http://schemas.microsoft.com/office/drawing/2014/main" id="{9C1E6935-A42E-4FB8-BF20-48358A603A73}"/>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49547</xdr:rowOff>
    </xdr:from>
    <xdr:ext cx="405111" cy="259045"/>
    <xdr:sp macro="" textlink="">
      <xdr:nvSpPr>
        <xdr:cNvPr id="88" name="n_1mainValue【道路】&#10;有形固定資産減価償却率">
          <a:extLst>
            <a:ext uri="{FF2B5EF4-FFF2-40B4-BE49-F238E27FC236}">
              <a16:creationId xmlns:a16="http://schemas.microsoft.com/office/drawing/2014/main" id="{CA9FD1FB-C6B3-4066-AE10-5B41C4FD0068}"/>
            </a:ext>
          </a:extLst>
        </xdr:cNvPr>
        <xdr:cNvSpPr txBox="1"/>
      </xdr:nvSpPr>
      <xdr:spPr>
        <a:xfrm>
          <a:off x="3582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34851</xdr:rowOff>
    </xdr:from>
    <xdr:ext cx="405111" cy="259045"/>
    <xdr:sp macro="" textlink="">
      <xdr:nvSpPr>
        <xdr:cNvPr id="89" name="n_2mainValue【道路】&#10;有形固定資産減価償却率">
          <a:extLst>
            <a:ext uri="{FF2B5EF4-FFF2-40B4-BE49-F238E27FC236}">
              <a16:creationId xmlns:a16="http://schemas.microsoft.com/office/drawing/2014/main" id="{C5D548B4-65BD-4479-8D54-BD3910C6D636}"/>
            </a:ext>
          </a:extLst>
        </xdr:cNvPr>
        <xdr:cNvSpPr txBox="1"/>
      </xdr:nvSpPr>
      <xdr:spPr>
        <a:xfrm>
          <a:off x="2705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90" name="n_3mainValue【道路】&#10;有形固定資産減価償却率">
          <a:extLst>
            <a:ext uri="{FF2B5EF4-FFF2-40B4-BE49-F238E27FC236}">
              <a16:creationId xmlns:a16="http://schemas.microsoft.com/office/drawing/2014/main" id="{BE2D7765-06EA-4AE2-877E-62E63C1ED96E}"/>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561</xdr:rowOff>
    </xdr:from>
    <xdr:ext cx="405111" cy="259045"/>
    <xdr:sp macro="" textlink="">
      <xdr:nvSpPr>
        <xdr:cNvPr id="91" name="n_4mainValue【道路】&#10;有形固定資産減価償却率">
          <a:extLst>
            <a:ext uri="{FF2B5EF4-FFF2-40B4-BE49-F238E27FC236}">
              <a16:creationId xmlns:a16="http://schemas.microsoft.com/office/drawing/2014/main" id="{D561AF3C-1D9C-42A7-BECC-541CE60287A8}"/>
            </a:ext>
          </a:extLst>
        </xdr:cNvPr>
        <xdr:cNvSpPr txBox="1"/>
      </xdr:nvSpPr>
      <xdr:spPr>
        <a:xfrm>
          <a:off x="927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329E83E-1142-4E54-805B-31EF2DCBAA2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9F0A9F6-C8F3-465D-BC7E-49CE032A19D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86BC281-CDE2-4461-A649-245636A5D66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2C2636D-C22D-4026-959F-43571535B4D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307162A-6784-4FA6-A958-DD0585C19B5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33140F2-37A6-4634-8B7A-760BF0549E2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1FEA5D8-F129-4AAE-8DDC-FDCC053583B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B149763-8DEA-4DA7-89BE-AF74EED8188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2D597C2F-919E-4D99-8FCC-5FC2F103ED5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89BB2EC-E8F8-4A10-A4B5-F11972D8156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F697EE5-5F4E-48BB-BD84-1AD7A0EB474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B31EDE0-C46D-4E70-8C0E-F22AE0412F7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22DF2D6-B3C1-42FA-8C3B-038DCA603E7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4578C5AC-639E-41FF-8EF9-7FAAD8DDD878}"/>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03AB3D8-1935-4798-8F12-53B682AC4DB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BEAA420-D352-4301-9198-9C925EA9955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AAD7D11-B533-4599-BD28-9F3E1942AAD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173C8FBC-5EA4-4848-B5C8-CED67E4BDB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96CB6A0-B424-429C-A095-CC7F118FC8D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537770BF-0BD6-40A6-8DB3-C5A7659651B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7AEF1F8-6DDC-49B7-90E3-2C8D801C9FB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64B6DDF5-0C05-4BCD-805F-9F134500496E}"/>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5D6E967D-1BFF-4C75-A120-C5816652917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1390E69F-9DD4-4F05-B025-A710B091A7FB}"/>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A5473521-6522-4275-B768-96FD64E32AE5}"/>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BCCD3A63-0DEF-4F9A-97D4-27766958137D}"/>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3779E2BA-C465-4897-8B32-7E94B90D5CF2}"/>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0E236CEB-8581-4244-9145-52199ACF302B}"/>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D6D84202-B9BC-4A4E-8A60-D8E91EA24FAB}"/>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A95716CE-7D89-42A4-8FCB-516E29B23B0B}"/>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523C2879-E793-41D6-A165-DE8D3734884E}"/>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67F48BCE-B318-4FDA-8044-05E5CED9EDFE}"/>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9071BACA-9EC2-4B94-8A85-65BF4A6BDC39}"/>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9CA88224-E2B8-405C-9CF4-1C52FC4C792C}"/>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10898DF-3337-4AF9-9A89-CEF95BC5838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23F166E-6CE8-41DB-8F33-3437FD8FDA7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BD4FFB9-05C9-4741-8B20-BD50222302A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FFCC681-CAE1-45D7-923E-9FCE141B302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69042A0-A98B-413C-93A3-6D0F34A8537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86158</xdr:rowOff>
    </xdr:from>
    <xdr:to>
      <xdr:col>55</xdr:col>
      <xdr:colOff>50800</xdr:colOff>
      <xdr:row>42</xdr:row>
      <xdr:rowOff>16308</xdr:rowOff>
    </xdr:to>
    <xdr:sp macro="" textlink="">
      <xdr:nvSpPr>
        <xdr:cNvPr id="131" name="楕円 130">
          <a:extLst>
            <a:ext uri="{FF2B5EF4-FFF2-40B4-BE49-F238E27FC236}">
              <a16:creationId xmlns:a16="http://schemas.microsoft.com/office/drawing/2014/main" id="{40C5B9B5-589D-4C9E-A181-0889F1317B69}"/>
            </a:ext>
          </a:extLst>
        </xdr:cNvPr>
        <xdr:cNvSpPr/>
      </xdr:nvSpPr>
      <xdr:spPr>
        <a:xfrm>
          <a:off x="10426700" y="71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xdr:rowOff>
    </xdr:from>
    <xdr:ext cx="534377" cy="259045"/>
    <xdr:sp macro="" textlink="">
      <xdr:nvSpPr>
        <xdr:cNvPr id="132" name="【道路】&#10;一人当たり延長該当値テキスト">
          <a:extLst>
            <a:ext uri="{FF2B5EF4-FFF2-40B4-BE49-F238E27FC236}">
              <a16:creationId xmlns:a16="http://schemas.microsoft.com/office/drawing/2014/main" id="{FC128F9E-2EAE-47FE-B441-880DD9E75DF1}"/>
            </a:ext>
          </a:extLst>
        </xdr:cNvPr>
        <xdr:cNvSpPr txBox="1"/>
      </xdr:nvSpPr>
      <xdr:spPr>
        <a:xfrm>
          <a:off x="10515600" y="703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86809</xdr:rowOff>
    </xdr:from>
    <xdr:to>
      <xdr:col>50</xdr:col>
      <xdr:colOff>165100</xdr:colOff>
      <xdr:row>42</xdr:row>
      <xdr:rowOff>16959</xdr:rowOff>
    </xdr:to>
    <xdr:sp macro="" textlink="">
      <xdr:nvSpPr>
        <xdr:cNvPr id="133" name="楕円 132">
          <a:extLst>
            <a:ext uri="{FF2B5EF4-FFF2-40B4-BE49-F238E27FC236}">
              <a16:creationId xmlns:a16="http://schemas.microsoft.com/office/drawing/2014/main" id="{65A3F279-D060-4EC2-8286-1C5CE019460C}"/>
            </a:ext>
          </a:extLst>
        </xdr:cNvPr>
        <xdr:cNvSpPr/>
      </xdr:nvSpPr>
      <xdr:spPr>
        <a:xfrm>
          <a:off x="9588500" y="711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136958</xdr:rowOff>
    </xdr:from>
    <xdr:to>
      <xdr:col>55</xdr:col>
      <xdr:colOff>0</xdr:colOff>
      <xdr:row>41</xdr:row>
      <xdr:rowOff>137609</xdr:rowOff>
    </xdr:to>
    <xdr:cxnSp macro="">
      <xdr:nvCxnSpPr>
        <xdr:cNvPr id="134" name="直線コネクタ 133">
          <a:extLst>
            <a:ext uri="{FF2B5EF4-FFF2-40B4-BE49-F238E27FC236}">
              <a16:creationId xmlns:a16="http://schemas.microsoft.com/office/drawing/2014/main" id="{1FF20074-61A9-4D42-95BD-047C5FCCC155}"/>
            </a:ext>
          </a:extLst>
        </xdr:cNvPr>
        <xdr:cNvCxnSpPr/>
      </xdr:nvCxnSpPr>
      <xdr:spPr>
        <a:xfrm flipV="1">
          <a:off x="9639300" y="7166408"/>
          <a:ext cx="8382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87275</xdr:rowOff>
    </xdr:from>
    <xdr:to>
      <xdr:col>46</xdr:col>
      <xdr:colOff>38100</xdr:colOff>
      <xdr:row>42</xdr:row>
      <xdr:rowOff>17425</xdr:rowOff>
    </xdr:to>
    <xdr:sp macro="" textlink="">
      <xdr:nvSpPr>
        <xdr:cNvPr id="135" name="楕円 134">
          <a:extLst>
            <a:ext uri="{FF2B5EF4-FFF2-40B4-BE49-F238E27FC236}">
              <a16:creationId xmlns:a16="http://schemas.microsoft.com/office/drawing/2014/main" id="{F8E06B26-D6E0-433F-AE26-5F8176B7AEEB}"/>
            </a:ext>
          </a:extLst>
        </xdr:cNvPr>
        <xdr:cNvSpPr/>
      </xdr:nvSpPr>
      <xdr:spPr>
        <a:xfrm>
          <a:off x="8699500" y="71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137609</xdr:rowOff>
    </xdr:from>
    <xdr:to>
      <xdr:col>50</xdr:col>
      <xdr:colOff>114300</xdr:colOff>
      <xdr:row>41</xdr:row>
      <xdr:rowOff>138075</xdr:rowOff>
    </xdr:to>
    <xdr:cxnSp macro="">
      <xdr:nvCxnSpPr>
        <xdr:cNvPr id="136" name="直線コネクタ 135">
          <a:extLst>
            <a:ext uri="{FF2B5EF4-FFF2-40B4-BE49-F238E27FC236}">
              <a16:creationId xmlns:a16="http://schemas.microsoft.com/office/drawing/2014/main" id="{0397AF31-42E0-4C17-9934-998367C2D3E7}"/>
            </a:ext>
          </a:extLst>
        </xdr:cNvPr>
        <xdr:cNvCxnSpPr/>
      </xdr:nvCxnSpPr>
      <xdr:spPr>
        <a:xfrm flipV="1">
          <a:off x="8750300" y="7167059"/>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87775</xdr:rowOff>
    </xdr:from>
    <xdr:to>
      <xdr:col>41</xdr:col>
      <xdr:colOff>101600</xdr:colOff>
      <xdr:row>42</xdr:row>
      <xdr:rowOff>17925</xdr:rowOff>
    </xdr:to>
    <xdr:sp macro="" textlink="">
      <xdr:nvSpPr>
        <xdr:cNvPr id="137" name="楕円 136">
          <a:extLst>
            <a:ext uri="{FF2B5EF4-FFF2-40B4-BE49-F238E27FC236}">
              <a16:creationId xmlns:a16="http://schemas.microsoft.com/office/drawing/2014/main" id="{F371BC3B-2DC8-4BB8-A8AF-C71664E5DC00}"/>
            </a:ext>
          </a:extLst>
        </xdr:cNvPr>
        <xdr:cNvSpPr/>
      </xdr:nvSpPr>
      <xdr:spPr>
        <a:xfrm>
          <a:off x="7810500" y="71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138075</xdr:rowOff>
    </xdr:from>
    <xdr:to>
      <xdr:col>45</xdr:col>
      <xdr:colOff>177800</xdr:colOff>
      <xdr:row>41</xdr:row>
      <xdr:rowOff>138575</xdr:rowOff>
    </xdr:to>
    <xdr:cxnSp macro="">
      <xdr:nvCxnSpPr>
        <xdr:cNvPr id="138" name="直線コネクタ 137">
          <a:extLst>
            <a:ext uri="{FF2B5EF4-FFF2-40B4-BE49-F238E27FC236}">
              <a16:creationId xmlns:a16="http://schemas.microsoft.com/office/drawing/2014/main" id="{6C606FA3-FFE6-4F5F-A146-64BA89E4B468}"/>
            </a:ext>
          </a:extLst>
        </xdr:cNvPr>
        <xdr:cNvCxnSpPr/>
      </xdr:nvCxnSpPr>
      <xdr:spPr>
        <a:xfrm flipV="1">
          <a:off x="7861300" y="7167525"/>
          <a:ext cx="889000"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87943</xdr:rowOff>
    </xdr:from>
    <xdr:to>
      <xdr:col>36</xdr:col>
      <xdr:colOff>165100</xdr:colOff>
      <xdr:row>42</xdr:row>
      <xdr:rowOff>18093</xdr:rowOff>
    </xdr:to>
    <xdr:sp macro="" textlink="">
      <xdr:nvSpPr>
        <xdr:cNvPr id="139" name="楕円 138">
          <a:extLst>
            <a:ext uri="{FF2B5EF4-FFF2-40B4-BE49-F238E27FC236}">
              <a16:creationId xmlns:a16="http://schemas.microsoft.com/office/drawing/2014/main" id="{0D8C7F02-DEAB-47C4-81E2-6BA353DF8732}"/>
            </a:ext>
          </a:extLst>
        </xdr:cNvPr>
        <xdr:cNvSpPr/>
      </xdr:nvSpPr>
      <xdr:spPr>
        <a:xfrm>
          <a:off x="6921500" y="711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138575</xdr:rowOff>
    </xdr:from>
    <xdr:to>
      <xdr:col>41</xdr:col>
      <xdr:colOff>50800</xdr:colOff>
      <xdr:row>41</xdr:row>
      <xdr:rowOff>138743</xdr:rowOff>
    </xdr:to>
    <xdr:cxnSp macro="">
      <xdr:nvCxnSpPr>
        <xdr:cNvPr id="140" name="直線コネクタ 139">
          <a:extLst>
            <a:ext uri="{FF2B5EF4-FFF2-40B4-BE49-F238E27FC236}">
              <a16:creationId xmlns:a16="http://schemas.microsoft.com/office/drawing/2014/main" id="{1980749A-3BC1-441A-85B3-38AC839B07B8}"/>
            </a:ext>
          </a:extLst>
        </xdr:cNvPr>
        <xdr:cNvCxnSpPr/>
      </xdr:nvCxnSpPr>
      <xdr:spPr>
        <a:xfrm flipV="1">
          <a:off x="6972300" y="7168025"/>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3B8E97E3-77C3-4A64-A33B-50564F8CABDB}"/>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2ECC748D-532F-405D-8626-8A739B8498D9}"/>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3EA365C1-E2A4-447C-9889-277489FDF2A8}"/>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F65773E8-932E-4825-9047-3E1D5338EC39}"/>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8086</xdr:rowOff>
    </xdr:from>
    <xdr:ext cx="534377" cy="259045"/>
    <xdr:sp macro="" textlink="">
      <xdr:nvSpPr>
        <xdr:cNvPr id="145" name="n_1mainValue【道路】&#10;一人当たり延長">
          <a:extLst>
            <a:ext uri="{FF2B5EF4-FFF2-40B4-BE49-F238E27FC236}">
              <a16:creationId xmlns:a16="http://schemas.microsoft.com/office/drawing/2014/main" id="{D8D76EC6-DB63-449E-A3D9-47C2988AE3D4}"/>
            </a:ext>
          </a:extLst>
        </xdr:cNvPr>
        <xdr:cNvSpPr txBox="1"/>
      </xdr:nvSpPr>
      <xdr:spPr>
        <a:xfrm>
          <a:off x="9359411" y="720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8552</xdr:rowOff>
    </xdr:from>
    <xdr:ext cx="534377" cy="259045"/>
    <xdr:sp macro="" textlink="">
      <xdr:nvSpPr>
        <xdr:cNvPr id="146" name="n_2mainValue【道路】&#10;一人当たり延長">
          <a:extLst>
            <a:ext uri="{FF2B5EF4-FFF2-40B4-BE49-F238E27FC236}">
              <a16:creationId xmlns:a16="http://schemas.microsoft.com/office/drawing/2014/main" id="{ECEF4543-4EBF-4328-BBCF-A43917D19B95}"/>
            </a:ext>
          </a:extLst>
        </xdr:cNvPr>
        <xdr:cNvSpPr txBox="1"/>
      </xdr:nvSpPr>
      <xdr:spPr>
        <a:xfrm>
          <a:off x="8483111" y="72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9052</xdr:rowOff>
    </xdr:from>
    <xdr:ext cx="534377" cy="259045"/>
    <xdr:sp macro="" textlink="">
      <xdr:nvSpPr>
        <xdr:cNvPr id="147" name="n_3mainValue【道路】&#10;一人当たり延長">
          <a:extLst>
            <a:ext uri="{FF2B5EF4-FFF2-40B4-BE49-F238E27FC236}">
              <a16:creationId xmlns:a16="http://schemas.microsoft.com/office/drawing/2014/main" id="{DC0468A3-4035-4B11-9592-C25F4272313B}"/>
            </a:ext>
          </a:extLst>
        </xdr:cNvPr>
        <xdr:cNvSpPr txBox="1"/>
      </xdr:nvSpPr>
      <xdr:spPr>
        <a:xfrm>
          <a:off x="7594111" y="720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9220</xdr:rowOff>
    </xdr:from>
    <xdr:ext cx="534377" cy="259045"/>
    <xdr:sp macro="" textlink="">
      <xdr:nvSpPr>
        <xdr:cNvPr id="148" name="n_4mainValue【道路】&#10;一人当たり延長">
          <a:extLst>
            <a:ext uri="{FF2B5EF4-FFF2-40B4-BE49-F238E27FC236}">
              <a16:creationId xmlns:a16="http://schemas.microsoft.com/office/drawing/2014/main" id="{9492A196-DF18-4AFD-81EB-499007E9BA58}"/>
            </a:ext>
          </a:extLst>
        </xdr:cNvPr>
        <xdr:cNvSpPr txBox="1"/>
      </xdr:nvSpPr>
      <xdr:spPr>
        <a:xfrm>
          <a:off x="6705111" y="72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9DF8C63-AD0F-460D-A069-F21F5221552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F30634E6-9090-40EF-8054-EB6BC60A94F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B05E2C1-F48E-4199-8FA1-CB37D21FF46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978B8182-2FC3-4C84-AFE4-A2734930EDD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E24E7C6-EEB0-4700-AC0C-19F6955342D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A12091F-E1E3-485A-8A11-8B69E187CA1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1162BC6-7C35-4531-B32E-20EBCD51A40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9DE646E-0E17-41E7-8CAE-42A2D491933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A1A137D-5F0B-46EC-B822-F6317245D4E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244EF53-F5E7-41B6-9EE1-7DF00F929B4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BDADE10-73D2-4CAF-82E8-1A3D27A84CD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F5197B83-1DD6-43C5-AE32-1AF861AEA22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0CECAE2-AA2E-4574-97D6-698AB4524AF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24745A7-00D9-4471-9E91-A5BC9B83671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6EC4E5F0-7E75-4911-9636-0DAFD32D198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E338FEE-0C00-4186-BC1F-FD2F823BD37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181E849-B240-417B-9126-1C1636D27D1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F24D302F-6EA1-45EC-8C6E-60E01C6F1D7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5FA65CA-90FA-4302-8F5E-7510025C4AA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DB1D32F1-0236-4760-8623-61DC0B3C40B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871082F1-D121-4B92-B9E3-F2D0B9CA639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86EB5CA-8B1F-4727-9A28-2B9BA1A73A1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14DE629F-130A-4787-81CF-3EACC24C70A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EF540E8-A455-46AE-AB3A-7493FB8C880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8385ACAB-690D-46AE-9776-0388B3F165D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D1800079-1ECE-4399-8BA7-678FCF7EED78}"/>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CA76B745-D0F2-4220-83CB-9FE8E7DB4AD8}"/>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21ADC45C-F490-4965-9C47-628C07F03AAE}"/>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FB287DD6-9859-4D6B-8FC6-380BFDC21105}"/>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A03F5F09-AD2C-4D8E-9C79-F2CA4EDC8219}"/>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2E1B4002-5B68-4B4A-94D5-5AFFC19DC102}"/>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067B40A3-0E8A-4D8C-9844-FD85A9B54571}"/>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8D234336-79B8-4A06-836B-6A7AC5924696}"/>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BF56962A-654C-444F-B38D-4AED2BBF5123}"/>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EA068841-7AB4-455C-9ABF-58BF3BC537AD}"/>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1C69AF76-9812-4204-B7C2-F47C243F8CDF}"/>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FE62C75-7992-416F-9D42-D4F53EFF766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0CF0C49-1D87-49BA-973F-F5E1A2B7FBC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D5FE471-2D1D-4E82-822D-DF4265B07D4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3F6E038-1A37-43F8-A4BE-B30F4A566CB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72D60EE-0B76-4AF3-B987-E7B2F7E6E39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90" name="楕円 189">
          <a:extLst>
            <a:ext uri="{FF2B5EF4-FFF2-40B4-BE49-F238E27FC236}">
              <a16:creationId xmlns:a16="http://schemas.microsoft.com/office/drawing/2014/main" id="{0F0EBB9C-D8C4-4AF7-9E7D-EE28A0E0B2FE}"/>
            </a:ext>
          </a:extLst>
        </xdr:cNvPr>
        <xdr:cNvSpPr/>
      </xdr:nvSpPr>
      <xdr:spPr>
        <a:xfrm>
          <a:off x="4584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126836</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E62F37A1-05D3-444C-BF43-A99C1F71E695}"/>
            </a:ext>
          </a:extLst>
        </xdr:cNvPr>
        <xdr:cNvSpPr txBox="1"/>
      </xdr:nvSpPr>
      <xdr:spPr>
        <a:xfrm>
          <a:off x="4673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122283</xdr:rowOff>
    </xdr:from>
    <xdr:to>
      <xdr:col>20</xdr:col>
      <xdr:colOff>38100</xdr:colOff>
      <xdr:row>61</xdr:row>
      <xdr:rowOff>52433</xdr:rowOff>
    </xdr:to>
    <xdr:sp macro="" textlink="">
      <xdr:nvSpPr>
        <xdr:cNvPr id="192" name="楕円 191">
          <a:extLst>
            <a:ext uri="{FF2B5EF4-FFF2-40B4-BE49-F238E27FC236}">
              <a16:creationId xmlns:a16="http://schemas.microsoft.com/office/drawing/2014/main" id="{9836E3AF-1134-4B28-990D-53C4C6EE87E0}"/>
            </a:ext>
          </a:extLst>
        </xdr:cNvPr>
        <xdr:cNvSpPr/>
      </xdr:nvSpPr>
      <xdr:spPr>
        <a:xfrm>
          <a:off x="3746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1633</xdr:rowOff>
    </xdr:from>
    <xdr:to>
      <xdr:col>24</xdr:col>
      <xdr:colOff>63500</xdr:colOff>
      <xdr:row>61</xdr:row>
      <xdr:rowOff>27759</xdr:rowOff>
    </xdr:to>
    <xdr:cxnSp macro="">
      <xdr:nvCxnSpPr>
        <xdr:cNvPr id="193" name="直線コネクタ 192">
          <a:extLst>
            <a:ext uri="{FF2B5EF4-FFF2-40B4-BE49-F238E27FC236}">
              <a16:creationId xmlns:a16="http://schemas.microsoft.com/office/drawing/2014/main" id="{311E9405-4922-40A3-A4E7-72309D7A2928}"/>
            </a:ext>
          </a:extLst>
        </xdr:cNvPr>
        <xdr:cNvCxnSpPr/>
      </xdr:nvCxnSpPr>
      <xdr:spPr>
        <a:xfrm>
          <a:off x="3797300" y="1046008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94524</xdr:rowOff>
    </xdr:from>
    <xdr:to>
      <xdr:col>15</xdr:col>
      <xdr:colOff>101600</xdr:colOff>
      <xdr:row>61</xdr:row>
      <xdr:rowOff>24674</xdr:rowOff>
    </xdr:to>
    <xdr:sp macro="" textlink="">
      <xdr:nvSpPr>
        <xdr:cNvPr id="194" name="楕円 193">
          <a:extLst>
            <a:ext uri="{FF2B5EF4-FFF2-40B4-BE49-F238E27FC236}">
              <a16:creationId xmlns:a16="http://schemas.microsoft.com/office/drawing/2014/main" id="{37912971-26C8-4931-8798-DCB83F220E9D}"/>
            </a:ext>
          </a:extLst>
        </xdr:cNvPr>
        <xdr:cNvSpPr/>
      </xdr:nvSpPr>
      <xdr:spPr>
        <a:xfrm>
          <a:off x="2857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145324</xdr:rowOff>
    </xdr:from>
    <xdr:to>
      <xdr:col>19</xdr:col>
      <xdr:colOff>177800</xdr:colOff>
      <xdr:row>61</xdr:row>
      <xdr:rowOff>1633</xdr:rowOff>
    </xdr:to>
    <xdr:cxnSp macro="">
      <xdr:nvCxnSpPr>
        <xdr:cNvPr id="195" name="直線コネクタ 194">
          <a:extLst>
            <a:ext uri="{FF2B5EF4-FFF2-40B4-BE49-F238E27FC236}">
              <a16:creationId xmlns:a16="http://schemas.microsoft.com/office/drawing/2014/main" id="{7FE61110-F3E1-4C3B-91EA-ED2331371FD5}"/>
            </a:ext>
          </a:extLst>
        </xdr:cNvPr>
        <xdr:cNvCxnSpPr/>
      </xdr:nvCxnSpPr>
      <xdr:spPr>
        <a:xfrm>
          <a:off x="2908300" y="104323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96" name="楕円 195">
          <a:extLst>
            <a:ext uri="{FF2B5EF4-FFF2-40B4-BE49-F238E27FC236}">
              <a16:creationId xmlns:a16="http://schemas.microsoft.com/office/drawing/2014/main" id="{5A9B5B66-991F-4706-888F-9D993F17F34A}"/>
            </a:ext>
          </a:extLst>
        </xdr:cNvPr>
        <xdr:cNvSpPr/>
      </xdr:nvSpPr>
      <xdr:spPr>
        <a:xfrm>
          <a:off x="1968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119199</xdr:rowOff>
    </xdr:from>
    <xdr:to>
      <xdr:col>15</xdr:col>
      <xdr:colOff>50800</xdr:colOff>
      <xdr:row>60</xdr:row>
      <xdr:rowOff>145324</xdr:rowOff>
    </xdr:to>
    <xdr:cxnSp macro="">
      <xdr:nvCxnSpPr>
        <xdr:cNvPr id="197" name="直線コネクタ 196">
          <a:extLst>
            <a:ext uri="{FF2B5EF4-FFF2-40B4-BE49-F238E27FC236}">
              <a16:creationId xmlns:a16="http://schemas.microsoft.com/office/drawing/2014/main" id="{AFBB4BD0-4BED-4939-9AB6-809C15A97210}"/>
            </a:ext>
          </a:extLst>
        </xdr:cNvPr>
        <xdr:cNvCxnSpPr/>
      </xdr:nvCxnSpPr>
      <xdr:spPr>
        <a:xfrm>
          <a:off x="2019300" y="1040619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40640</xdr:rowOff>
    </xdr:from>
    <xdr:to>
      <xdr:col>6</xdr:col>
      <xdr:colOff>38100</xdr:colOff>
      <xdr:row>60</xdr:row>
      <xdr:rowOff>142240</xdr:rowOff>
    </xdr:to>
    <xdr:sp macro="" textlink="">
      <xdr:nvSpPr>
        <xdr:cNvPr id="198" name="楕円 197">
          <a:extLst>
            <a:ext uri="{FF2B5EF4-FFF2-40B4-BE49-F238E27FC236}">
              <a16:creationId xmlns:a16="http://schemas.microsoft.com/office/drawing/2014/main" id="{23B1D53C-8B21-4952-B3BF-2F23FFE3FEC3}"/>
            </a:ext>
          </a:extLst>
        </xdr:cNvPr>
        <xdr:cNvSpPr/>
      </xdr:nvSpPr>
      <xdr:spPr>
        <a:xfrm>
          <a:off x="1079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91440</xdr:rowOff>
    </xdr:from>
    <xdr:to>
      <xdr:col>10</xdr:col>
      <xdr:colOff>114300</xdr:colOff>
      <xdr:row>60</xdr:row>
      <xdr:rowOff>119199</xdr:rowOff>
    </xdr:to>
    <xdr:cxnSp macro="">
      <xdr:nvCxnSpPr>
        <xdr:cNvPr id="199" name="直線コネクタ 198">
          <a:extLst>
            <a:ext uri="{FF2B5EF4-FFF2-40B4-BE49-F238E27FC236}">
              <a16:creationId xmlns:a16="http://schemas.microsoft.com/office/drawing/2014/main" id="{6D817F16-5EA5-401A-9440-9DBFDBCC2AC3}"/>
            </a:ext>
          </a:extLst>
        </xdr:cNvPr>
        <xdr:cNvCxnSpPr/>
      </xdr:nvCxnSpPr>
      <xdr:spPr>
        <a:xfrm>
          <a:off x="1130300" y="103784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704B1E26-370A-4046-A0AB-2F1F65E4DA94}"/>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6619DA63-8339-48A3-B7E9-4D4157521663}"/>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ACD18A0C-B15B-4CEB-80E7-4DD24DFFB4CD}"/>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EB368085-AC43-411A-A43C-BA141DC5C6EC}"/>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43560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BA7BD815-0054-4056-8115-77FE91B9EB9D}"/>
            </a:ext>
          </a:extLst>
        </xdr:cNvPr>
        <xdr:cNvSpPr txBox="1"/>
      </xdr:nvSpPr>
      <xdr:spPr>
        <a:xfrm>
          <a:off x="3582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8BD057AD-08AD-4BFA-9110-DC697EF234B8}"/>
            </a:ext>
          </a:extLst>
        </xdr:cNvPr>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161126</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8F6841D1-BAD1-4963-9533-F9D3EE85D53B}"/>
            </a:ext>
          </a:extLst>
        </xdr:cNvPr>
        <xdr:cNvSpPr txBox="1"/>
      </xdr:nvSpPr>
      <xdr:spPr>
        <a:xfrm>
          <a:off x="1816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133367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950A20A8-EC11-4466-AD13-3888CE2D5D7D}"/>
            </a:ext>
          </a:extLst>
        </xdr:cNvPr>
        <xdr:cNvSpPr txBox="1"/>
      </xdr:nvSpPr>
      <xdr:spPr>
        <a:xfrm>
          <a:off x="927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A0C3DB8C-16E7-4E53-B894-2C2AB374D77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59EAD9A-2F71-4F58-AAF2-ED5571DD3F5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E74A4C0-B0ED-4A85-8721-192884E2DEE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2886C266-C3E2-4138-8063-06D74F0675F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76BF8A9-66DD-4224-AFBD-B26C08FCAF4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96C3030A-6320-427F-892B-71F94941453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D3D609B-0190-443D-971C-28C1747BE4E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83283CD-83E7-4A88-B378-EA938839D48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4FF0C07-B13A-452F-8854-0D42F07FF8D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28C156A-A339-4D90-8892-A972269B5B8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83D329B8-76B5-49C5-8DC3-8065B04F995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F7D0772E-72A3-4CC2-B9BE-ED88D9AB309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19AC3D1E-D7F9-4F7D-8564-B7362A0A814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3AF9664C-EF4E-4326-9DD3-17633FCC7F8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A5A9AE3C-F2D4-4001-8829-7BF42BB20F4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E88759A0-D8A0-437C-B5F3-FC15E2ABCF86}"/>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D3E81D48-52AD-4E89-B603-A2622881B36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B64884E4-7292-48F0-82C8-7AA83CB5A1C2}"/>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12D79439-DA9A-4CA5-BCD2-32CC8C98366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0548130B-24B9-47BA-A32C-56B975B434AF}"/>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3FBFD61-BB83-42D9-94E4-B8DED9AE16A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C6C8CDC9-8494-4941-A11C-CEDB8BCD54C2}"/>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9C18FB5B-453D-49FF-92D4-734FC4C5283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F549D944-D3C4-4771-A185-AD2C66731AD4}"/>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3DA1C084-425E-4E56-9C78-3F48B18C1F75}"/>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8A29B3DB-7C62-4192-9CEA-2FC92398389D}"/>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8CC87D58-F78B-4403-90C9-F846FE50E05C}"/>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7D852EE7-C6BA-445D-BDE9-97DD961B755B}"/>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3048A103-4AA9-4B3E-AEF4-4FE5F6D2B950}"/>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2137F6C7-0137-4904-8A27-8142DCBAEDC0}"/>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AA73E1E5-205D-46FD-B0A9-9184C801E359}"/>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30FFE661-7469-4009-B6D6-DD8CF1101151}"/>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5EF0623E-201C-4F35-AC2B-FFFE04068CAA}"/>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8279533D-D22B-42CD-B562-0E289EF83780}"/>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1A52757-280F-41A7-B5C6-3350CF26D07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BD19F5F-88E7-4681-A71B-FA6D588A3FA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DE1DC57-58C7-403C-8A9E-20CB25F61EE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7C45DC7-DE78-41C5-A86A-3038278BC11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10E3299-81F8-4A92-B864-2077910B3CE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169412</xdr:rowOff>
    </xdr:from>
    <xdr:to>
      <xdr:col>55</xdr:col>
      <xdr:colOff>50800</xdr:colOff>
      <xdr:row>64</xdr:row>
      <xdr:rowOff>99562</xdr:rowOff>
    </xdr:to>
    <xdr:sp macro="" textlink="">
      <xdr:nvSpPr>
        <xdr:cNvPr id="247" name="楕円 246">
          <a:extLst>
            <a:ext uri="{FF2B5EF4-FFF2-40B4-BE49-F238E27FC236}">
              <a16:creationId xmlns:a16="http://schemas.microsoft.com/office/drawing/2014/main" id="{FCECE0E1-9EF6-4044-B22A-F5CB23E1B279}"/>
            </a:ext>
          </a:extLst>
        </xdr:cNvPr>
        <xdr:cNvSpPr/>
      </xdr:nvSpPr>
      <xdr:spPr>
        <a:xfrm>
          <a:off x="10426700" y="1097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84339</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C7FF5049-22F1-4A81-830A-616CA44F133B}"/>
            </a:ext>
          </a:extLst>
        </xdr:cNvPr>
        <xdr:cNvSpPr txBox="1"/>
      </xdr:nvSpPr>
      <xdr:spPr>
        <a:xfrm>
          <a:off x="10515600" y="1088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169502</xdr:rowOff>
    </xdr:from>
    <xdr:to>
      <xdr:col>50</xdr:col>
      <xdr:colOff>165100</xdr:colOff>
      <xdr:row>64</xdr:row>
      <xdr:rowOff>99652</xdr:rowOff>
    </xdr:to>
    <xdr:sp macro="" textlink="">
      <xdr:nvSpPr>
        <xdr:cNvPr id="249" name="楕円 248">
          <a:extLst>
            <a:ext uri="{FF2B5EF4-FFF2-40B4-BE49-F238E27FC236}">
              <a16:creationId xmlns:a16="http://schemas.microsoft.com/office/drawing/2014/main" id="{80F2EAD9-9CC3-49CF-A4E5-33C46AEB697E}"/>
            </a:ext>
          </a:extLst>
        </xdr:cNvPr>
        <xdr:cNvSpPr/>
      </xdr:nvSpPr>
      <xdr:spPr>
        <a:xfrm>
          <a:off x="9588500" y="109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48762</xdr:rowOff>
    </xdr:from>
    <xdr:to>
      <xdr:col>55</xdr:col>
      <xdr:colOff>0</xdr:colOff>
      <xdr:row>64</xdr:row>
      <xdr:rowOff>48852</xdr:rowOff>
    </xdr:to>
    <xdr:cxnSp macro="">
      <xdr:nvCxnSpPr>
        <xdr:cNvPr id="250" name="直線コネクタ 249">
          <a:extLst>
            <a:ext uri="{FF2B5EF4-FFF2-40B4-BE49-F238E27FC236}">
              <a16:creationId xmlns:a16="http://schemas.microsoft.com/office/drawing/2014/main" id="{C52CE15E-9DAB-4DF0-B167-70F787AC3D37}"/>
            </a:ext>
          </a:extLst>
        </xdr:cNvPr>
        <xdr:cNvCxnSpPr/>
      </xdr:nvCxnSpPr>
      <xdr:spPr>
        <a:xfrm flipV="1">
          <a:off x="9639300" y="11021562"/>
          <a:ext cx="8382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169668</xdr:rowOff>
    </xdr:from>
    <xdr:to>
      <xdr:col>46</xdr:col>
      <xdr:colOff>38100</xdr:colOff>
      <xdr:row>64</xdr:row>
      <xdr:rowOff>99818</xdr:rowOff>
    </xdr:to>
    <xdr:sp macro="" textlink="">
      <xdr:nvSpPr>
        <xdr:cNvPr id="251" name="楕円 250">
          <a:extLst>
            <a:ext uri="{FF2B5EF4-FFF2-40B4-BE49-F238E27FC236}">
              <a16:creationId xmlns:a16="http://schemas.microsoft.com/office/drawing/2014/main" id="{EA033F7D-BE9A-4855-B98C-DD21F362E566}"/>
            </a:ext>
          </a:extLst>
        </xdr:cNvPr>
        <xdr:cNvSpPr/>
      </xdr:nvSpPr>
      <xdr:spPr>
        <a:xfrm>
          <a:off x="8699500" y="109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48852</xdr:rowOff>
    </xdr:from>
    <xdr:to>
      <xdr:col>50</xdr:col>
      <xdr:colOff>114300</xdr:colOff>
      <xdr:row>64</xdr:row>
      <xdr:rowOff>49018</xdr:rowOff>
    </xdr:to>
    <xdr:cxnSp macro="">
      <xdr:nvCxnSpPr>
        <xdr:cNvPr id="252" name="直線コネクタ 251">
          <a:extLst>
            <a:ext uri="{FF2B5EF4-FFF2-40B4-BE49-F238E27FC236}">
              <a16:creationId xmlns:a16="http://schemas.microsoft.com/office/drawing/2014/main" id="{15F19769-6944-4A14-9C53-96CDF52CE0BA}"/>
            </a:ext>
          </a:extLst>
        </xdr:cNvPr>
        <xdr:cNvCxnSpPr/>
      </xdr:nvCxnSpPr>
      <xdr:spPr>
        <a:xfrm flipV="1">
          <a:off x="8750300" y="11021652"/>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169878</xdr:rowOff>
    </xdr:from>
    <xdr:to>
      <xdr:col>41</xdr:col>
      <xdr:colOff>101600</xdr:colOff>
      <xdr:row>64</xdr:row>
      <xdr:rowOff>100028</xdr:rowOff>
    </xdr:to>
    <xdr:sp macro="" textlink="">
      <xdr:nvSpPr>
        <xdr:cNvPr id="253" name="楕円 252">
          <a:extLst>
            <a:ext uri="{FF2B5EF4-FFF2-40B4-BE49-F238E27FC236}">
              <a16:creationId xmlns:a16="http://schemas.microsoft.com/office/drawing/2014/main" id="{CE91E904-C57C-480D-822F-08049958D92C}"/>
            </a:ext>
          </a:extLst>
        </xdr:cNvPr>
        <xdr:cNvSpPr/>
      </xdr:nvSpPr>
      <xdr:spPr>
        <a:xfrm>
          <a:off x="7810500" y="109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49018</xdr:rowOff>
    </xdr:from>
    <xdr:to>
      <xdr:col>45</xdr:col>
      <xdr:colOff>177800</xdr:colOff>
      <xdr:row>64</xdr:row>
      <xdr:rowOff>49228</xdr:rowOff>
    </xdr:to>
    <xdr:cxnSp macro="">
      <xdr:nvCxnSpPr>
        <xdr:cNvPr id="254" name="直線コネクタ 253">
          <a:extLst>
            <a:ext uri="{FF2B5EF4-FFF2-40B4-BE49-F238E27FC236}">
              <a16:creationId xmlns:a16="http://schemas.microsoft.com/office/drawing/2014/main" id="{90DA4954-D7E0-42E2-A952-52D36451E571}"/>
            </a:ext>
          </a:extLst>
        </xdr:cNvPr>
        <xdr:cNvCxnSpPr/>
      </xdr:nvCxnSpPr>
      <xdr:spPr>
        <a:xfrm flipV="1">
          <a:off x="7861300" y="11021818"/>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169942</xdr:rowOff>
    </xdr:from>
    <xdr:to>
      <xdr:col>36</xdr:col>
      <xdr:colOff>165100</xdr:colOff>
      <xdr:row>64</xdr:row>
      <xdr:rowOff>100092</xdr:rowOff>
    </xdr:to>
    <xdr:sp macro="" textlink="">
      <xdr:nvSpPr>
        <xdr:cNvPr id="255" name="楕円 254">
          <a:extLst>
            <a:ext uri="{FF2B5EF4-FFF2-40B4-BE49-F238E27FC236}">
              <a16:creationId xmlns:a16="http://schemas.microsoft.com/office/drawing/2014/main" id="{D110720A-F675-4A1C-A387-1CBB4B9928A8}"/>
            </a:ext>
          </a:extLst>
        </xdr:cNvPr>
        <xdr:cNvSpPr/>
      </xdr:nvSpPr>
      <xdr:spPr>
        <a:xfrm>
          <a:off x="6921500" y="109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49228</xdr:rowOff>
    </xdr:from>
    <xdr:to>
      <xdr:col>41</xdr:col>
      <xdr:colOff>50800</xdr:colOff>
      <xdr:row>64</xdr:row>
      <xdr:rowOff>49292</xdr:rowOff>
    </xdr:to>
    <xdr:cxnSp macro="">
      <xdr:nvCxnSpPr>
        <xdr:cNvPr id="256" name="直線コネクタ 255">
          <a:extLst>
            <a:ext uri="{FF2B5EF4-FFF2-40B4-BE49-F238E27FC236}">
              <a16:creationId xmlns:a16="http://schemas.microsoft.com/office/drawing/2014/main" id="{980B4CAA-1E2F-415F-B3D8-0D18A33A16EB}"/>
            </a:ext>
          </a:extLst>
        </xdr:cNvPr>
        <xdr:cNvCxnSpPr/>
      </xdr:nvCxnSpPr>
      <xdr:spPr>
        <a:xfrm flipV="1">
          <a:off x="6972300" y="11022028"/>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29A19C96-508B-410D-9254-B9DBD16FA702}"/>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EAC8B8E5-455F-4572-98B9-F714A1594795}"/>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4064D988-680D-4CC7-A3E1-5E667BCAFFEB}"/>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39376E8B-8896-4FA8-B3A8-0087EC038AA0}"/>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90779</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2F6D891E-4CEE-4CCF-9F91-BEEC060317EA}"/>
            </a:ext>
          </a:extLst>
        </xdr:cNvPr>
        <xdr:cNvSpPr txBox="1"/>
      </xdr:nvSpPr>
      <xdr:spPr>
        <a:xfrm>
          <a:off x="9327095" y="1106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90945</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62F1C92C-71DD-43B7-B938-4AB1B46B843A}"/>
            </a:ext>
          </a:extLst>
        </xdr:cNvPr>
        <xdr:cNvSpPr txBox="1"/>
      </xdr:nvSpPr>
      <xdr:spPr>
        <a:xfrm>
          <a:off x="8450795" y="1106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91155</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95A36389-369C-42F1-95E1-F816D0D55871}"/>
            </a:ext>
          </a:extLst>
        </xdr:cNvPr>
        <xdr:cNvSpPr txBox="1"/>
      </xdr:nvSpPr>
      <xdr:spPr>
        <a:xfrm>
          <a:off x="7561795" y="1106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91219</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C672158F-D74A-4A0C-AA15-EEB22446B61F}"/>
            </a:ext>
          </a:extLst>
        </xdr:cNvPr>
        <xdr:cNvSpPr txBox="1"/>
      </xdr:nvSpPr>
      <xdr:spPr>
        <a:xfrm>
          <a:off x="6672795" y="1106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210F1197-CB75-43EB-8530-A17EF00756A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7CB893B5-8772-4ABD-9F36-41692B3EBBA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87DA792-664C-4FE1-B404-15B74AC952C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C11AEC2D-4E83-4D8F-8535-B663722DB19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174D9F8-3D95-47D3-B3DA-83F3AD09EAD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216A8E74-149E-46FD-8473-B621BDE7516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1D0E2473-903E-4E86-8D59-8DE83A485E3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606370A9-754A-4293-8FF5-1D36610687F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353C5318-43E7-4D4F-A60D-B2BE2EC96DE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46F392F2-2846-4740-AC06-DF0AC24B102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AB70AB9F-760E-45E5-AE12-F1557E0F1B0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89C38E36-B138-40B3-AFA5-51455E68BF5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B3275309-4EE5-413F-B53A-E87D98A2984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9D632A0F-8684-4F2D-A22A-79550D7FBCF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80AC3884-CE86-433B-B778-B46EF00A927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2EFBFA2A-EB60-4F3A-A02B-62FD3726FCA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B33CE780-4E4E-47BC-B851-49CFCC9D14B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CBE14385-70DF-4A07-B2FB-34DA4257F1E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99036794-37F2-4836-AA26-CFD4CB6DB9F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28F750D-D75A-4449-8C18-9B0D7164421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6CD8E662-70C8-41D2-AC58-2F88CF02A47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F413DC2F-9F0E-4ADA-98D9-E4A2A1B19F8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227C9604-72A3-47D0-88CE-DBA72DDE90C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1138EA2-C76A-4291-9DAE-478A4807235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270A2BD8-0510-419E-91CD-5EE6302A6A34}"/>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FBB4725A-4FF8-4FE7-9B9F-E7A98168FF9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19510F45-ADC5-4CDA-88D9-A5636977D5E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B4A2BC19-08ED-4298-8FDA-99BA7A073082}"/>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98B14CFA-8E60-4E7E-953F-1C232CD158DA}"/>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67D88AD8-CCDF-45F0-8173-8158B9D91059}"/>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1ABB17B0-9AA1-49F3-9343-BB58480288B0}"/>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15A4EC44-2EE6-4931-9D98-DDA62642880E}"/>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EB4306BE-2DBE-49B2-AA29-3337ACBE634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28379E0A-37EE-4778-9D6A-8D817C52A2B7}"/>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CA7CC6C4-020A-442E-A2DC-BAFE6C0183F5}"/>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95DF5D3-9229-4510-AE34-08BBD2610D0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29C4061-D30B-496C-95CB-2C77C9937AE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58A9784-0119-4D5B-8111-3EFA91177AB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C164E1D-BBCC-46C3-8097-77745649259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3A76AE1-1D54-4DA1-8F70-3E35E802877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5" name="楕円 304">
          <a:extLst>
            <a:ext uri="{FF2B5EF4-FFF2-40B4-BE49-F238E27FC236}">
              <a16:creationId xmlns:a16="http://schemas.microsoft.com/office/drawing/2014/main" id="{D3598815-E068-4EFE-A062-977B28A254B7}"/>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6" name="【公営住宅】&#10;有形固定資産減価償却率該当値テキスト">
          <a:extLst>
            <a:ext uri="{FF2B5EF4-FFF2-40B4-BE49-F238E27FC236}">
              <a16:creationId xmlns:a16="http://schemas.microsoft.com/office/drawing/2014/main" id="{E0AE8B7F-626A-4D83-B4D5-BB6B0310BB69}"/>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7" name="楕円 306">
          <a:extLst>
            <a:ext uri="{FF2B5EF4-FFF2-40B4-BE49-F238E27FC236}">
              <a16:creationId xmlns:a16="http://schemas.microsoft.com/office/drawing/2014/main" id="{5D9378E3-8AD1-4C2F-84D7-19C01F448EE4}"/>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8" name="直線コネクタ 307">
          <a:extLst>
            <a:ext uri="{FF2B5EF4-FFF2-40B4-BE49-F238E27FC236}">
              <a16:creationId xmlns:a16="http://schemas.microsoft.com/office/drawing/2014/main" id="{C034F360-7634-495F-8DD4-C1CFBDAAF427}"/>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9" name="楕円 308">
          <a:extLst>
            <a:ext uri="{FF2B5EF4-FFF2-40B4-BE49-F238E27FC236}">
              <a16:creationId xmlns:a16="http://schemas.microsoft.com/office/drawing/2014/main" id="{5EF21B2E-9365-4320-AFBD-421B622325E7}"/>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10" name="直線コネクタ 309">
          <a:extLst>
            <a:ext uri="{FF2B5EF4-FFF2-40B4-BE49-F238E27FC236}">
              <a16:creationId xmlns:a16="http://schemas.microsoft.com/office/drawing/2014/main" id="{A4F7AC4D-F3C5-4750-ABD2-49BF0F7F6413}"/>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11" name="楕円 310">
          <a:extLst>
            <a:ext uri="{FF2B5EF4-FFF2-40B4-BE49-F238E27FC236}">
              <a16:creationId xmlns:a16="http://schemas.microsoft.com/office/drawing/2014/main" id="{D791499A-6AE4-4F54-8861-2252B3F245BD}"/>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12" name="直線コネクタ 311">
          <a:extLst>
            <a:ext uri="{FF2B5EF4-FFF2-40B4-BE49-F238E27FC236}">
              <a16:creationId xmlns:a16="http://schemas.microsoft.com/office/drawing/2014/main" id="{DC311381-025B-40A6-B291-C20C371CBA63}"/>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13" name="楕円 312">
          <a:extLst>
            <a:ext uri="{FF2B5EF4-FFF2-40B4-BE49-F238E27FC236}">
              <a16:creationId xmlns:a16="http://schemas.microsoft.com/office/drawing/2014/main" id="{CABFB5DB-E190-493F-AE82-60B93F87DCC9}"/>
            </a:ext>
          </a:extLst>
        </xdr:cNvPr>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14" name="直線コネクタ 313">
          <a:extLst>
            <a:ext uri="{FF2B5EF4-FFF2-40B4-BE49-F238E27FC236}">
              <a16:creationId xmlns:a16="http://schemas.microsoft.com/office/drawing/2014/main" id="{3E8D3F0B-4E25-4845-998E-E28F26C16592}"/>
            </a:ext>
          </a:extLst>
        </xdr:cNvPr>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a:extLst>
            <a:ext uri="{FF2B5EF4-FFF2-40B4-BE49-F238E27FC236}">
              <a16:creationId xmlns:a16="http://schemas.microsoft.com/office/drawing/2014/main" id="{4F9BA4ED-2D71-424E-941D-C9B01319FECB}"/>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16" name="n_2aveValue【公営住宅】&#10;有形固定資産減価償却率">
          <a:extLst>
            <a:ext uri="{FF2B5EF4-FFF2-40B4-BE49-F238E27FC236}">
              <a16:creationId xmlns:a16="http://schemas.microsoft.com/office/drawing/2014/main" id="{3B43924B-06A1-41C3-916D-C0A96956B5B4}"/>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7" name="n_3aveValue【公営住宅】&#10;有形固定資産減価償却率">
          <a:extLst>
            <a:ext uri="{FF2B5EF4-FFF2-40B4-BE49-F238E27FC236}">
              <a16:creationId xmlns:a16="http://schemas.microsoft.com/office/drawing/2014/main" id="{0E056F07-01D6-464C-8511-5D174BA67B45}"/>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8" name="n_4aveValue【公営住宅】&#10;有形固定資産減価償却率">
          <a:extLst>
            <a:ext uri="{FF2B5EF4-FFF2-40B4-BE49-F238E27FC236}">
              <a16:creationId xmlns:a16="http://schemas.microsoft.com/office/drawing/2014/main" id="{C815F144-0B02-4BE0-9769-BC02BD6AF330}"/>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9" name="n_1mainValue【公営住宅】&#10;有形固定資産減価償却率">
          <a:extLst>
            <a:ext uri="{FF2B5EF4-FFF2-40B4-BE49-F238E27FC236}">
              <a16:creationId xmlns:a16="http://schemas.microsoft.com/office/drawing/2014/main" id="{D12A66C0-AF21-4742-B6E7-7F298228F541}"/>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20" name="n_2mainValue【公営住宅】&#10;有形固定資産減価償却率">
          <a:extLst>
            <a:ext uri="{FF2B5EF4-FFF2-40B4-BE49-F238E27FC236}">
              <a16:creationId xmlns:a16="http://schemas.microsoft.com/office/drawing/2014/main" id="{9AA298DC-6741-4CB3-9B7E-3CD259B0943A}"/>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21" name="n_3mainValue【公営住宅】&#10;有形固定資産減価償却率">
          <a:extLst>
            <a:ext uri="{FF2B5EF4-FFF2-40B4-BE49-F238E27FC236}">
              <a16:creationId xmlns:a16="http://schemas.microsoft.com/office/drawing/2014/main" id="{D9100852-7E21-4850-ACAA-007A4CA02659}"/>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22" name="n_4mainValue【公営住宅】&#10;有形固定資産減価償却率">
          <a:extLst>
            <a:ext uri="{FF2B5EF4-FFF2-40B4-BE49-F238E27FC236}">
              <a16:creationId xmlns:a16="http://schemas.microsoft.com/office/drawing/2014/main" id="{266A48EA-EBE6-4C82-BC10-66A6525AFE04}"/>
            </a:ext>
          </a:extLst>
        </xdr:cNvPr>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EDD8D1A-849E-4F1F-A0CB-9226CFD1047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75D3BCD6-168E-4946-B2F4-247D07E2D56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F1AC8E8D-C4FA-461B-876D-3EBF5E3E069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ACC37052-1A72-425F-A750-67E647D9F90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2912A161-F12D-447F-A0EC-DF8C44E150B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DA424D1F-C635-4D86-BC7B-5104FA0E246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8B1FA634-5C57-488C-A7D9-78F7EA75C74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CEA4F1BA-9546-4C00-9F79-67B1A14394B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D1955668-13A4-4495-B514-E040DA9E941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92C85684-782C-496A-ABC2-6B2301FE56D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AD8FB3B7-5972-4D82-A060-156B9C254BE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93F246ED-C10B-4DF1-8547-FFB120573F4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FF03EBD7-FFD7-41B7-9645-188C530B3F5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DF531947-6254-46D4-A3E6-F62F190D06E2}"/>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6427F407-B022-4DF1-A239-10BC9FD3B79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55BD1A87-A185-420B-B0D1-CEAE6600BB31}"/>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17943DCC-0FAE-4592-951E-4DA81327106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0B8EA408-C735-4590-AEDE-11E67CD2028A}"/>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51702699-43AA-4029-8700-45B2EAB1B25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3E5FA8AA-E2CD-431C-A911-FAC497CBB93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F01229B1-8208-4E10-8A33-F35DDEFEE49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E921AF22-0537-4413-9BB1-7F93F15E134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9CB2D1DD-5508-4C7A-977E-AF2A54B0266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1D7CE12F-C1BF-47A5-84D7-D01B76EE7B13}"/>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3EF9631D-5EB0-4430-B2BF-D212679254A4}"/>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A1713F6A-F483-4976-9FD5-4EE83159A199}"/>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FBBB6024-586C-453E-96B9-412EA67213AE}"/>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9265FCF3-72C5-4053-BCEB-703DEAEBB1E9}"/>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EF678B9D-28A5-488E-BE1E-8C144C641E69}"/>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8C68DC9A-5811-4DB8-99E6-885DCC49206F}"/>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1A5BE62F-5F47-4478-8E6C-0F4D8B3CE2DC}"/>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BF54F600-AB72-4A1E-A047-AAD0DF08E4A5}"/>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C70259B1-63EE-42F7-ABB7-F05606D03A8C}"/>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7E69B7B5-F9F5-488C-818D-A25ADE8F6CDF}"/>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EA4BA5B-FCF8-4081-911E-AD92930258E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B1166D2-1777-4613-B02E-8A1DF9C1034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A89C95B-7702-43F9-B205-33BC2419705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8B42BE0-BB80-4DE2-A4A0-84AF3F5D80F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A3D05B1-501D-4FB2-AC16-4AAE865328D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49061</xdr:rowOff>
    </xdr:from>
    <xdr:to>
      <xdr:col>55</xdr:col>
      <xdr:colOff>50800</xdr:colOff>
      <xdr:row>86</xdr:row>
      <xdr:rowOff>150661</xdr:rowOff>
    </xdr:to>
    <xdr:sp macro="" textlink="">
      <xdr:nvSpPr>
        <xdr:cNvPr id="362" name="楕円 361">
          <a:extLst>
            <a:ext uri="{FF2B5EF4-FFF2-40B4-BE49-F238E27FC236}">
              <a16:creationId xmlns:a16="http://schemas.microsoft.com/office/drawing/2014/main" id="{E6B4355A-C668-4C44-ABCA-A2B5B9D7E5D3}"/>
            </a:ext>
          </a:extLst>
        </xdr:cNvPr>
        <xdr:cNvSpPr/>
      </xdr:nvSpPr>
      <xdr:spPr>
        <a:xfrm>
          <a:off x="10426700" y="1479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135438</xdr:rowOff>
    </xdr:from>
    <xdr:ext cx="469744" cy="259045"/>
    <xdr:sp macro="" textlink="">
      <xdr:nvSpPr>
        <xdr:cNvPr id="363" name="【公営住宅】&#10;一人当たり面積該当値テキスト">
          <a:extLst>
            <a:ext uri="{FF2B5EF4-FFF2-40B4-BE49-F238E27FC236}">
              <a16:creationId xmlns:a16="http://schemas.microsoft.com/office/drawing/2014/main" id="{01B04D92-F048-4825-9706-36D53FB7241D}"/>
            </a:ext>
          </a:extLst>
        </xdr:cNvPr>
        <xdr:cNvSpPr txBox="1"/>
      </xdr:nvSpPr>
      <xdr:spPr>
        <a:xfrm>
          <a:off x="10515600" y="1470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49098</xdr:rowOff>
    </xdr:from>
    <xdr:to>
      <xdr:col>50</xdr:col>
      <xdr:colOff>165100</xdr:colOff>
      <xdr:row>86</xdr:row>
      <xdr:rowOff>150698</xdr:rowOff>
    </xdr:to>
    <xdr:sp macro="" textlink="">
      <xdr:nvSpPr>
        <xdr:cNvPr id="364" name="楕円 363">
          <a:extLst>
            <a:ext uri="{FF2B5EF4-FFF2-40B4-BE49-F238E27FC236}">
              <a16:creationId xmlns:a16="http://schemas.microsoft.com/office/drawing/2014/main" id="{B65E9849-26A6-4EBB-AB05-398D9DBDFC7E}"/>
            </a:ext>
          </a:extLst>
        </xdr:cNvPr>
        <xdr:cNvSpPr/>
      </xdr:nvSpPr>
      <xdr:spPr>
        <a:xfrm>
          <a:off x="9588500" y="1479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99861</xdr:rowOff>
    </xdr:from>
    <xdr:to>
      <xdr:col>55</xdr:col>
      <xdr:colOff>0</xdr:colOff>
      <xdr:row>86</xdr:row>
      <xdr:rowOff>99898</xdr:rowOff>
    </xdr:to>
    <xdr:cxnSp macro="">
      <xdr:nvCxnSpPr>
        <xdr:cNvPr id="365" name="直線コネクタ 364">
          <a:extLst>
            <a:ext uri="{FF2B5EF4-FFF2-40B4-BE49-F238E27FC236}">
              <a16:creationId xmlns:a16="http://schemas.microsoft.com/office/drawing/2014/main" id="{8ED3D656-F7EB-4020-BF86-3BA18DD840CF}"/>
            </a:ext>
          </a:extLst>
        </xdr:cNvPr>
        <xdr:cNvCxnSpPr/>
      </xdr:nvCxnSpPr>
      <xdr:spPr>
        <a:xfrm flipV="1">
          <a:off x="9639300" y="14844561"/>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49174</xdr:rowOff>
    </xdr:from>
    <xdr:to>
      <xdr:col>46</xdr:col>
      <xdr:colOff>38100</xdr:colOff>
      <xdr:row>86</xdr:row>
      <xdr:rowOff>150774</xdr:rowOff>
    </xdr:to>
    <xdr:sp macro="" textlink="">
      <xdr:nvSpPr>
        <xdr:cNvPr id="366" name="楕円 365">
          <a:extLst>
            <a:ext uri="{FF2B5EF4-FFF2-40B4-BE49-F238E27FC236}">
              <a16:creationId xmlns:a16="http://schemas.microsoft.com/office/drawing/2014/main" id="{A3D83AFE-5471-419F-89C5-219B68C179AE}"/>
            </a:ext>
          </a:extLst>
        </xdr:cNvPr>
        <xdr:cNvSpPr/>
      </xdr:nvSpPr>
      <xdr:spPr>
        <a:xfrm>
          <a:off x="8699500" y="147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99898</xdr:rowOff>
    </xdr:from>
    <xdr:to>
      <xdr:col>50</xdr:col>
      <xdr:colOff>114300</xdr:colOff>
      <xdr:row>86</xdr:row>
      <xdr:rowOff>99974</xdr:rowOff>
    </xdr:to>
    <xdr:cxnSp macro="">
      <xdr:nvCxnSpPr>
        <xdr:cNvPr id="367" name="直線コネクタ 366">
          <a:extLst>
            <a:ext uri="{FF2B5EF4-FFF2-40B4-BE49-F238E27FC236}">
              <a16:creationId xmlns:a16="http://schemas.microsoft.com/office/drawing/2014/main" id="{6393CF28-78B4-4ACE-8FE6-F9302883D3D5}"/>
            </a:ext>
          </a:extLst>
        </xdr:cNvPr>
        <xdr:cNvCxnSpPr/>
      </xdr:nvCxnSpPr>
      <xdr:spPr>
        <a:xfrm flipV="1">
          <a:off x="8750300" y="1484459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49288</xdr:rowOff>
    </xdr:from>
    <xdr:to>
      <xdr:col>41</xdr:col>
      <xdr:colOff>101600</xdr:colOff>
      <xdr:row>86</xdr:row>
      <xdr:rowOff>150888</xdr:rowOff>
    </xdr:to>
    <xdr:sp macro="" textlink="">
      <xdr:nvSpPr>
        <xdr:cNvPr id="368" name="楕円 367">
          <a:extLst>
            <a:ext uri="{FF2B5EF4-FFF2-40B4-BE49-F238E27FC236}">
              <a16:creationId xmlns:a16="http://schemas.microsoft.com/office/drawing/2014/main" id="{37FE3971-6368-4101-852A-99FBB5B0DAF8}"/>
            </a:ext>
          </a:extLst>
        </xdr:cNvPr>
        <xdr:cNvSpPr/>
      </xdr:nvSpPr>
      <xdr:spPr>
        <a:xfrm>
          <a:off x="7810500" y="147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99974</xdr:rowOff>
    </xdr:from>
    <xdr:to>
      <xdr:col>45</xdr:col>
      <xdr:colOff>177800</xdr:colOff>
      <xdr:row>86</xdr:row>
      <xdr:rowOff>100088</xdr:rowOff>
    </xdr:to>
    <xdr:cxnSp macro="">
      <xdr:nvCxnSpPr>
        <xdr:cNvPr id="369" name="直線コネクタ 368">
          <a:extLst>
            <a:ext uri="{FF2B5EF4-FFF2-40B4-BE49-F238E27FC236}">
              <a16:creationId xmlns:a16="http://schemas.microsoft.com/office/drawing/2014/main" id="{C6949F33-8B76-44E4-A1C3-C1970E17D5FD}"/>
            </a:ext>
          </a:extLst>
        </xdr:cNvPr>
        <xdr:cNvCxnSpPr/>
      </xdr:nvCxnSpPr>
      <xdr:spPr>
        <a:xfrm flipV="1">
          <a:off x="7861300" y="1484467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49327</xdr:rowOff>
    </xdr:from>
    <xdr:to>
      <xdr:col>36</xdr:col>
      <xdr:colOff>165100</xdr:colOff>
      <xdr:row>86</xdr:row>
      <xdr:rowOff>150927</xdr:rowOff>
    </xdr:to>
    <xdr:sp macro="" textlink="">
      <xdr:nvSpPr>
        <xdr:cNvPr id="370" name="楕円 369">
          <a:extLst>
            <a:ext uri="{FF2B5EF4-FFF2-40B4-BE49-F238E27FC236}">
              <a16:creationId xmlns:a16="http://schemas.microsoft.com/office/drawing/2014/main" id="{5908C4B4-BA9F-45F8-BA31-1C1DCF926F7B}"/>
            </a:ext>
          </a:extLst>
        </xdr:cNvPr>
        <xdr:cNvSpPr/>
      </xdr:nvSpPr>
      <xdr:spPr>
        <a:xfrm>
          <a:off x="6921500" y="147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100088</xdr:rowOff>
    </xdr:from>
    <xdr:to>
      <xdr:col>41</xdr:col>
      <xdr:colOff>50800</xdr:colOff>
      <xdr:row>86</xdr:row>
      <xdr:rowOff>100127</xdr:rowOff>
    </xdr:to>
    <xdr:cxnSp macro="">
      <xdr:nvCxnSpPr>
        <xdr:cNvPr id="371" name="直線コネクタ 370">
          <a:extLst>
            <a:ext uri="{FF2B5EF4-FFF2-40B4-BE49-F238E27FC236}">
              <a16:creationId xmlns:a16="http://schemas.microsoft.com/office/drawing/2014/main" id="{A29B203B-ACDC-40BB-86CE-AA2EBE6A9526}"/>
            </a:ext>
          </a:extLst>
        </xdr:cNvPr>
        <xdr:cNvCxnSpPr/>
      </xdr:nvCxnSpPr>
      <xdr:spPr>
        <a:xfrm flipV="1">
          <a:off x="6972300" y="14844788"/>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5005C71A-2AD5-4095-A79B-D264459A5649}"/>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350EB85B-6FF9-453F-A269-8B610E823589}"/>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D800A0A2-F39C-4AFF-877A-8507F6DDEED1}"/>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5" name="n_4aveValue【公営住宅】&#10;一人当たり面積">
          <a:extLst>
            <a:ext uri="{FF2B5EF4-FFF2-40B4-BE49-F238E27FC236}">
              <a16:creationId xmlns:a16="http://schemas.microsoft.com/office/drawing/2014/main" id="{8E6EE56F-4D50-4E51-ABA2-E431C7735F26}"/>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141825</xdr:rowOff>
    </xdr:from>
    <xdr:ext cx="469744" cy="259045"/>
    <xdr:sp macro="" textlink="">
      <xdr:nvSpPr>
        <xdr:cNvPr id="376" name="n_1mainValue【公営住宅】&#10;一人当たり面積">
          <a:extLst>
            <a:ext uri="{FF2B5EF4-FFF2-40B4-BE49-F238E27FC236}">
              <a16:creationId xmlns:a16="http://schemas.microsoft.com/office/drawing/2014/main" id="{F9B7E0F6-EDEE-4C63-A536-B66C72DADE56}"/>
            </a:ext>
          </a:extLst>
        </xdr:cNvPr>
        <xdr:cNvSpPr txBox="1"/>
      </xdr:nvSpPr>
      <xdr:spPr>
        <a:xfrm>
          <a:off x="9391727" y="148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141901</xdr:rowOff>
    </xdr:from>
    <xdr:ext cx="469744" cy="259045"/>
    <xdr:sp macro="" textlink="">
      <xdr:nvSpPr>
        <xdr:cNvPr id="377" name="n_2mainValue【公営住宅】&#10;一人当たり面積">
          <a:extLst>
            <a:ext uri="{FF2B5EF4-FFF2-40B4-BE49-F238E27FC236}">
              <a16:creationId xmlns:a16="http://schemas.microsoft.com/office/drawing/2014/main" id="{CFD85C3B-0925-44CF-8806-39AC70F59BD8}"/>
            </a:ext>
          </a:extLst>
        </xdr:cNvPr>
        <xdr:cNvSpPr txBox="1"/>
      </xdr:nvSpPr>
      <xdr:spPr>
        <a:xfrm>
          <a:off x="8515427" y="1488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142015</xdr:rowOff>
    </xdr:from>
    <xdr:ext cx="469744" cy="259045"/>
    <xdr:sp macro="" textlink="">
      <xdr:nvSpPr>
        <xdr:cNvPr id="378" name="n_3mainValue【公営住宅】&#10;一人当たり面積">
          <a:extLst>
            <a:ext uri="{FF2B5EF4-FFF2-40B4-BE49-F238E27FC236}">
              <a16:creationId xmlns:a16="http://schemas.microsoft.com/office/drawing/2014/main" id="{A93830D4-9EDE-4B49-8584-EC39DD111179}"/>
            </a:ext>
          </a:extLst>
        </xdr:cNvPr>
        <xdr:cNvSpPr txBox="1"/>
      </xdr:nvSpPr>
      <xdr:spPr>
        <a:xfrm>
          <a:off x="7626427" y="1488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142054</xdr:rowOff>
    </xdr:from>
    <xdr:ext cx="469744" cy="259045"/>
    <xdr:sp macro="" textlink="">
      <xdr:nvSpPr>
        <xdr:cNvPr id="379" name="n_4mainValue【公営住宅】&#10;一人当たり面積">
          <a:extLst>
            <a:ext uri="{FF2B5EF4-FFF2-40B4-BE49-F238E27FC236}">
              <a16:creationId xmlns:a16="http://schemas.microsoft.com/office/drawing/2014/main" id="{117AB8CB-F81B-4FE2-9F59-346CD1C52EA8}"/>
            </a:ext>
          </a:extLst>
        </xdr:cNvPr>
        <xdr:cNvSpPr txBox="1"/>
      </xdr:nvSpPr>
      <xdr:spPr>
        <a:xfrm>
          <a:off x="6737427" y="1488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14902E35-65D5-4794-B5AB-3ABE9E79F9F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63186BAB-1990-4CCF-BBBE-42ECBD1A648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CD147634-418A-4BF8-AEE8-1AF504B0FF9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44D74EDF-3544-4959-AFC5-EB3656B0CA4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AFA66EEE-8CAF-49C7-9F01-3CC298A4652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30DA9377-BF4B-4187-94E0-E83A57D2FE1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B64E4D5A-9B83-49DE-BD77-75C1EEADFB9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2BA4D308-F221-4C0E-9DCD-0EBEB03791D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5949A325-B045-42EB-9886-A2CCB90D11B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839B09CD-6EDC-4A1D-8DFD-1A8ED118FE5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8E33B251-A9C0-4CCC-9DEA-DFDED40E3AD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79265B0-E4E6-432A-BC0E-4957AF62FAA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5DAC2423-797B-4675-BC74-527890F800B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25649032-F241-4608-992B-DE04F5E22D6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C4198C26-474E-417B-9596-CDA264F7374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A9471750-F30E-428C-A74E-609432C7338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2E6364E-3A01-4FAA-95B0-5E9097F2B40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E4ABD127-A012-4E0D-8618-FE115E4DD49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1BDF918B-EF54-4038-BA7F-431B9E377C8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9ED3A679-F0E7-48B9-974D-C72038D008D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9EB90450-B077-458A-895D-9BB8CCDD0CA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64A3CCDA-83F5-4808-BCFC-BD248F8311D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CCEB294B-F43A-4A63-9A11-FB0DC8B5438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CBB88C7F-2384-4A5C-8AA2-12F75FED31F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FCD8EEB8-0209-46CA-9423-F8374EA97B4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674A2036-154C-462A-B8CD-2CEA57090DE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4D0A7153-2F7D-4711-96C1-3DA46310956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3664727C-6475-4B25-9830-1643E7FF0BC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2C0B9253-5E70-4BB2-A581-F432DF909E2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12D2CE19-9146-4A88-97A3-B0D94734BE0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9F2D4CC6-AC8A-4002-BA1B-A658F168BD3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78AD917F-2264-48B7-BE2B-2B5FCF69C24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495ED195-E89A-4769-BA71-32945520AA2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F1150924-4C0E-41E3-AA22-50923712E64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8531619E-EC8A-426F-82DF-BCBCD1B11C0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9219AE81-5823-4F58-8E18-CDA6736C732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C55225C6-7829-4B28-A9A1-2E110C133A2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BEFA838A-968C-41E8-ABE5-12C1BDB541C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95C6C31D-9C9E-4B76-A320-82D2C2A1C24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7E0BC244-EB08-4679-99BD-C8292C99728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FBA0B641-2890-43F2-AF82-985E14D99EA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B963FB03-61FA-4188-8762-25447AC35B42}"/>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7EB5D765-7F4F-4D5B-BEF9-5A6F756B617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EF3C80D2-A923-46C0-A832-2B072EAD58D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E7BF1A09-7200-4A2C-9238-BB1F7698266C}"/>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a:extLst>
            <a:ext uri="{FF2B5EF4-FFF2-40B4-BE49-F238E27FC236}">
              <a16:creationId xmlns:a16="http://schemas.microsoft.com/office/drawing/2014/main" id="{F7A90E4F-524E-4226-BDCF-092D4D5894C8}"/>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33A30506-B151-4384-A0EE-2A4ADC4A7F50}"/>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1D8CB5CA-4933-43EC-A286-9A5CFB571A1F}"/>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a:extLst>
            <a:ext uri="{FF2B5EF4-FFF2-40B4-BE49-F238E27FC236}">
              <a16:creationId xmlns:a16="http://schemas.microsoft.com/office/drawing/2014/main" id="{9EEA7421-D2C1-4484-BD3C-67571F739C98}"/>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a:extLst>
            <a:ext uri="{FF2B5EF4-FFF2-40B4-BE49-F238E27FC236}">
              <a16:creationId xmlns:a16="http://schemas.microsoft.com/office/drawing/2014/main" id="{1CF2C3BD-FD40-45AD-AACF-746CFEA2DB95}"/>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a:extLst>
            <a:ext uri="{FF2B5EF4-FFF2-40B4-BE49-F238E27FC236}">
              <a16:creationId xmlns:a16="http://schemas.microsoft.com/office/drawing/2014/main" id="{89B9A887-DC9D-452E-BCCD-A657024E3DCD}"/>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B205E467-D5F1-4AA5-96FD-0B5E57EAA8E5}"/>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8FD83B4-74EC-4FA3-B43A-868FE8BB694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25B4E61-69EF-44C6-AB71-A327F8182F1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2EE2CD2-4F51-49F5-92A6-D5CF444D529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4F900BE-1DC6-4579-BFB8-1DC994F58F7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8F41F585-8EC8-4CD9-9FE2-1B0030621E2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7439</xdr:rowOff>
    </xdr:from>
    <xdr:to>
      <xdr:col>85</xdr:col>
      <xdr:colOff>177800</xdr:colOff>
      <xdr:row>35</xdr:row>
      <xdr:rowOff>109039</xdr:rowOff>
    </xdr:to>
    <xdr:sp macro="" textlink="">
      <xdr:nvSpPr>
        <xdr:cNvPr id="437" name="楕円 436">
          <a:extLst>
            <a:ext uri="{FF2B5EF4-FFF2-40B4-BE49-F238E27FC236}">
              <a16:creationId xmlns:a16="http://schemas.microsoft.com/office/drawing/2014/main" id="{5DFF9E32-BB1A-454D-B063-8A967E97EDD9}"/>
            </a:ext>
          </a:extLst>
        </xdr:cNvPr>
        <xdr:cNvSpPr/>
      </xdr:nvSpPr>
      <xdr:spPr>
        <a:xfrm>
          <a:off x="162687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30316</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45CD9D73-A257-43D6-9F12-97C957BEEBFA}"/>
            </a:ext>
          </a:extLst>
        </xdr:cNvPr>
        <xdr:cNvSpPr txBox="1"/>
      </xdr:nvSpPr>
      <xdr:spPr>
        <a:xfrm>
          <a:off x="16357600" y="585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100511</xdr:rowOff>
    </xdr:from>
    <xdr:to>
      <xdr:col>81</xdr:col>
      <xdr:colOff>101600</xdr:colOff>
      <xdr:row>35</xdr:row>
      <xdr:rowOff>30661</xdr:rowOff>
    </xdr:to>
    <xdr:sp macro="" textlink="">
      <xdr:nvSpPr>
        <xdr:cNvPr id="439" name="楕円 438">
          <a:extLst>
            <a:ext uri="{FF2B5EF4-FFF2-40B4-BE49-F238E27FC236}">
              <a16:creationId xmlns:a16="http://schemas.microsoft.com/office/drawing/2014/main" id="{E036B338-196E-452D-AE5C-3860191209D8}"/>
            </a:ext>
          </a:extLst>
        </xdr:cNvPr>
        <xdr:cNvSpPr/>
      </xdr:nvSpPr>
      <xdr:spPr>
        <a:xfrm>
          <a:off x="154305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151311</xdr:rowOff>
    </xdr:from>
    <xdr:to>
      <xdr:col>85</xdr:col>
      <xdr:colOff>127000</xdr:colOff>
      <xdr:row>35</xdr:row>
      <xdr:rowOff>58239</xdr:rowOff>
    </xdr:to>
    <xdr:cxnSp macro="">
      <xdr:nvCxnSpPr>
        <xdr:cNvPr id="440" name="直線コネクタ 439">
          <a:extLst>
            <a:ext uri="{FF2B5EF4-FFF2-40B4-BE49-F238E27FC236}">
              <a16:creationId xmlns:a16="http://schemas.microsoft.com/office/drawing/2014/main" id="{EA25B480-C113-4AE1-B8F3-335428CE5E67}"/>
            </a:ext>
          </a:extLst>
        </xdr:cNvPr>
        <xdr:cNvCxnSpPr/>
      </xdr:nvCxnSpPr>
      <xdr:spPr>
        <a:xfrm>
          <a:off x="15481300" y="5980611"/>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20501</xdr:rowOff>
    </xdr:from>
    <xdr:to>
      <xdr:col>76</xdr:col>
      <xdr:colOff>165100</xdr:colOff>
      <xdr:row>34</xdr:row>
      <xdr:rowOff>122101</xdr:rowOff>
    </xdr:to>
    <xdr:sp macro="" textlink="">
      <xdr:nvSpPr>
        <xdr:cNvPr id="441" name="楕円 440">
          <a:extLst>
            <a:ext uri="{FF2B5EF4-FFF2-40B4-BE49-F238E27FC236}">
              <a16:creationId xmlns:a16="http://schemas.microsoft.com/office/drawing/2014/main" id="{FAFF0D80-B891-474D-8FF9-0936C3473231}"/>
            </a:ext>
          </a:extLst>
        </xdr:cNvPr>
        <xdr:cNvSpPr/>
      </xdr:nvSpPr>
      <xdr:spPr>
        <a:xfrm>
          <a:off x="14541500" y="58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71301</xdr:rowOff>
    </xdr:from>
    <xdr:to>
      <xdr:col>81</xdr:col>
      <xdr:colOff>50800</xdr:colOff>
      <xdr:row>34</xdr:row>
      <xdr:rowOff>151311</xdr:rowOff>
    </xdr:to>
    <xdr:cxnSp macro="">
      <xdr:nvCxnSpPr>
        <xdr:cNvPr id="442" name="直線コネクタ 441">
          <a:extLst>
            <a:ext uri="{FF2B5EF4-FFF2-40B4-BE49-F238E27FC236}">
              <a16:creationId xmlns:a16="http://schemas.microsoft.com/office/drawing/2014/main" id="{032C1B40-0A05-4BBB-86AD-4E1145FCF803}"/>
            </a:ext>
          </a:extLst>
        </xdr:cNvPr>
        <xdr:cNvCxnSpPr/>
      </xdr:nvCxnSpPr>
      <xdr:spPr>
        <a:xfrm>
          <a:off x="14592300" y="5900601"/>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111942</xdr:rowOff>
    </xdr:from>
    <xdr:to>
      <xdr:col>72</xdr:col>
      <xdr:colOff>38100</xdr:colOff>
      <xdr:row>34</xdr:row>
      <xdr:rowOff>42092</xdr:rowOff>
    </xdr:to>
    <xdr:sp macro="" textlink="">
      <xdr:nvSpPr>
        <xdr:cNvPr id="443" name="楕円 442">
          <a:extLst>
            <a:ext uri="{FF2B5EF4-FFF2-40B4-BE49-F238E27FC236}">
              <a16:creationId xmlns:a16="http://schemas.microsoft.com/office/drawing/2014/main" id="{3B717078-C8B0-4BF3-9EE4-509F322CFD62}"/>
            </a:ext>
          </a:extLst>
        </xdr:cNvPr>
        <xdr:cNvSpPr/>
      </xdr:nvSpPr>
      <xdr:spPr>
        <a:xfrm>
          <a:off x="13652500" y="57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162742</xdr:rowOff>
    </xdr:from>
    <xdr:to>
      <xdr:col>76</xdr:col>
      <xdr:colOff>114300</xdr:colOff>
      <xdr:row>34</xdr:row>
      <xdr:rowOff>71301</xdr:rowOff>
    </xdr:to>
    <xdr:cxnSp macro="">
      <xdr:nvCxnSpPr>
        <xdr:cNvPr id="444" name="直線コネクタ 443">
          <a:extLst>
            <a:ext uri="{FF2B5EF4-FFF2-40B4-BE49-F238E27FC236}">
              <a16:creationId xmlns:a16="http://schemas.microsoft.com/office/drawing/2014/main" id="{907D7D61-EAAE-47F3-95FA-F750A27CCB98}"/>
            </a:ext>
          </a:extLst>
        </xdr:cNvPr>
        <xdr:cNvCxnSpPr/>
      </xdr:nvCxnSpPr>
      <xdr:spPr>
        <a:xfrm>
          <a:off x="13703300" y="5820592"/>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33564</xdr:rowOff>
    </xdr:from>
    <xdr:to>
      <xdr:col>67</xdr:col>
      <xdr:colOff>101600</xdr:colOff>
      <xdr:row>33</xdr:row>
      <xdr:rowOff>135164</xdr:rowOff>
    </xdr:to>
    <xdr:sp macro="" textlink="">
      <xdr:nvSpPr>
        <xdr:cNvPr id="445" name="楕円 444">
          <a:extLst>
            <a:ext uri="{FF2B5EF4-FFF2-40B4-BE49-F238E27FC236}">
              <a16:creationId xmlns:a16="http://schemas.microsoft.com/office/drawing/2014/main" id="{BC09C1C6-0394-4ADA-9B7E-A3876F960869}"/>
            </a:ext>
          </a:extLst>
        </xdr:cNvPr>
        <xdr:cNvSpPr/>
      </xdr:nvSpPr>
      <xdr:spPr>
        <a:xfrm>
          <a:off x="127635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84364</xdr:rowOff>
    </xdr:from>
    <xdr:to>
      <xdr:col>71</xdr:col>
      <xdr:colOff>177800</xdr:colOff>
      <xdr:row>33</xdr:row>
      <xdr:rowOff>162742</xdr:rowOff>
    </xdr:to>
    <xdr:cxnSp macro="">
      <xdr:nvCxnSpPr>
        <xdr:cNvPr id="446" name="直線コネクタ 445">
          <a:extLst>
            <a:ext uri="{FF2B5EF4-FFF2-40B4-BE49-F238E27FC236}">
              <a16:creationId xmlns:a16="http://schemas.microsoft.com/office/drawing/2014/main" id="{E9C79B2D-5081-4D66-9240-6497DEAAA9D2}"/>
            </a:ext>
          </a:extLst>
        </xdr:cNvPr>
        <xdr:cNvCxnSpPr/>
      </xdr:nvCxnSpPr>
      <xdr:spPr>
        <a:xfrm>
          <a:off x="12814300" y="574221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72B33DFA-B113-460F-AAF4-46F0B408C67D}"/>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EEC409E5-4524-4921-A028-E3F01ADD3CDA}"/>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B54CCD9E-4E67-469A-AFC7-9F15DE89694A}"/>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EE5FBA13-9168-493C-9BDF-F76F96F9319E}"/>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47188</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1F0372D7-16F8-4B62-AEE6-732817D3271B}"/>
            </a:ext>
          </a:extLst>
        </xdr:cNvPr>
        <xdr:cNvSpPr txBox="1"/>
      </xdr:nvSpPr>
      <xdr:spPr>
        <a:xfrm>
          <a:off x="15266044" y="57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138628</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DE7855C4-E4C0-4EA7-B67B-0C9090AD695E}"/>
            </a:ext>
          </a:extLst>
        </xdr:cNvPr>
        <xdr:cNvSpPr txBox="1"/>
      </xdr:nvSpPr>
      <xdr:spPr>
        <a:xfrm>
          <a:off x="14389744" y="562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58619</xdr:rowOff>
    </xdr:from>
    <xdr:ext cx="340478" cy="259045"/>
    <xdr:sp macro="" textlink="">
      <xdr:nvSpPr>
        <xdr:cNvPr id="453" name="n_3mainValue【認定こども園・幼稚園・保育所】&#10;有形固定資産減価償却率">
          <a:extLst>
            <a:ext uri="{FF2B5EF4-FFF2-40B4-BE49-F238E27FC236}">
              <a16:creationId xmlns:a16="http://schemas.microsoft.com/office/drawing/2014/main" id="{1D63D833-120F-4AB9-8478-805E3C8F26E5}"/>
            </a:ext>
          </a:extLst>
        </xdr:cNvPr>
        <xdr:cNvSpPr txBox="1"/>
      </xdr:nvSpPr>
      <xdr:spPr>
        <a:xfrm>
          <a:off x="13533061" y="5545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151691</xdr:rowOff>
    </xdr:from>
    <xdr:ext cx="340478" cy="259045"/>
    <xdr:sp macro="" textlink="">
      <xdr:nvSpPr>
        <xdr:cNvPr id="454" name="n_4mainValue【認定こども園・幼稚園・保育所】&#10;有形固定資産減価償却率">
          <a:extLst>
            <a:ext uri="{FF2B5EF4-FFF2-40B4-BE49-F238E27FC236}">
              <a16:creationId xmlns:a16="http://schemas.microsoft.com/office/drawing/2014/main" id="{68C5C6E2-A646-4906-977A-53DDD0598CEA}"/>
            </a:ext>
          </a:extLst>
        </xdr:cNvPr>
        <xdr:cNvSpPr txBox="1"/>
      </xdr:nvSpPr>
      <xdr:spPr>
        <a:xfrm>
          <a:off x="12644061" y="54666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FD0513F-F480-419F-BF3C-4A04DCF6786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EF1B2D2-B4DC-4D2E-B3F0-D1322EB1768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8D8BF3B2-A6BC-4FB8-B430-CCB2E5A343E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9071CE7A-CE34-4B65-BFBA-79A3F9DD0C5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D08897F7-54DF-426C-9157-C0A92D453EC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6F81E05B-D9ED-4C8C-897E-1B1612F3385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AB4FDADF-984F-4B34-A3FF-F084BD1B857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2B28270D-8BD4-4F05-B253-B74C1D2DC75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29D60216-FBC9-4EC3-9962-0997844F5B7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77B0DD9C-C8F1-4391-ABC2-9B9C7B38469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A5AFB00D-51CB-403C-B3FA-ABC03E235C4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FB6C688F-0C1E-44A9-B88E-1C7F559CA11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BC48F893-1F32-48B2-A2BB-3427088498A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9F481E51-C36E-4176-AAA0-6EF4BB239E0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44768F30-E51B-40D7-89EB-B913D19DBE7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DFDA2802-2215-4C14-AC9A-D0DA2A85433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C02B8E84-9E9E-442C-A6C7-9203576231B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FCE5C882-54D1-4CA9-B9FF-270F0D7EB027}"/>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1E9C3E3F-8CEB-4037-A468-6568A982EB8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1D0C3717-D2AC-45A5-A2D5-1BBF9AB0C2F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AB1EE9A8-F5EF-4692-9166-FFCE43D2089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a:extLst>
            <a:ext uri="{FF2B5EF4-FFF2-40B4-BE49-F238E27FC236}">
              <a16:creationId xmlns:a16="http://schemas.microsoft.com/office/drawing/2014/main" id="{D756A5F1-948E-48AD-BCBA-4A6446E77B3D}"/>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4E49A259-BEBA-4420-9379-F0F4BA1D225F}"/>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a:extLst>
            <a:ext uri="{FF2B5EF4-FFF2-40B4-BE49-F238E27FC236}">
              <a16:creationId xmlns:a16="http://schemas.microsoft.com/office/drawing/2014/main" id="{EAE972BA-CCEE-44BF-9645-20EB8B6F9326}"/>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1B17CD6D-9239-456E-8955-A9AAADAE2C37}"/>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a:extLst>
            <a:ext uri="{FF2B5EF4-FFF2-40B4-BE49-F238E27FC236}">
              <a16:creationId xmlns:a16="http://schemas.microsoft.com/office/drawing/2014/main" id="{2146A87F-5054-46BD-A21B-B50B25D9CFB5}"/>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AB8F82CA-3139-46CD-AA3C-47C2CAD88757}"/>
            </a:ext>
          </a:extLst>
        </xdr:cNvPr>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a:extLst>
            <a:ext uri="{FF2B5EF4-FFF2-40B4-BE49-F238E27FC236}">
              <a16:creationId xmlns:a16="http://schemas.microsoft.com/office/drawing/2014/main" id="{BC92CCD3-B253-4533-BC40-A6300135050F}"/>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a:extLst>
            <a:ext uri="{FF2B5EF4-FFF2-40B4-BE49-F238E27FC236}">
              <a16:creationId xmlns:a16="http://schemas.microsoft.com/office/drawing/2014/main" id="{4D0352BD-84E1-46B3-8C3F-154247A531C6}"/>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a:extLst>
            <a:ext uri="{FF2B5EF4-FFF2-40B4-BE49-F238E27FC236}">
              <a16:creationId xmlns:a16="http://schemas.microsoft.com/office/drawing/2014/main" id="{22BBBA4B-81A1-403F-93BD-45DD7399E6B8}"/>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a:extLst>
            <a:ext uri="{FF2B5EF4-FFF2-40B4-BE49-F238E27FC236}">
              <a16:creationId xmlns:a16="http://schemas.microsoft.com/office/drawing/2014/main" id="{CED573AC-D54B-4C0F-A977-82CF63940212}"/>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a:extLst>
            <a:ext uri="{FF2B5EF4-FFF2-40B4-BE49-F238E27FC236}">
              <a16:creationId xmlns:a16="http://schemas.microsoft.com/office/drawing/2014/main" id="{EEC91953-3F5E-4392-94B1-384DDD3BBA56}"/>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722D8C9-D97C-4E70-86D6-C8D9B3AEEA9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739F58E-1DA2-4630-87A4-2D32C92F954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FBFB095-9443-429F-86D0-BB8728331A6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DB36728-0E7F-435E-8234-1EB5CD86B8F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1778212E-5526-48BA-AE80-8A8F9ABF49F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121869</xdr:rowOff>
    </xdr:from>
    <xdr:to>
      <xdr:col>116</xdr:col>
      <xdr:colOff>114300</xdr:colOff>
      <xdr:row>40</xdr:row>
      <xdr:rowOff>52019</xdr:rowOff>
    </xdr:to>
    <xdr:sp macro="" textlink="">
      <xdr:nvSpPr>
        <xdr:cNvPr id="492" name="楕円 491">
          <a:extLst>
            <a:ext uri="{FF2B5EF4-FFF2-40B4-BE49-F238E27FC236}">
              <a16:creationId xmlns:a16="http://schemas.microsoft.com/office/drawing/2014/main" id="{972238B0-546A-426A-AE2D-9979FD584FB2}"/>
            </a:ext>
          </a:extLst>
        </xdr:cNvPr>
        <xdr:cNvSpPr/>
      </xdr:nvSpPr>
      <xdr:spPr>
        <a:xfrm>
          <a:off x="22110700" y="68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100296</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170CF33C-2ED0-4722-B05E-211CA13D11EA}"/>
            </a:ext>
          </a:extLst>
        </xdr:cNvPr>
        <xdr:cNvSpPr txBox="1"/>
      </xdr:nvSpPr>
      <xdr:spPr>
        <a:xfrm>
          <a:off x="22199600" y="678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122784</xdr:rowOff>
    </xdr:from>
    <xdr:to>
      <xdr:col>112</xdr:col>
      <xdr:colOff>38100</xdr:colOff>
      <xdr:row>40</xdr:row>
      <xdr:rowOff>52934</xdr:rowOff>
    </xdr:to>
    <xdr:sp macro="" textlink="">
      <xdr:nvSpPr>
        <xdr:cNvPr id="494" name="楕円 493">
          <a:extLst>
            <a:ext uri="{FF2B5EF4-FFF2-40B4-BE49-F238E27FC236}">
              <a16:creationId xmlns:a16="http://schemas.microsoft.com/office/drawing/2014/main" id="{62735710-8C1C-428C-AE34-E7F0EF1FEF27}"/>
            </a:ext>
          </a:extLst>
        </xdr:cNvPr>
        <xdr:cNvSpPr/>
      </xdr:nvSpPr>
      <xdr:spPr>
        <a:xfrm>
          <a:off x="21272500" y="68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xdr:rowOff>
    </xdr:from>
    <xdr:to>
      <xdr:col>116</xdr:col>
      <xdr:colOff>63500</xdr:colOff>
      <xdr:row>40</xdr:row>
      <xdr:rowOff>2134</xdr:rowOff>
    </xdr:to>
    <xdr:cxnSp macro="">
      <xdr:nvCxnSpPr>
        <xdr:cNvPr id="495" name="直線コネクタ 494">
          <a:extLst>
            <a:ext uri="{FF2B5EF4-FFF2-40B4-BE49-F238E27FC236}">
              <a16:creationId xmlns:a16="http://schemas.microsoft.com/office/drawing/2014/main" id="{5EEECC55-251B-4CF7-AFC3-DDA21FD7A8B7}"/>
            </a:ext>
          </a:extLst>
        </xdr:cNvPr>
        <xdr:cNvCxnSpPr/>
      </xdr:nvCxnSpPr>
      <xdr:spPr>
        <a:xfrm flipV="1">
          <a:off x="21323300" y="685921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122784</xdr:rowOff>
    </xdr:from>
    <xdr:to>
      <xdr:col>107</xdr:col>
      <xdr:colOff>101600</xdr:colOff>
      <xdr:row>40</xdr:row>
      <xdr:rowOff>52934</xdr:rowOff>
    </xdr:to>
    <xdr:sp macro="" textlink="">
      <xdr:nvSpPr>
        <xdr:cNvPr id="496" name="楕円 495">
          <a:extLst>
            <a:ext uri="{FF2B5EF4-FFF2-40B4-BE49-F238E27FC236}">
              <a16:creationId xmlns:a16="http://schemas.microsoft.com/office/drawing/2014/main" id="{D5F47AF3-7509-4270-A0D4-EDB43B18E2AB}"/>
            </a:ext>
          </a:extLst>
        </xdr:cNvPr>
        <xdr:cNvSpPr/>
      </xdr:nvSpPr>
      <xdr:spPr>
        <a:xfrm>
          <a:off x="20383500" y="68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2134</xdr:rowOff>
    </xdr:from>
    <xdr:to>
      <xdr:col>111</xdr:col>
      <xdr:colOff>177800</xdr:colOff>
      <xdr:row>40</xdr:row>
      <xdr:rowOff>2134</xdr:rowOff>
    </xdr:to>
    <xdr:cxnSp macro="">
      <xdr:nvCxnSpPr>
        <xdr:cNvPr id="497" name="直線コネクタ 496">
          <a:extLst>
            <a:ext uri="{FF2B5EF4-FFF2-40B4-BE49-F238E27FC236}">
              <a16:creationId xmlns:a16="http://schemas.microsoft.com/office/drawing/2014/main" id="{5C8826F7-EF1A-4700-A6DF-C514472CD17C}"/>
            </a:ext>
          </a:extLst>
        </xdr:cNvPr>
        <xdr:cNvCxnSpPr/>
      </xdr:nvCxnSpPr>
      <xdr:spPr>
        <a:xfrm>
          <a:off x="20434300" y="6860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125526</xdr:rowOff>
    </xdr:from>
    <xdr:to>
      <xdr:col>102</xdr:col>
      <xdr:colOff>165100</xdr:colOff>
      <xdr:row>40</xdr:row>
      <xdr:rowOff>55676</xdr:rowOff>
    </xdr:to>
    <xdr:sp macro="" textlink="">
      <xdr:nvSpPr>
        <xdr:cNvPr id="498" name="楕円 497">
          <a:extLst>
            <a:ext uri="{FF2B5EF4-FFF2-40B4-BE49-F238E27FC236}">
              <a16:creationId xmlns:a16="http://schemas.microsoft.com/office/drawing/2014/main" id="{7D7892FA-511F-46E4-8B11-B5145B2ECAB6}"/>
            </a:ext>
          </a:extLst>
        </xdr:cNvPr>
        <xdr:cNvSpPr/>
      </xdr:nvSpPr>
      <xdr:spPr>
        <a:xfrm>
          <a:off x="19494500" y="68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2134</xdr:rowOff>
    </xdr:from>
    <xdr:to>
      <xdr:col>107</xdr:col>
      <xdr:colOff>50800</xdr:colOff>
      <xdr:row>40</xdr:row>
      <xdr:rowOff>4876</xdr:rowOff>
    </xdr:to>
    <xdr:cxnSp macro="">
      <xdr:nvCxnSpPr>
        <xdr:cNvPr id="499" name="直線コネクタ 498">
          <a:extLst>
            <a:ext uri="{FF2B5EF4-FFF2-40B4-BE49-F238E27FC236}">
              <a16:creationId xmlns:a16="http://schemas.microsoft.com/office/drawing/2014/main" id="{814E5E3D-E0DA-40DC-B678-2FC36AB00C17}"/>
            </a:ext>
          </a:extLst>
        </xdr:cNvPr>
        <xdr:cNvCxnSpPr/>
      </xdr:nvCxnSpPr>
      <xdr:spPr>
        <a:xfrm flipV="1">
          <a:off x="19545300" y="6860134"/>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126441</xdr:rowOff>
    </xdr:from>
    <xdr:to>
      <xdr:col>98</xdr:col>
      <xdr:colOff>38100</xdr:colOff>
      <xdr:row>40</xdr:row>
      <xdr:rowOff>56591</xdr:rowOff>
    </xdr:to>
    <xdr:sp macro="" textlink="">
      <xdr:nvSpPr>
        <xdr:cNvPr id="500" name="楕円 499">
          <a:extLst>
            <a:ext uri="{FF2B5EF4-FFF2-40B4-BE49-F238E27FC236}">
              <a16:creationId xmlns:a16="http://schemas.microsoft.com/office/drawing/2014/main" id="{F139AB2D-26A3-41D7-9353-F80924A35E50}"/>
            </a:ext>
          </a:extLst>
        </xdr:cNvPr>
        <xdr:cNvSpPr/>
      </xdr:nvSpPr>
      <xdr:spPr>
        <a:xfrm>
          <a:off x="18605500" y="68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4876</xdr:rowOff>
    </xdr:from>
    <xdr:to>
      <xdr:col>102</xdr:col>
      <xdr:colOff>114300</xdr:colOff>
      <xdr:row>40</xdr:row>
      <xdr:rowOff>5791</xdr:rowOff>
    </xdr:to>
    <xdr:cxnSp macro="">
      <xdr:nvCxnSpPr>
        <xdr:cNvPr id="501" name="直線コネクタ 500">
          <a:extLst>
            <a:ext uri="{FF2B5EF4-FFF2-40B4-BE49-F238E27FC236}">
              <a16:creationId xmlns:a16="http://schemas.microsoft.com/office/drawing/2014/main" id="{968B2680-FCF7-4D09-A784-2FCD5FD9C6F1}"/>
            </a:ext>
          </a:extLst>
        </xdr:cNvPr>
        <xdr:cNvCxnSpPr/>
      </xdr:nvCxnSpPr>
      <xdr:spPr>
        <a:xfrm flipV="1">
          <a:off x="18656300" y="686287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6FF5B9E5-5778-429D-9CF4-EF5647B20378}"/>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2A9FBCE4-1DA4-498B-B6F0-598EFD4CFC27}"/>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7FBF9B32-B9D1-481A-AA36-3B18B2E0E377}"/>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2EBCB39C-30BC-44DB-8391-FDA0C815B552}"/>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44061</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B9C8F009-2021-470D-AD91-854700B866EF}"/>
            </a:ext>
          </a:extLst>
        </xdr:cNvPr>
        <xdr:cNvSpPr txBox="1"/>
      </xdr:nvSpPr>
      <xdr:spPr>
        <a:xfrm>
          <a:off x="21075727" y="690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44061</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640228A6-E2CE-4499-B231-71BA126F0859}"/>
            </a:ext>
          </a:extLst>
        </xdr:cNvPr>
        <xdr:cNvSpPr txBox="1"/>
      </xdr:nvSpPr>
      <xdr:spPr>
        <a:xfrm>
          <a:off x="20199427" y="690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46803</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F20CC1DE-E2FF-4495-9609-276338C8D08A}"/>
            </a:ext>
          </a:extLst>
        </xdr:cNvPr>
        <xdr:cNvSpPr txBox="1"/>
      </xdr:nvSpPr>
      <xdr:spPr>
        <a:xfrm>
          <a:off x="19310427" y="69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47718</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774F0DB9-9064-47D1-8B45-8DCBA2E426F6}"/>
            </a:ext>
          </a:extLst>
        </xdr:cNvPr>
        <xdr:cNvSpPr txBox="1"/>
      </xdr:nvSpPr>
      <xdr:spPr>
        <a:xfrm>
          <a:off x="18421427" y="690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904B2AB9-2E30-4478-957C-BBB0B60C312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3120E8F1-75A6-468C-8988-40D4898154A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99FA6644-66D8-473B-B646-A42FACB9719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97906973-850C-482E-9722-C0F9E4AA6A6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6E7AA27C-D978-47BF-B6B4-BB07D4A524B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31174D62-4FA9-441F-96E5-46BF4C1150F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45AFB029-647A-4CD1-A368-65EB50B1192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18F4896A-1E93-480C-B2BE-08613D0E239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9896FB64-CADA-478B-A73A-4E4E4E8594E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EFC54006-70A2-4E61-AE7B-16FE4FEB955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58A6408F-4193-4AC9-84E0-6C4DB24393B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C02E5865-C0D9-4F31-B0C8-35F3110ED8C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1B3B410C-8BE8-4A3D-B1E4-D64B732FDF6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70136320-B120-4372-ADC6-5E842A5235A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AA7D76CB-47A8-4425-BA94-75AD0C8432E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4EBBBF83-0BD3-4C64-95FC-D5647CACB07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FB7BA52E-5632-4748-B602-DAFB3637548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345A9586-0C6F-4AFE-9D3F-74013514B36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C36D6F6B-A44B-4664-AAE1-0B96F7E8B42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9D3E703-70EA-4008-970A-AFCE201FC95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F538660-B722-4F5E-A134-5DED7A003C6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E69C632F-44CD-47FF-A1A8-3F1086F47D3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B757C955-6C0C-4CE9-94AB-835582AE2EC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5D6C78A1-30B4-40E8-9BFB-475CDF20E1C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A337B2D3-E841-43E6-A998-DDC426E018F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0391B62A-FE5B-4633-BC1E-39D6CF00C712}"/>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888B45C8-73CC-4530-B155-7C5F9037FA7F}"/>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C65FB71E-8E66-436A-BF05-FE59C0A26A1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E7F22558-8249-4E71-97E4-9AD7EB514002}"/>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a:extLst>
            <a:ext uri="{FF2B5EF4-FFF2-40B4-BE49-F238E27FC236}">
              <a16:creationId xmlns:a16="http://schemas.microsoft.com/office/drawing/2014/main" id="{7BDA98E1-048B-4DAE-A471-F7CF9AD1AD43}"/>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9918D763-83CB-4A71-B53D-0EC069D2842E}"/>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a:extLst>
            <a:ext uri="{FF2B5EF4-FFF2-40B4-BE49-F238E27FC236}">
              <a16:creationId xmlns:a16="http://schemas.microsoft.com/office/drawing/2014/main" id="{AADD8349-2601-4D1B-A003-174BF6B59CF0}"/>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a:extLst>
            <a:ext uri="{FF2B5EF4-FFF2-40B4-BE49-F238E27FC236}">
              <a16:creationId xmlns:a16="http://schemas.microsoft.com/office/drawing/2014/main" id="{BFD16B56-3343-4E46-A848-C94E1A62AC03}"/>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a:extLst>
            <a:ext uri="{FF2B5EF4-FFF2-40B4-BE49-F238E27FC236}">
              <a16:creationId xmlns:a16="http://schemas.microsoft.com/office/drawing/2014/main" id="{A5EF2E4B-F74A-4EEB-B914-05E709B2EE74}"/>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FCC87847-26A2-474D-AB52-38F1939F165D}"/>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FB03D9BA-1774-4153-90B5-3A5713F79DED}"/>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D65EB22-6AB2-451C-844A-3DD82B5F77A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07E3619-AF0D-4676-89E3-A83BBA3EA0A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46865DB-F7B6-4A3A-B760-6B4C12405F7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4733575-EF2D-4F77-9C33-2205343E3F8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65228255-915F-4E5C-8446-31AADCB172A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551" name="楕円 550">
          <a:extLst>
            <a:ext uri="{FF2B5EF4-FFF2-40B4-BE49-F238E27FC236}">
              <a16:creationId xmlns:a16="http://schemas.microsoft.com/office/drawing/2014/main" id="{A7C96E59-98F4-4D9B-A1EC-0D75605EC687}"/>
            </a:ext>
          </a:extLst>
        </xdr:cNvPr>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EA5711EC-4A6F-4466-A8C8-9929134D0F85}"/>
            </a:ext>
          </a:extLst>
        </xdr:cNvPr>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79828</xdr:rowOff>
    </xdr:from>
    <xdr:to>
      <xdr:col>81</xdr:col>
      <xdr:colOff>101600</xdr:colOff>
      <xdr:row>62</xdr:row>
      <xdr:rowOff>9978</xdr:rowOff>
    </xdr:to>
    <xdr:sp macro="" textlink="">
      <xdr:nvSpPr>
        <xdr:cNvPr id="553" name="楕円 552">
          <a:extLst>
            <a:ext uri="{FF2B5EF4-FFF2-40B4-BE49-F238E27FC236}">
              <a16:creationId xmlns:a16="http://schemas.microsoft.com/office/drawing/2014/main" id="{A387E480-9B91-4915-B140-C936275610A5}"/>
            </a:ext>
          </a:extLst>
        </xdr:cNvPr>
        <xdr:cNvSpPr/>
      </xdr:nvSpPr>
      <xdr:spPr>
        <a:xfrm>
          <a:off x="15430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130628</xdr:rowOff>
    </xdr:from>
    <xdr:to>
      <xdr:col>85</xdr:col>
      <xdr:colOff>127000</xdr:colOff>
      <xdr:row>61</xdr:row>
      <xdr:rowOff>148590</xdr:rowOff>
    </xdr:to>
    <xdr:cxnSp macro="">
      <xdr:nvCxnSpPr>
        <xdr:cNvPr id="554" name="直線コネクタ 553">
          <a:extLst>
            <a:ext uri="{FF2B5EF4-FFF2-40B4-BE49-F238E27FC236}">
              <a16:creationId xmlns:a16="http://schemas.microsoft.com/office/drawing/2014/main" id="{31AA3FC7-5142-48AA-AB3B-E84C76CB032C}"/>
            </a:ext>
          </a:extLst>
        </xdr:cNvPr>
        <xdr:cNvCxnSpPr/>
      </xdr:nvCxnSpPr>
      <xdr:spPr>
        <a:xfrm>
          <a:off x="15481300" y="1058907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68399</xdr:rowOff>
    </xdr:from>
    <xdr:to>
      <xdr:col>76</xdr:col>
      <xdr:colOff>165100</xdr:colOff>
      <xdr:row>61</xdr:row>
      <xdr:rowOff>169999</xdr:rowOff>
    </xdr:to>
    <xdr:sp macro="" textlink="">
      <xdr:nvSpPr>
        <xdr:cNvPr id="555" name="楕円 554">
          <a:extLst>
            <a:ext uri="{FF2B5EF4-FFF2-40B4-BE49-F238E27FC236}">
              <a16:creationId xmlns:a16="http://schemas.microsoft.com/office/drawing/2014/main" id="{285AC827-3E2C-4338-B0AD-412EE034C452}"/>
            </a:ext>
          </a:extLst>
        </xdr:cNvPr>
        <xdr:cNvSpPr/>
      </xdr:nvSpPr>
      <xdr:spPr>
        <a:xfrm>
          <a:off x="14541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119199</xdr:rowOff>
    </xdr:from>
    <xdr:to>
      <xdr:col>81</xdr:col>
      <xdr:colOff>50800</xdr:colOff>
      <xdr:row>61</xdr:row>
      <xdr:rowOff>130628</xdr:rowOff>
    </xdr:to>
    <xdr:cxnSp macro="">
      <xdr:nvCxnSpPr>
        <xdr:cNvPr id="556" name="直線コネクタ 555">
          <a:extLst>
            <a:ext uri="{FF2B5EF4-FFF2-40B4-BE49-F238E27FC236}">
              <a16:creationId xmlns:a16="http://schemas.microsoft.com/office/drawing/2014/main" id="{2C41738D-DC7E-413F-BE51-191B68B5628D}"/>
            </a:ext>
          </a:extLst>
        </xdr:cNvPr>
        <xdr:cNvCxnSpPr/>
      </xdr:nvCxnSpPr>
      <xdr:spPr>
        <a:xfrm>
          <a:off x="14592300" y="1057764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57" name="楕円 556">
          <a:extLst>
            <a:ext uri="{FF2B5EF4-FFF2-40B4-BE49-F238E27FC236}">
              <a16:creationId xmlns:a16="http://schemas.microsoft.com/office/drawing/2014/main" id="{2BC8901F-AFB5-4F02-B96B-01E25411B48D}"/>
            </a:ext>
          </a:extLst>
        </xdr:cNvPr>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119199</xdr:rowOff>
    </xdr:to>
    <xdr:cxnSp macro="">
      <xdr:nvCxnSpPr>
        <xdr:cNvPr id="558" name="直線コネクタ 557">
          <a:extLst>
            <a:ext uri="{FF2B5EF4-FFF2-40B4-BE49-F238E27FC236}">
              <a16:creationId xmlns:a16="http://schemas.microsoft.com/office/drawing/2014/main" id="{15DCC2BA-841F-47D1-862F-9CBC06E76DA4}"/>
            </a:ext>
          </a:extLst>
        </xdr:cNvPr>
        <xdr:cNvCxnSpPr/>
      </xdr:nvCxnSpPr>
      <xdr:spPr>
        <a:xfrm>
          <a:off x="13703300" y="105384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159838</xdr:rowOff>
    </xdr:from>
    <xdr:to>
      <xdr:col>67</xdr:col>
      <xdr:colOff>101600</xdr:colOff>
      <xdr:row>61</xdr:row>
      <xdr:rowOff>89988</xdr:rowOff>
    </xdr:to>
    <xdr:sp macro="" textlink="">
      <xdr:nvSpPr>
        <xdr:cNvPr id="559" name="楕円 558">
          <a:extLst>
            <a:ext uri="{FF2B5EF4-FFF2-40B4-BE49-F238E27FC236}">
              <a16:creationId xmlns:a16="http://schemas.microsoft.com/office/drawing/2014/main" id="{AEB63F69-F14A-4EF2-B219-619097D2B1FB}"/>
            </a:ext>
          </a:extLst>
        </xdr:cNvPr>
        <xdr:cNvSpPr/>
      </xdr:nvSpPr>
      <xdr:spPr>
        <a:xfrm>
          <a:off x="12763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39188</xdr:rowOff>
    </xdr:from>
    <xdr:to>
      <xdr:col>71</xdr:col>
      <xdr:colOff>177800</xdr:colOff>
      <xdr:row>61</xdr:row>
      <xdr:rowOff>80010</xdr:rowOff>
    </xdr:to>
    <xdr:cxnSp macro="">
      <xdr:nvCxnSpPr>
        <xdr:cNvPr id="560" name="直線コネクタ 559">
          <a:extLst>
            <a:ext uri="{FF2B5EF4-FFF2-40B4-BE49-F238E27FC236}">
              <a16:creationId xmlns:a16="http://schemas.microsoft.com/office/drawing/2014/main" id="{3317BFDC-693B-420F-B2C7-99145782CB83}"/>
            </a:ext>
          </a:extLst>
        </xdr:cNvPr>
        <xdr:cNvCxnSpPr/>
      </xdr:nvCxnSpPr>
      <xdr:spPr>
        <a:xfrm>
          <a:off x="12814300" y="1049763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61" name="n_1aveValue【学校施設】&#10;有形固定資産減価償却率">
          <a:extLst>
            <a:ext uri="{FF2B5EF4-FFF2-40B4-BE49-F238E27FC236}">
              <a16:creationId xmlns:a16="http://schemas.microsoft.com/office/drawing/2014/main" id="{BBA972BF-D038-4830-B447-54E87F681169}"/>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62" name="n_2aveValue【学校施設】&#10;有形固定資産減価償却率">
          <a:extLst>
            <a:ext uri="{FF2B5EF4-FFF2-40B4-BE49-F238E27FC236}">
              <a16:creationId xmlns:a16="http://schemas.microsoft.com/office/drawing/2014/main" id="{16D5AB94-CB99-4019-9891-6525BB71E7F1}"/>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a:extLst>
            <a:ext uri="{FF2B5EF4-FFF2-40B4-BE49-F238E27FC236}">
              <a16:creationId xmlns:a16="http://schemas.microsoft.com/office/drawing/2014/main" id="{B819F871-E8DE-41DB-9EE5-91505EC56BCC}"/>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a:extLst>
            <a:ext uri="{FF2B5EF4-FFF2-40B4-BE49-F238E27FC236}">
              <a16:creationId xmlns:a16="http://schemas.microsoft.com/office/drawing/2014/main" id="{09C332F8-6666-4064-BF17-C23A3124F6A3}"/>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xdr:rowOff>
    </xdr:from>
    <xdr:ext cx="405111" cy="259045"/>
    <xdr:sp macro="" textlink="">
      <xdr:nvSpPr>
        <xdr:cNvPr id="565" name="n_1mainValue【学校施設】&#10;有形固定資産減価償却率">
          <a:extLst>
            <a:ext uri="{FF2B5EF4-FFF2-40B4-BE49-F238E27FC236}">
              <a16:creationId xmlns:a16="http://schemas.microsoft.com/office/drawing/2014/main" id="{93C36FEF-54DC-4D23-82D9-5AB56E9493CF}"/>
            </a:ext>
          </a:extLst>
        </xdr:cNvPr>
        <xdr:cNvSpPr txBox="1"/>
      </xdr:nvSpPr>
      <xdr:spPr>
        <a:xfrm>
          <a:off x="152660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161126</xdr:rowOff>
    </xdr:from>
    <xdr:ext cx="405111" cy="259045"/>
    <xdr:sp macro="" textlink="">
      <xdr:nvSpPr>
        <xdr:cNvPr id="566" name="n_2mainValue【学校施設】&#10;有形固定資産減価償却率">
          <a:extLst>
            <a:ext uri="{FF2B5EF4-FFF2-40B4-BE49-F238E27FC236}">
              <a16:creationId xmlns:a16="http://schemas.microsoft.com/office/drawing/2014/main" id="{3374A65F-474A-4753-B701-D9CD64DC6ECE}"/>
            </a:ext>
          </a:extLst>
        </xdr:cNvPr>
        <xdr:cNvSpPr txBox="1"/>
      </xdr:nvSpPr>
      <xdr:spPr>
        <a:xfrm>
          <a:off x="14389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67" name="n_3mainValue【学校施設】&#10;有形固定資産減価償却率">
          <a:extLst>
            <a:ext uri="{FF2B5EF4-FFF2-40B4-BE49-F238E27FC236}">
              <a16:creationId xmlns:a16="http://schemas.microsoft.com/office/drawing/2014/main" id="{9BFB2347-656D-487A-B85E-81C7EEE54369}"/>
            </a:ext>
          </a:extLst>
        </xdr:cNvPr>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81115</xdr:rowOff>
    </xdr:from>
    <xdr:ext cx="405111" cy="259045"/>
    <xdr:sp macro="" textlink="">
      <xdr:nvSpPr>
        <xdr:cNvPr id="568" name="n_4mainValue【学校施設】&#10;有形固定資産減価償却率">
          <a:extLst>
            <a:ext uri="{FF2B5EF4-FFF2-40B4-BE49-F238E27FC236}">
              <a16:creationId xmlns:a16="http://schemas.microsoft.com/office/drawing/2014/main" id="{0755EF62-F6F1-4B5B-870B-30C21E376826}"/>
            </a:ext>
          </a:extLst>
        </xdr:cNvPr>
        <xdr:cNvSpPr txBox="1"/>
      </xdr:nvSpPr>
      <xdr:spPr>
        <a:xfrm>
          <a:off x="12611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B5041B05-D154-45DA-B0A7-68BCADFFAE6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871FEB9D-9F80-4338-BA08-6A64F967428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A7413903-BF1D-4067-9308-0D5978B38C7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938C99D7-C09A-4938-ABF3-1B75F670AFD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AE3BFC1-04E6-452F-B411-D5FA4A93BBE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E6EEAAE7-1273-47E5-9AD3-5E99BFA3C2B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5679C8AC-A08F-431C-8ECE-FB3A359E8FA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81CB7610-E4B3-475C-9BDB-4A60FDB6E96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726D4508-AC5C-460B-B0E2-FED5B38269A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F04842BA-50C2-4BE0-882A-3B7598FA264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F7048DB3-4E8B-4268-AE0D-15A83B7E672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50995566-297A-4CD2-BC11-50FD608890F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94165098-62F5-4E54-914F-12E4162670C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a:extLst>
            <a:ext uri="{FF2B5EF4-FFF2-40B4-BE49-F238E27FC236}">
              <a16:creationId xmlns:a16="http://schemas.microsoft.com/office/drawing/2014/main" id="{CD2B6455-EB84-459D-AA49-DA441FC602BF}"/>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3C1B580A-8479-4A76-92B8-A63CC12F6F0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a:extLst>
            <a:ext uri="{FF2B5EF4-FFF2-40B4-BE49-F238E27FC236}">
              <a16:creationId xmlns:a16="http://schemas.microsoft.com/office/drawing/2014/main" id="{436C8DE1-431A-41F0-8ED4-2FFBB35FB85C}"/>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CA2360ED-28FC-441E-92FD-238E1451175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a:extLst>
            <a:ext uri="{FF2B5EF4-FFF2-40B4-BE49-F238E27FC236}">
              <a16:creationId xmlns:a16="http://schemas.microsoft.com/office/drawing/2014/main" id="{10D18F05-F0E4-47FD-9B46-F4F6247C953C}"/>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38A1BF5B-EF39-4BCB-B9EB-A04A9106AA2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a:extLst>
            <a:ext uri="{FF2B5EF4-FFF2-40B4-BE49-F238E27FC236}">
              <a16:creationId xmlns:a16="http://schemas.microsoft.com/office/drawing/2014/main" id="{4832BE3B-B0B7-4A8A-BDE9-6B9641AD852D}"/>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AC5AB78F-9245-4D79-9614-54CD6F7DE1C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CCE89687-F22B-4CFF-B8E8-ECF354B77D74}"/>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77FF0A6B-F7BA-4D9E-9D7D-351EA4749B6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31D56704-A125-4CA5-8886-E6B00377353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EE45B24C-87AF-4BED-835E-3E3E27EE662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a:extLst>
            <a:ext uri="{FF2B5EF4-FFF2-40B4-BE49-F238E27FC236}">
              <a16:creationId xmlns:a16="http://schemas.microsoft.com/office/drawing/2014/main" id="{7E040F72-E574-4138-801F-2088EFC343AB}"/>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a:extLst>
            <a:ext uri="{FF2B5EF4-FFF2-40B4-BE49-F238E27FC236}">
              <a16:creationId xmlns:a16="http://schemas.microsoft.com/office/drawing/2014/main" id="{7B5CACD8-27F0-4F72-B007-2DC1A415DD71}"/>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a:extLst>
            <a:ext uri="{FF2B5EF4-FFF2-40B4-BE49-F238E27FC236}">
              <a16:creationId xmlns:a16="http://schemas.microsoft.com/office/drawing/2014/main" id="{45686DD4-BBF1-4F73-9A38-9C0FE28F5686}"/>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a:extLst>
            <a:ext uri="{FF2B5EF4-FFF2-40B4-BE49-F238E27FC236}">
              <a16:creationId xmlns:a16="http://schemas.microsoft.com/office/drawing/2014/main" id="{542CE5B4-B03D-4A11-8D43-E9A39E0B77D8}"/>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a:extLst>
            <a:ext uri="{FF2B5EF4-FFF2-40B4-BE49-F238E27FC236}">
              <a16:creationId xmlns:a16="http://schemas.microsoft.com/office/drawing/2014/main" id="{12E6EC98-A118-48E8-B6F0-2336BEA94FD8}"/>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99" name="【学校施設】&#10;一人当たり面積平均値テキスト">
          <a:extLst>
            <a:ext uri="{FF2B5EF4-FFF2-40B4-BE49-F238E27FC236}">
              <a16:creationId xmlns:a16="http://schemas.microsoft.com/office/drawing/2014/main" id="{34835E2E-EE54-432A-A74E-A9C4A9036E48}"/>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a:extLst>
            <a:ext uri="{FF2B5EF4-FFF2-40B4-BE49-F238E27FC236}">
              <a16:creationId xmlns:a16="http://schemas.microsoft.com/office/drawing/2014/main" id="{2C945BFD-7E2E-4C47-B814-B2B4D770E77A}"/>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a:extLst>
            <a:ext uri="{FF2B5EF4-FFF2-40B4-BE49-F238E27FC236}">
              <a16:creationId xmlns:a16="http://schemas.microsoft.com/office/drawing/2014/main" id="{48A76E65-03A5-4054-A944-29235FB5F295}"/>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a:extLst>
            <a:ext uri="{FF2B5EF4-FFF2-40B4-BE49-F238E27FC236}">
              <a16:creationId xmlns:a16="http://schemas.microsoft.com/office/drawing/2014/main" id="{05CD5B6A-5AEB-4102-9787-9C5F2880BA7B}"/>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a:extLst>
            <a:ext uri="{FF2B5EF4-FFF2-40B4-BE49-F238E27FC236}">
              <a16:creationId xmlns:a16="http://schemas.microsoft.com/office/drawing/2014/main" id="{DC0A33F2-68C5-4618-A0D4-C7C143DEE14B}"/>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a:extLst>
            <a:ext uri="{FF2B5EF4-FFF2-40B4-BE49-F238E27FC236}">
              <a16:creationId xmlns:a16="http://schemas.microsoft.com/office/drawing/2014/main" id="{D0808B1C-EFC2-4105-A082-1B1A9CF4F241}"/>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C14AF4A-02A2-4B21-85B7-C8813E5D626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0DF0C12-670B-4C2C-AE3E-EBF29918CDD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85B3CC0-E4CE-4C08-85D1-22ECF65482D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D1DD80C-26B0-4431-8BD1-AD49F69F59E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4011F3A2-EEA8-44D5-A0AA-DD0A3B8C94A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45016</xdr:rowOff>
    </xdr:from>
    <xdr:to>
      <xdr:col>116</xdr:col>
      <xdr:colOff>114300</xdr:colOff>
      <xdr:row>64</xdr:row>
      <xdr:rowOff>146616</xdr:rowOff>
    </xdr:to>
    <xdr:sp macro="" textlink="">
      <xdr:nvSpPr>
        <xdr:cNvPr id="610" name="楕円 609">
          <a:extLst>
            <a:ext uri="{FF2B5EF4-FFF2-40B4-BE49-F238E27FC236}">
              <a16:creationId xmlns:a16="http://schemas.microsoft.com/office/drawing/2014/main" id="{FDE31C34-E273-42CD-BC64-3287F41D5DE2}"/>
            </a:ext>
          </a:extLst>
        </xdr:cNvPr>
        <xdr:cNvSpPr/>
      </xdr:nvSpPr>
      <xdr:spPr>
        <a:xfrm>
          <a:off x="22110700" y="1101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131393</xdr:rowOff>
    </xdr:from>
    <xdr:ext cx="469744" cy="259045"/>
    <xdr:sp macro="" textlink="">
      <xdr:nvSpPr>
        <xdr:cNvPr id="611" name="【学校施設】&#10;一人当たり面積該当値テキスト">
          <a:extLst>
            <a:ext uri="{FF2B5EF4-FFF2-40B4-BE49-F238E27FC236}">
              <a16:creationId xmlns:a16="http://schemas.microsoft.com/office/drawing/2014/main" id="{7018170C-5909-4A0D-B6AB-841D7DA13B90}"/>
            </a:ext>
          </a:extLst>
        </xdr:cNvPr>
        <xdr:cNvSpPr txBox="1"/>
      </xdr:nvSpPr>
      <xdr:spPr>
        <a:xfrm>
          <a:off x="22199600" y="1093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45114</xdr:rowOff>
    </xdr:from>
    <xdr:to>
      <xdr:col>112</xdr:col>
      <xdr:colOff>38100</xdr:colOff>
      <xdr:row>64</xdr:row>
      <xdr:rowOff>146714</xdr:rowOff>
    </xdr:to>
    <xdr:sp macro="" textlink="">
      <xdr:nvSpPr>
        <xdr:cNvPr id="612" name="楕円 611">
          <a:extLst>
            <a:ext uri="{FF2B5EF4-FFF2-40B4-BE49-F238E27FC236}">
              <a16:creationId xmlns:a16="http://schemas.microsoft.com/office/drawing/2014/main" id="{457F9C33-AF14-40CE-8FE5-ACE6EC4944C4}"/>
            </a:ext>
          </a:extLst>
        </xdr:cNvPr>
        <xdr:cNvSpPr/>
      </xdr:nvSpPr>
      <xdr:spPr>
        <a:xfrm>
          <a:off x="21272500" y="1101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95816</xdr:rowOff>
    </xdr:from>
    <xdr:to>
      <xdr:col>116</xdr:col>
      <xdr:colOff>63500</xdr:colOff>
      <xdr:row>64</xdr:row>
      <xdr:rowOff>95914</xdr:rowOff>
    </xdr:to>
    <xdr:cxnSp macro="">
      <xdr:nvCxnSpPr>
        <xdr:cNvPr id="613" name="直線コネクタ 612">
          <a:extLst>
            <a:ext uri="{FF2B5EF4-FFF2-40B4-BE49-F238E27FC236}">
              <a16:creationId xmlns:a16="http://schemas.microsoft.com/office/drawing/2014/main" id="{0D9FCB59-A042-4C16-A281-A6B3D45BA698}"/>
            </a:ext>
          </a:extLst>
        </xdr:cNvPr>
        <xdr:cNvCxnSpPr/>
      </xdr:nvCxnSpPr>
      <xdr:spPr>
        <a:xfrm flipV="1">
          <a:off x="21323300" y="11068616"/>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29439</xdr:rowOff>
    </xdr:from>
    <xdr:to>
      <xdr:col>107</xdr:col>
      <xdr:colOff>101600</xdr:colOff>
      <xdr:row>64</xdr:row>
      <xdr:rowOff>131039</xdr:rowOff>
    </xdr:to>
    <xdr:sp macro="" textlink="">
      <xdr:nvSpPr>
        <xdr:cNvPr id="614" name="楕円 613">
          <a:extLst>
            <a:ext uri="{FF2B5EF4-FFF2-40B4-BE49-F238E27FC236}">
              <a16:creationId xmlns:a16="http://schemas.microsoft.com/office/drawing/2014/main" id="{229BC3C5-F594-4BEE-AA1A-D337F7B239A0}"/>
            </a:ext>
          </a:extLst>
        </xdr:cNvPr>
        <xdr:cNvSpPr/>
      </xdr:nvSpPr>
      <xdr:spPr>
        <a:xfrm>
          <a:off x="20383500" y="1100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80239</xdr:rowOff>
    </xdr:from>
    <xdr:to>
      <xdr:col>111</xdr:col>
      <xdr:colOff>177800</xdr:colOff>
      <xdr:row>64</xdr:row>
      <xdr:rowOff>95914</xdr:rowOff>
    </xdr:to>
    <xdr:cxnSp macro="">
      <xdr:nvCxnSpPr>
        <xdr:cNvPr id="615" name="直線コネクタ 614">
          <a:extLst>
            <a:ext uri="{FF2B5EF4-FFF2-40B4-BE49-F238E27FC236}">
              <a16:creationId xmlns:a16="http://schemas.microsoft.com/office/drawing/2014/main" id="{818DBA47-3089-48CE-9634-1207E834BCE0}"/>
            </a:ext>
          </a:extLst>
        </xdr:cNvPr>
        <xdr:cNvCxnSpPr/>
      </xdr:nvCxnSpPr>
      <xdr:spPr>
        <a:xfrm>
          <a:off x="20434300" y="11053039"/>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29831</xdr:rowOff>
    </xdr:from>
    <xdr:to>
      <xdr:col>102</xdr:col>
      <xdr:colOff>165100</xdr:colOff>
      <xdr:row>64</xdr:row>
      <xdr:rowOff>131431</xdr:rowOff>
    </xdr:to>
    <xdr:sp macro="" textlink="">
      <xdr:nvSpPr>
        <xdr:cNvPr id="616" name="楕円 615">
          <a:extLst>
            <a:ext uri="{FF2B5EF4-FFF2-40B4-BE49-F238E27FC236}">
              <a16:creationId xmlns:a16="http://schemas.microsoft.com/office/drawing/2014/main" id="{762750D6-AEE1-4CF9-8A7B-4E9D7DE0DD46}"/>
            </a:ext>
          </a:extLst>
        </xdr:cNvPr>
        <xdr:cNvSpPr/>
      </xdr:nvSpPr>
      <xdr:spPr>
        <a:xfrm>
          <a:off x="19494500" y="110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80239</xdr:rowOff>
    </xdr:from>
    <xdr:to>
      <xdr:col>107</xdr:col>
      <xdr:colOff>50800</xdr:colOff>
      <xdr:row>64</xdr:row>
      <xdr:rowOff>80631</xdr:rowOff>
    </xdr:to>
    <xdr:cxnSp macro="">
      <xdr:nvCxnSpPr>
        <xdr:cNvPr id="617" name="直線コネクタ 616">
          <a:extLst>
            <a:ext uri="{FF2B5EF4-FFF2-40B4-BE49-F238E27FC236}">
              <a16:creationId xmlns:a16="http://schemas.microsoft.com/office/drawing/2014/main" id="{B7428441-72A4-481D-B40A-46E27DC12F1E}"/>
            </a:ext>
          </a:extLst>
        </xdr:cNvPr>
        <xdr:cNvCxnSpPr/>
      </xdr:nvCxnSpPr>
      <xdr:spPr>
        <a:xfrm flipV="1">
          <a:off x="19545300" y="11053039"/>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29928</xdr:rowOff>
    </xdr:from>
    <xdr:to>
      <xdr:col>98</xdr:col>
      <xdr:colOff>38100</xdr:colOff>
      <xdr:row>64</xdr:row>
      <xdr:rowOff>131528</xdr:rowOff>
    </xdr:to>
    <xdr:sp macro="" textlink="">
      <xdr:nvSpPr>
        <xdr:cNvPr id="618" name="楕円 617">
          <a:extLst>
            <a:ext uri="{FF2B5EF4-FFF2-40B4-BE49-F238E27FC236}">
              <a16:creationId xmlns:a16="http://schemas.microsoft.com/office/drawing/2014/main" id="{B88A4F3C-BDB6-4D96-9194-85E92974A02A}"/>
            </a:ext>
          </a:extLst>
        </xdr:cNvPr>
        <xdr:cNvSpPr/>
      </xdr:nvSpPr>
      <xdr:spPr>
        <a:xfrm>
          <a:off x="18605500" y="110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80631</xdr:rowOff>
    </xdr:from>
    <xdr:to>
      <xdr:col>102</xdr:col>
      <xdr:colOff>114300</xdr:colOff>
      <xdr:row>64</xdr:row>
      <xdr:rowOff>80728</xdr:rowOff>
    </xdr:to>
    <xdr:cxnSp macro="">
      <xdr:nvCxnSpPr>
        <xdr:cNvPr id="619" name="直線コネクタ 618">
          <a:extLst>
            <a:ext uri="{FF2B5EF4-FFF2-40B4-BE49-F238E27FC236}">
              <a16:creationId xmlns:a16="http://schemas.microsoft.com/office/drawing/2014/main" id="{0AD9B715-07C1-447E-B316-FBD32E8CE271}"/>
            </a:ext>
          </a:extLst>
        </xdr:cNvPr>
        <xdr:cNvCxnSpPr/>
      </xdr:nvCxnSpPr>
      <xdr:spPr>
        <a:xfrm flipV="1">
          <a:off x="18656300" y="11053431"/>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620" name="n_1aveValue【学校施設】&#10;一人当たり面積">
          <a:extLst>
            <a:ext uri="{FF2B5EF4-FFF2-40B4-BE49-F238E27FC236}">
              <a16:creationId xmlns:a16="http://schemas.microsoft.com/office/drawing/2014/main" id="{BF5DB841-3950-4637-99A7-EB82B3465414}"/>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621" name="n_2aveValue【学校施設】&#10;一人当たり面積">
          <a:extLst>
            <a:ext uri="{FF2B5EF4-FFF2-40B4-BE49-F238E27FC236}">
              <a16:creationId xmlns:a16="http://schemas.microsoft.com/office/drawing/2014/main" id="{BE161918-F120-4840-BB70-56C727DC6158}"/>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622" name="n_3aveValue【学校施設】&#10;一人当たり面積">
          <a:extLst>
            <a:ext uri="{FF2B5EF4-FFF2-40B4-BE49-F238E27FC236}">
              <a16:creationId xmlns:a16="http://schemas.microsoft.com/office/drawing/2014/main" id="{CD3CC141-133A-4BF9-9C80-D4C3EF5D2C23}"/>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623" name="n_4aveValue【学校施設】&#10;一人当たり面積">
          <a:extLst>
            <a:ext uri="{FF2B5EF4-FFF2-40B4-BE49-F238E27FC236}">
              <a16:creationId xmlns:a16="http://schemas.microsoft.com/office/drawing/2014/main" id="{8B42A23C-FA43-4016-9FE4-92909ED4BD26}"/>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137841</xdr:rowOff>
    </xdr:from>
    <xdr:ext cx="469744" cy="259045"/>
    <xdr:sp macro="" textlink="">
      <xdr:nvSpPr>
        <xdr:cNvPr id="624" name="n_1mainValue【学校施設】&#10;一人当たり面積">
          <a:extLst>
            <a:ext uri="{FF2B5EF4-FFF2-40B4-BE49-F238E27FC236}">
              <a16:creationId xmlns:a16="http://schemas.microsoft.com/office/drawing/2014/main" id="{DDB1B68A-9561-4807-9758-FD1608EBA851}"/>
            </a:ext>
          </a:extLst>
        </xdr:cNvPr>
        <xdr:cNvSpPr txBox="1"/>
      </xdr:nvSpPr>
      <xdr:spPr>
        <a:xfrm>
          <a:off x="21075727" y="1111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122166</xdr:rowOff>
    </xdr:from>
    <xdr:ext cx="469744" cy="259045"/>
    <xdr:sp macro="" textlink="">
      <xdr:nvSpPr>
        <xdr:cNvPr id="625" name="n_2mainValue【学校施設】&#10;一人当たり面積">
          <a:extLst>
            <a:ext uri="{FF2B5EF4-FFF2-40B4-BE49-F238E27FC236}">
              <a16:creationId xmlns:a16="http://schemas.microsoft.com/office/drawing/2014/main" id="{F45FE13B-A68B-42BA-9444-2C6DF4DBAA88}"/>
            </a:ext>
          </a:extLst>
        </xdr:cNvPr>
        <xdr:cNvSpPr txBox="1"/>
      </xdr:nvSpPr>
      <xdr:spPr>
        <a:xfrm>
          <a:off x="20199427" y="1109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122558</xdr:rowOff>
    </xdr:from>
    <xdr:ext cx="469744" cy="259045"/>
    <xdr:sp macro="" textlink="">
      <xdr:nvSpPr>
        <xdr:cNvPr id="626" name="n_3mainValue【学校施設】&#10;一人当たり面積">
          <a:extLst>
            <a:ext uri="{FF2B5EF4-FFF2-40B4-BE49-F238E27FC236}">
              <a16:creationId xmlns:a16="http://schemas.microsoft.com/office/drawing/2014/main" id="{DEDE7D23-CE5D-4EC8-92A2-6CFAE45A5453}"/>
            </a:ext>
          </a:extLst>
        </xdr:cNvPr>
        <xdr:cNvSpPr txBox="1"/>
      </xdr:nvSpPr>
      <xdr:spPr>
        <a:xfrm>
          <a:off x="19310427" y="110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122655</xdr:rowOff>
    </xdr:from>
    <xdr:ext cx="469744" cy="259045"/>
    <xdr:sp macro="" textlink="">
      <xdr:nvSpPr>
        <xdr:cNvPr id="627" name="n_4mainValue【学校施設】&#10;一人当たり面積">
          <a:extLst>
            <a:ext uri="{FF2B5EF4-FFF2-40B4-BE49-F238E27FC236}">
              <a16:creationId xmlns:a16="http://schemas.microsoft.com/office/drawing/2014/main" id="{950E2CEE-E03D-4EB6-BCAD-5B1EF119B6A5}"/>
            </a:ext>
          </a:extLst>
        </xdr:cNvPr>
        <xdr:cNvSpPr txBox="1"/>
      </xdr:nvSpPr>
      <xdr:spPr>
        <a:xfrm>
          <a:off x="18421427" y="110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BA165DEB-CD2C-443D-8620-0876C190769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51078AC0-14D5-4CCE-88AD-B2B2A49BEC0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5ECB56C9-26A3-4F3D-9D52-D3E90EF0767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5CA2E45C-27F5-4176-ABDD-AD6C993A544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3CCDB6EB-13B4-46C0-BA14-C7CA8329AA8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D82B265F-F7DC-4C63-90C4-F1AAC133304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452FC0DF-44D6-4C31-B2CD-11B03A33D0E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5BA88661-16FB-4B41-9D42-3B8BC1EDAC0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4AA51C93-C3F7-46B3-8D9A-5FF684523F4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EEE310FB-E746-4CEE-A657-062821BA599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FA81610B-6DE9-4007-AB32-76D79766EB3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A759204D-07B9-487C-8EB4-CFDA86AF1E2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4C98955F-F8C9-464B-95C7-7B518FB8E98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639211D2-17D5-480C-8370-283691530EA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C7FEC40E-3EF3-4F21-A66F-35B3CDF494A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9E77ACBF-F12D-45A6-845B-1BE45AB516B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E9CB22DC-E6BB-4C2D-93B8-EC18E25BCED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11B89F77-E788-4BF3-9BD6-2E3D47CD459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8EB9F6E7-AADE-43E7-A3E2-71007FD2244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4F2C15DC-C5F1-4063-89EA-DB4409880AC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422B7392-0123-4D2A-83B3-23DA0B3BCEF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E6A21927-A697-4BF3-BBEC-7C1B67522B8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7B3EE761-7D1C-430E-A9A4-446E7E5DBD3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9A9D546C-8408-47C3-BF5F-9A2B0CD7B9F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A0605733-9CB1-4CA3-93C5-E473C46AC6A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997C66F0-7A68-4296-9358-3B848EB7FEE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5BC421FC-7E5E-43BA-AE7B-7AF09E1AF0A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5A7124C3-EBD3-4C45-9CFD-20969D17E46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59EA9CEE-14E5-4188-AA4D-C66F0886637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56E0619F-2517-45BF-B5F8-428BA6FF2B5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C638BF10-2791-488B-B8A6-3DC621D7B54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4FDD852A-7E0F-4EA3-A9C7-C932C5F44B1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FA72246F-E0FA-42D0-89E7-D0B8B4B0754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94FC49ED-485B-4A0E-A564-5A5EEE7657C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55250177-9063-47E6-B0FC-77B47F73F60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6444A8D7-FF9E-4FCC-87EF-DCBEE725FE6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4697AF75-AC82-4000-A890-000BC870BF3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A00D330E-7460-47BF-A595-364BED6E793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F8398B6F-5408-4B94-9F20-288F995FB24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3F971AE1-5850-417A-B639-52A53A42C33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C0C1EAEA-296C-4175-99F7-57ED2189EA4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954AE938-18F7-4E29-B20E-543DA0622FAC}"/>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C3BA1BFB-8076-42E7-B84C-F6FD74A3F25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FC150542-DFFC-4365-9814-5E6B8C0911A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72" name="【公民館】&#10;有形固定資産減価償却率最大値テキスト">
          <a:extLst>
            <a:ext uri="{FF2B5EF4-FFF2-40B4-BE49-F238E27FC236}">
              <a16:creationId xmlns:a16="http://schemas.microsoft.com/office/drawing/2014/main" id="{CE2D0305-7E3E-4B6F-BE8F-2AAF53F02E43}"/>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73" name="直線コネクタ 672">
          <a:extLst>
            <a:ext uri="{FF2B5EF4-FFF2-40B4-BE49-F238E27FC236}">
              <a16:creationId xmlns:a16="http://schemas.microsoft.com/office/drawing/2014/main" id="{2DE6C964-048B-41DA-8677-EAAA84510ADE}"/>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674" name="【公民館】&#10;有形固定資産減価償却率平均値テキスト">
          <a:extLst>
            <a:ext uri="{FF2B5EF4-FFF2-40B4-BE49-F238E27FC236}">
              <a16:creationId xmlns:a16="http://schemas.microsoft.com/office/drawing/2014/main" id="{10E8C628-61F5-43E1-9254-4CD734316D50}"/>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75" name="フローチャート: 判断 674">
          <a:extLst>
            <a:ext uri="{FF2B5EF4-FFF2-40B4-BE49-F238E27FC236}">
              <a16:creationId xmlns:a16="http://schemas.microsoft.com/office/drawing/2014/main" id="{25DB5FEF-5201-4259-BC7D-EF81BA521EF3}"/>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76" name="フローチャート: 判断 675">
          <a:extLst>
            <a:ext uri="{FF2B5EF4-FFF2-40B4-BE49-F238E27FC236}">
              <a16:creationId xmlns:a16="http://schemas.microsoft.com/office/drawing/2014/main" id="{B69F0314-4F96-41E5-A071-AD8D98E455AD}"/>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77" name="フローチャート: 判断 676">
          <a:extLst>
            <a:ext uri="{FF2B5EF4-FFF2-40B4-BE49-F238E27FC236}">
              <a16:creationId xmlns:a16="http://schemas.microsoft.com/office/drawing/2014/main" id="{859CE8E3-58AC-4061-99E0-4218750A578F}"/>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8" name="フローチャート: 判断 677">
          <a:extLst>
            <a:ext uri="{FF2B5EF4-FFF2-40B4-BE49-F238E27FC236}">
              <a16:creationId xmlns:a16="http://schemas.microsoft.com/office/drawing/2014/main" id="{6A75800B-5393-4C98-8142-41EADE4DB7CE}"/>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79" name="フローチャート: 判断 678">
          <a:extLst>
            <a:ext uri="{FF2B5EF4-FFF2-40B4-BE49-F238E27FC236}">
              <a16:creationId xmlns:a16="http://schemas.microsoft.com/office/drawing/2014/main" id="{3D01E54A-0C92-4278-8B60-54CA9DAAB4BE}"/>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25DB3F60-395D-49AB-B925-FF6BF813650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E4905719-31FC-4D12-B62C-BDCF0340942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D38A00D-991E-4A44-B5B0-0CDAB3D8B70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594F097A-9148-47C8-A971-C6AE4DF039E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4E89838D-F57F-4943-81FD-534FA906359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22134</xdr:rowOff>
    </xdr:from>
    <xdr:to>
      <xdr:col>85</xdr:col>
      <xdr:colOff>177800</xdr:colOff>
      <xdr:row>108</xdr:row>
      <xdr:rowOff>123734</xdr:rowOff>
    </xdr:to>
    <xdr:sp macro="" textlink="">
      <xdr:nvSpPr>
        <xdr:cNvPr id="685" name="楕円 684">
          <a:extLst>
            <a:ext uri="{FF2B5EF4-FFF2-40B4-BE49-F238E27FC236}">
              <a16:creationId xmlns:a16="http://schemas.microsoft.com/office/drawing/2014/main" id="{B8901CD5-5EFC-4410-8C92-E7543807374F}"/>
            </a:ext>
          </a:extLst>
        </xdr:cNvPr>
        <xdr:cNvSpPr/>
      </xdr:nvSpPr>
      <xdr:spPr>
        <a:xfrm>
          <a:off x="162687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561</xdr:rowOff>
    </xdr:from>
    <xdr:ext cx="405111" cy="259045"/>
    <xdr:sp macro="" textlink="">
      <xdr:nvSpPr>
        <xdr:cNvPr id="686" name="【公民館】&#10;有形固定資産減価償却率該当値テキスト">
          <a:extLst>
            <a:ext uri="{FF2B5EF4-FFF2-40B4-BE49-F238E27FC236}">
              <a16:creationId xmlns:a16="http://schemas.microsoft.com/office/drawing/2014/main" id="{EEB77E0D-D863-4E94-A33B-161A352A1233}"/>
            </a:ext>
          </a:extLst>
        </xdr:cNvPr>
        <xdr:cNvSpPr txBox="1"/>
      </xdr:nvSpPr>
      <xdr:spPr>
        <a:xfrm>
          <a:off x="16357600"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159294</xdr:rowOff>
    </xdr:from>
    <xdr:to>
      <xdr:col>81</xdr:col>
      <xdr:colOff>101600</xdr:colOff>
      <xdr:row>108</xdr:row>
      <xdr:rowOff>89444</xdr:rowOff>
    </xdr:to>
    <xdr:sp macro="" textlink="">
      <xdr:nvSpPr>
        <xdr:cNvPr id="687" name="楕円 686">
          <a:extLst>
            <a:ext uri="{FF2B5EF4-FFF2-40B4-BE49-F238E27FC236}">
              <a16:creationId xmlns:a16="http://schemas.microsoft.com/office/drawing/2014/main" id="{AFAD4866-824D-4C7C-9805-A1F080344B98}"/>
            </a:ext>
          </a:extLst>
        </xdr:cNvPr>
        <xdr:cNvSpPr/>
      </xdr:nvSpPr>
      <xdr:spPr>
        <a:xfrm>
          <a:off x="15430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38644</xdr:rowOff>
    </xdr:from>
    <xdr:to>
      <xdr:col>85</xdr:col>
      <xdr:colOff>127000</xdr:colOff>
      <xdr:row>108</xdr:row>
      <xdr:rowOff>72934</xdr:rowOff>
    </xdr:to>
    <xdr:cxnSp macro="">
      <xdr:nvCxnSpPr>
        <xdr:cNvPr id="688" name="直線コネクタ 687">
          <a:extLst>
            <a:ext uri="{FF2B5EF4-FFF2-40B4-BE49-F238E27FC236}">
              <a16:creationId xmlns:a16="http://schemas.microsoft.com/office/drawing/2014/main" id="{2C4CECBE-3CC9-49EE-8FEC-394CAD07C119}"/>
            </a:ext>
          </a:extLst>
        </xdr:cNvPr>
        <xdr:cNvCxnSpPr/>
      </xdr:nvCxnSpPr>
      <xdr:spPr>
        <a:xfrm>
          <a:off x="15481300" y="185552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131536</xdr:rowOff>
    </xdr:from>
    <xdr:to>
      <xdr:col>76</xdr:col>
      <xdr:colOff>165100</xdr:colOff>
      <xdr:row>108</xdr:row>
      <xdr:rowOff>61686</xdr:rowOff>
    </xdr:to>
    <xdr:sp macro="" textlink="">
      <xdr:nvSpPr>
        <xdr:cNvPr id="689" name="楕円 688">
          <a:extLst>
            <a:ext uri="{FF2B5EF4-FFF2-40B4-BE49-F238E27FC236}">
              <a16:creationId xmlns:a16="http://schemas.microsoft.com/office/drawing/2014/main" id="{0A1F92F4-D948-4A0E-923B-201567FA1F4B}"/>
            </a:ext>
          </a:extLst>
        </xdr:cNvPr>
        <xdr:cNvSpPr/>
      </xdr:nvSpPr>
      <xdr:spPr>
        <a:xfrm>
          <a:off x="14541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10886</xdr:rowOff>
    </xdr:from>
    <xdr:to>
      <xdr:col>81</xdr:col>
      <xdr:colOff>50800</xdr:colOff>
      <xdr:row>108</xdr:row>
      <xdr:rowOff>38644</xdr:rowOff>
    </xdr:to>
    <xdr:cxnSp macro="">
      <xdr:nvCxnSpPr>
        <xdr:cNvPr id="690" name="直線コネクタ 689">
          <a:extLst>
            <a:ext uri="{FF2B5EF4-FFF2-40B4-BE49-F238E27FC236}">
              <a16:creationId xmlns:a16="http://schemas.microsoft.com/office/drawing/2014/main" id="{755FBD19-2867-456A-8C95-49C15CFF003D}"/>
            </a:ext>
          </a:extLst>
        </xdr:cNvPr>
        <xdr:cNvCxnSpPr/>
      </xdr:nvCxnSpPr>
      <xdr:spPr>
        <a:xfrm>
          <a:off x="14592300" y="1852748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691" name="楕円 690">
          <a:extLst>
            <a:ext uri="{FF2B5EF4-FFF2-40B4-BE49-F238E27FC236}">
              <a16:creationId xmlns:a16="http://schemas.microsoft.com/office/drawing/2014/main" id="{81958321-64B6-41BA-8E8F-15008B8B3E0B}"/>
            </a:ext>
          </a:extLst>
        </xdr:cNvPr>
        <xdr:cNvSpPr/>
      </xdr:nvSpPr>
      <xdr:spPr>
        <a:xfrm>
          <a:off x="1365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149679</xdr:rowOff>
    </xdr:from>
    <xdr:to>
      <xdr:col>76</xdr:col>
      <xdr:colOff>114300</xdr:colOff>
      <xdr:row>108</xdr:row>
      <xdr:rowOff>10886</xdr:rowOff>
    </xdr:to>
    <xdr:cxnSp macro="">
      <xdr:nvCxnSpPr>
        <xdr:cNvPr id="692" name="直線コネクタ 691">
          <a:extLst>
            <a:ext uri="{FF2B5EF4-FFF2-40B4-BE49-F238E27FC236}">
              <a16:creationId xmlns:a16="http://schemas.microsoft.com/office/drawing/2014/main" id="{5057E3A1-60E3-4F3E-B9FF-ED8639D66AC2}"/>
            </a:ext>
          </a:extLst>
        </xdr:cNvPr>
        <xdr:cNvCxnSpPr/>
      </xdr:nvCxnSpPr>
      <xdr:spPr>
        <a:xfrm>
          <a:off x="13703300" y="18494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66221</xdr:rowOff>
    </xdr:from>
    <xdr:to>
      <xdr:col>67</xdr:col>
      <xdr:colOff>101600</xdr:colOff>
      <xdr:row>107</xdr:row>
      <xdr:rowOff>167821</xdr:rowOff>
    </xdr:to>
    <xdr:sp macro="" textlink="">
      <xdr:nvSpPr>
        <xdr:cNvPr id="693" name="楕円 692">
          <a:extLst>
            <a:ext uri="{FF2B5EF4-FFF2-40B4-BE49-F238E27FC236}">
              <a16:creationId xmlns:a16="http://schemas.microsoft.com/office/drawing/2014/main" id="{15D99CF7-D7BA-4AA4-949B-1DA3745316D6}"/>
            </a:ext>
          </a:extLst>
        </xdr:cNvPr>
        <xdr:cNvSpPr/>
      </xdr:nvSpPr>
      <xdr:spPr>
        <a:xfrm>
          <a:off x="12763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117021</xdr:rowOff>
    </xdr:from>
    <xdr:to>
      <xdr:col>71</xdr:col>
      <xdr:colOff>177800</xdr:colOff>
      <xdr:row>107</xdr:row>
      <xdr:rowOff>149679</xdr:rowOff>
    </xdr:to>
    <xdr:cxnSp macro="">
      <xdr:nvCxnSpPr>
        <xdr:cNvPr id="694" name="直線コネクタ 693">
          <a:extLst>
            <a:ext uri="{FF2B5EF4-FFF2-40B4-BE49-F238E27FC236}">
              <a16:creationId xmlns:a16="http://schemas.microsoft.com/office/drawing/2014/main" id="{F2DBA01D-E31C-4323-A0CE-CF41F0F82F0A}"/>
            </a:ext>
          </a:extLst>
        </xdr:cNvPr>
        <xdr:cNvCxnSpPr/>
      </xdr:nvCxnSpPr>
      <xdr:spPr>
        <a:xfrm>
          <a:off x="12814300" y="18462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95" name="n_1aveValue【公民館】&#10;有形固定資産減価償却率">
          <a:extLst>
            <a:ext uri="{FF2B5EF4-FFF2-40B4-BE49-F238E27FC236}">
              <a16:creationId xmlns:a16="http://schemas.microsoft.com/office/drawing/2014/main" id="{465735A8-A687-4869-997E-0873F6439DEB}"/>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96" name="n_2aveValue【公民館】&#10;有形固定資産減価償却率">
          <a:extLst>
            <a:ext uri="{FF2B5EF4-FFF2-40B4-BE49-F238E27FC236}">
              <a16:creationId xmlns:a16="http://schemas.microsoft.com/office/drawing/2014/main" id="{94F6A986-D5B9-4DD7-BE56-0B98015CB842}"/>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97" name="n_3aveValue【公民館】&#10;有形固定資産減価償却率">
          <a:extLst>
            <a:ext uri="{FF2B5EF4-FFF2-40B4-BE49-F238E27FC236}">
              <a16:creationId xmlns:a16="http://schemas.microsoft.com/office/drawing/2014/main" id="{104F20AA-0A3D-4870-83AB-6163EC6AAC38}"/>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98" name="n_4aveValue【公民館】&#10;有形固定資産減価償却率">
          <a:extLst>
            <a:ext uri="{FF2B5EF4-FFF2-40B4-BE49-F238E27FC236}">
              <a16:creationId xmlns:a16="http://schemas.microsoft.com/office/drawing/2014/main" id="{3252554D-97A3-408F-AB10-9607ADCDFB0C}"/>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80571</xdr:rowOff>
    </xdr:from>
    <xdr:ext cx="405111" cy="259045"/>
    <xdr:sp macro="" textlink="">
      <xdr:nvSpPr>
        <xdr:cNvPr id="699" name="n_1mainValue【公民館】&#10;有形固定資産減価償却率">
          <a:extLst>
            <a:ext uri="{FF2B5EF4-FFF2-40B4-BE49-F238E27FC236}">
              <a16:creationId xmlns:a16="http://schemas.microsoft.com/office/drawing/2014/main" id="{56E5C416-511E-40A6-9BCE-E3FD9462EDB5}"/>
            </a:ext>
          </a:extLst>
        </xdr:cNvPr>
        <xdr:cNvSpPr txBox="1"/>
      </xdr:nvSpPr>
      <xdr:spPr>
        <a:xfrm>
          <a:off x="15266044" y="1859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52813</xdr:rowOff>
    </xdr:from>
    <xdr:ext cx="405111" cy="259045"/>
    <xdr:sp macro="" textlink="">
      <xdr:nvSpPr>
        <xdr:cNvPr id="700" name="n_2mainValue【公民館】&#10;有形固定資産減価償却率">
          <a:extLst>
            <a:ext uri="{FF2B5EF4-FFF2-40B4-BE49-F238E27FC236}">
              <a16:creationId xmlns:a16="http://schemas.microsoft.com/office/drawing/2014/main" id="{5FD66BCC-46DB-4267-9646-D27314131B31}"/>
            </a:ext>
          </a:extLst>
        </xdr:cNvPr>
        <xdr:cNvSpPr txBox="1"/>
      </xdr:nvSpPr>
      <xdr:spPr>
        <a:xfrm>
          <a:off x="14389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701" name="n_3mainValue【公民館】&#10;有形固定資産減価償却率">
          <a:extLst>
            <a:ext uri="{FF2B5EF4-FFF2-40B4-BE49-F238E27FC236}">
              <a16:creationId xmlns:a16="http://schemas.microsoft.com/office/drawing/2014/main" id="{D90ECF06-7C6B-4948-B4D9-270FABBD1820}"/>
            </a:ext>
          </a:extLst>
        </xdr:cNvPr>
        <xdr:cNvSpPr txBox="1"/>
      </xdr:nvSpPr>
      <xdr:spPr>
        <a:xfrm>
          <a:off x="13500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158948</xdr:rowOff>
    </xdr:from>
    <xdr:ext cx="405111" cy="259045"/>
    <xdr:sp macro="" textlink="">
      <xdr:nvSpPr>
        <xdr:cNvPr id="702" name="n_4mainValue【公民館】&#10;有形固定資産減価償却率">
          <a:extLst>
            <a:ext uri="{FF2B5EF4-FFF2-40B4-BE49-F238E27FC236}">
              <a16:creationId xmlns:a16="http://schemas.microsoft.com/office/drawing/2014/main" id="{86F20F30-7B28-42C1-A72B-CB3CACA963E1}"/>
            </a:ext>
          </a:extLst>
        </xdr:cNvPr>
        <xdr:cNvSpPr txBox="1"/>
      </xdr:nvSpPr>
      <xdr:spPr>
        <a:xfrm>
          <a:off x="12611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63D2D8FF-87F2-4FD0-9F9F-6B41CA58209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99F2EA77-A15F-4998-B5F6-5DAEE68ACFA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19EB7E82-B0F5-456C-97BA-86B24EA09DC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E8527254-7866-438A-8E5C-6DCB61E266B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6C3F25DF-23EE-44FC-BABD-C3B51873150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5F135B4D-FBBC-4FC7-894A-A123B3F91B5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CBE764F2-4674-4236-BB3A-A18B8E7689B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F05E7043-81FC-4B2D-93B0-4A015CB2965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DD3DD72B-97E0-4804-AB9A-F28793A6D52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51C764C3-F194-4867-89BD-9648804B796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a:extLst>
            <a:ext uri="{FF2B5EF4-FFF2-40B4-BE49-F238E27FC236}">
              <a16:creationId xmlns:a16="http://schemas.microsoft.com/office/drawing/2014/main" id="{DEBEDC0C-188B-4E3A-8B40-8EBCE45B842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DDE5D903-70C3-4E6E-BC60-89BCA574F43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a:extLst>
            <a:ext uri="{FF2B5EF4-FFF2-40B4-BE49-F238E27FC236}">
              <a16:creationId xmlns:a16="http://schemas.microsoft.com/office/drawing/2014/main" id="{FB821253-FA61-4913-972E-BA3189611DF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a:extLst>
            <a:ext uri="{FF2B5EF4-FFF2-40B4-BE49-F238E27FC236}">
              <a16:creationId xmlns:a16="http://schemas.microsoft.com/office/drawing/2014/main" id="{B0A21FF8-9BA0-4387-A2B3-8688D31EFA2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FB4292C7-52A8-4922-9013-9880DDF9C87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8" name="テキスト ボックス 717">
          <a:extLst>
            <a:ext uri="{FF2B5EF4-FFF2-40B4-BE49-F238E27FC236}">
              <a16:creationId xmlns:a16="http://schemas.microsoft.com/office/drawing/2014/main" id="{73AFB548-E05E-43E5-9E68-C09205CE503C}"/>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a:extLst>
            <a:ext uri="{FF2B5EF4-FFF2-40B4-BE49-F238E27FC236}">
              <a16:creationId xmlns:a16="http://schemas.microsoft.com/office/drawing/2014/main" id="{163733EC-BA7E-42EE-86B0-A787724BFF9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20" name="テキスト ボックス 719">
          <a:extLst>
            <a:ext uri="{FF2B5EF4-FFF2-40B4-BE49-F238E27FC236}">
              <a16:creationId xmlns:a16="http://schemas.microsoft.com/office/drawing/2014/main" id="{4B10622A-8233-4B25-968B-DC39929AE935}"/>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a:extLst>
            <a:ext uri="{FF2B5EF4-FFF2-40B4-BE49-F238E27FC236}">
              <a16:creationId xmlns:a16="http://schemas.microsoft.com/office/drawing/2014/main" id="{D4DB11BD-7220-415D-BE2C-05EA64106A6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22" name="テキスト ボックス 721">
          <a:extLst>
            <a:ext uri="{FF2B5EF4-FFF2-40B4-BE49-F238E27FC236}">
              <a16:creationId xmlns:a16="http://schemas.microsoft.com/office/drawing/2014/main" id="{A9501407-4820-4DD1-83E6-4B287985F6D4}"/>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78FB4259-6A36-4ED7-B1EA-02211DA676C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4" name="テキスト ボックス 723">
          <a:extLst>
            <a:ext uri="{FF2B5EF4-FFF2-40B4-BE49-F238E27FC236}">
              <a16:creationId xmlns:a16="http://schemas.microsoft.com/office/drawing/2014/main" id="{4645045D-BC4F-4071-9ABF-50CB329298C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A5F55D02-D72B-4B95-9821-8E44A61EB49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26" name="直線コネクタ 725">
          <a:extLst>
            <a:ext uri="{FF2B5EF4-FFF2-40B4-BE49-F238E27FC236}">
              <a16:creationId xmlns:a16="http://schemas.microsoft.com/office/drawing/2014/main" id="{F4DE28E8-0F77-4484-9B23-9ECE9BA5CBA6}"/>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27" name="【公民館】&#10;一人当たり面積最小値テキスト">
          <a:extLst>
            <a:ext uri="{FF2B5EF4-FFF2-40B4-BE49-F238E27FC236}">
              <a16:creationId xmlns:a16="http://schemas.microsoft.com/office/drawing/2014/main" id="{6DCD8F5E-C126-41BF-9A82-D5898FE64BCC}"/>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28" name="直線コネクタ 727">
          <a:extLst>
            <a:ext uri="{FF2B5EF4-FFF2-40B4-BE49-F238E27FC236}">
              <a16:creationId xmlns:a16="http://schemas.microsoft.com/office/drawing/2014/main" id="{940B30D3-6257-4432-8A0E-9A8B2913A96A}"/>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29" name="【公民館】&#10;一人当たり面積最大値テキスト">
          <a:extLst>
            <a:ext uri="{FF2B5EF4-FFF2-40B4-BE49-F238E27FC236}">
              <a16:creationId xmlns:a16="http://schemas.microsoft.com/office/drawing/2014/main" id="{3FFAFE68-81AF-4626-AA4B-72C873094C3E}"/>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30" name="直線コネクタ 729">
          <a:extLst>
            <a:ext uri="{FF2B5EF4-FFF2-40B4-BE49-F238E27FC236}">
              <a16:creationId xmlns:a16="http://schemas.microsoft.com/office/drawing/2014/main" id="{973A4B0B-4F0D-4679-967D-F5C18D9AAF05}"/>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731" name="【公民館】&#10;一人当たり面積平均値テキスト">
          <a:extLst>
            <a:ext uri="{FF2B5EF4-FFF2-40B4-BE49-F238E27FC236}">
              <a16:creationId xmlns:a16="http://schemas.microsoft.com/office/drawing/2014/main" id="{81CE007F-6950-4FE8-81B5-02B3C409F071}"/>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32" name="フローチャート: 判断 731">
          <a:extLst>
            <a:ext uri="{FF2B5EF4-FFF2-40B4-BE49-F238E27FC236}">
              <a16:creationId xmlns:a16="http://schemas.microsoft.com/office/drawing/2014/main" id="{5BDEC2E9-994D-49CB-BF4E-D482FD3ED357}"/>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33" name="フローチャート: 判断 732">
          <a:extLst>
            <a:ext uri="{FF2B5EF4-FFF2-40B4-BE49-F238E27FC236}">
              <a16:creationId xmlns:a16="http://schemas.microsoft.com/office/drawing/2014/main" id="{D2F4BB06-270D-4478-BFEB-CB6FA6ED38C6}"/>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34" name="フローチャート: 判断 733">
          <a:extLst>
            <a:ext uri="{FF2B5EF4-FFF2-40B4-BE49-F238E27FC236}">
              <a16:creationId xmlns:a16="http://schemas.microsoft.com/office/drawing/2014/main" id="{F410B6CD-0C13-4F8F-B9FB-6CFE287DE2EF}"/>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35" name="フローチャート: 判断 734">
          <a:extLst>
            <a:ext uri="{FF2B5EF4-FFF2-40B4-BE49-F238E27FC236}">
              <a16:creationId xmlns:a16="http://schemas.microsoft.com/office/drawing/2014/main" id="{AF883F48-6776-463D-84DC-C98C9F09F186}"/>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36" name="フローチャート: 判断 735">
          <a:extLst>
            <a:ext uri="{FF2B5EF4-FFF2-40B4-BE49-F238E27FC236}">
              <a16:creationId xmlns:a16="http://schemas.microsoft.com/office/drawing/2014/main" id="{EC14790C-3375-410F-842D-D0BAD1BA6C31}"/>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9C225718-D5D2-4824-99E6-0CC156672D6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6B11E94F-2874-41EB-B363-4A8C735DC67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2C40E9A2-AF76-497A-974E-1349B42F721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6830F9FE-54A7-4735-9153-A24763837D0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D2C17D14-7A4B-45A2-87A2-0E81B7EE193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79426</xdr:rowOff>
    </xdr:from>
    <xdr:to>
      <xdr:col>116</xdr:col>
      <xdr:colOff>114300</xdr:colOff>
      <xdr:row>109</xdr:row>
      <xdr:rowOff>9576</xdr:rowOff>
    </xdr:to>
    <xdr:sp macro="" textlink="">
      <xdr:nvSpPr>
        <xdr:cNvPr id="742" name="楕円 741">
          <a:extLst>
            <a:ext uri="{FF2B5EF4-FFF2-40B4-BE49-F238E27FC236}">
              <a16:creationId xmlns:a16="http://schemas.microsoft.com/office/drawing/2014/main" id="{9F466051-B30A-4F7B-A40A-AC0835EBB2E9}"/>
            </a:ext>
          </a:extLst>
        </xdr:cNvPr>
        <xdr:cNvSpPr/>
      </xdr:nvSpPr>
      <xdr:spPr>
        <a:xfrm>
          <a:off x="22110700" y="185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5427</xdr:rowOff>
    </xdr:from>
    <xdr:ext cx="469744" cy="259045"/>
    <xdr:sp macro="" textlink="">
      <xdr:nvSpPr>
        <xdr:cNvPr id="743" name="【公民館】&#10;一人当たり面積該当値テキスト">
          <a:extLst>
            <a:ext uri="{FF2B5EF4-FFF2-40B4-BE49-F238E27FC236}">
              <a16:creationId xmlns:a16="http://schemas.microsoft.com/office/drawing/2014/main" id="{17C61F23-1371-45E3-AA48-1103FCB73506}"/>
            </a:ext>
          </a:extLst>
        </xdr:cNvPr>
        <xdr:cNvSpPr txBox="1"/>
      </xdr:nvSpPr>
      <xdr:spPr>
        <a:xfrm>
          <a:off x="22199600" y="185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79502</xdr:rowOff>
    </xdr:from>
    <xdr:to>
      <xdr:col>112</xdr:col>
      <xdr:colOff>38100</xdr:colOff>
      <xdr:row>109</xdr:row>
      <xdr:rowOff>9652</xdr:rowOff>
    </xdr:to>
    <xdr:sp macro="" textlink="">
      <xdr:nvSpPr>
        <xdr:cNvPr id="744" name="楕円 743">
          <a:extLst>
            <a:ext uri="{FF2B5EF4-FFF2-40B4-BE49-F238E27FC236}">
              <a16:creationId xmlns:a16="http://schemas.microsoft.com/office/drawing/2014/main" id="{643AA0EF-4687-4AEA-BED8-9A992CD977A4}"/>
            </a:ext>
          </a:extLst>
        </xdr:cNvPr>
        <xdr:cNvSpPr/>
      </xdr:nvSpPr>
      <xdr:spPr>
        <a:xfrm>
          <a:off x="21272500" y="185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130226</xdr:rowOff>
    </xdr:from>
    <xdr:to>
      <xdr:col>116</xdr:col>
      <xdr:colOff>63500</xdr:colOff>
      <xdr:row>108</xdr:row>
      <xdr:rowOff>130302</xdr:rowOff>
    </xdr:to>
    <xdr:cxnSp macro="">
      <xdr:nvCxnSpPr>
        <xdr:cNvPr id="745" name="直線コネクタ 744">
          <a:extLst>
            <a:ext uri="{FF2B5EF4-FFF2-40B4-BE49-F238E27FC236}">
              <a16:creationId xmlns:a16="http://schemas.microsoft.com/office/drawing/2014/main" id="{254445D4-EF6B-41A2-8399-0D9A45814C21}"/>
            </a:ext>
          </a:extLst>
        </xdr:cNvPr>
        <xdr:cNvCxnSpPr/>
      </xdr:nvCxnSpPr>
      <xdr:spPr>
        <a:xfrm flipV="1">
          <a:off x="21323300" y="1864682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79654</xdr:rowOff>
    </xdr:from>
    <xdr:to>
      <xdr:col>107</xdr:col>
      <xdr:colOff>101600</xdr:colOff>
      <xdr:row>109</xdr:row>
      <xdr:rowOff>9804</xdr:rowOff>
    </xdr:to>
    <xdr:sp macro="" textlink="">
      <xdr:nvSpPr>
        <xdr:cNvPr id="746" name="楕円 745">
          <a:extLst>
            <a:ext uri="{FF2B5EF4-FFF2-40B4-BE49-F238E27FC236}">
              <a16:creationId xmlns:a16="http://schemas.microsoft.com/office/drawing/2014/main" id="{0C2C90DB-29EC-4C62-B7D3-D1CB57F7910F}"/>
            </a:ext>
          </a:extLst>
        </xdr:cNvPr>
        <xdr:cNvSpPr/>
      </xdr:nvSpPr>
      <xdr:spPr>
        <a:xfrm>
          <a:off x="20383500" y="185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130302</xdr:rowOff>
    </xdr:from>
    <xdr:to>
      <xdr:col>111</xdr:col>
      <xdr:colOff>177800</xdr:colOff>
      <xdr:row>108</xdr:row>
      <xdr:rowOff>130454</xdr:rowOff>
    </xdr:to>
    <xdr:cxnSp macro="">
      <xdr:nvCxnSpPr>
        <xdr:cNvPr id="747" name="直線コネクタ 746">
          <a:extLst>
            <a:ext uri="{FF2B5EF4-FFF2-40B4-BE49-F238E27FC236}">
              <a16:creationId xmlns:a16="http://schemas.microsoft.com/office/drawing/2014/main" id="{63F234BB-03BA-43E6-8353-4E0ED5DAC72A}"/>
            </a:ext>
          </a:extLst>
        </xdr:cNvPr>
        <xdr:cNvCxnSpPr/>
      </xdr:nvCxnSpPr>
      <xdr:spPr>
        <a:xfrm flipV="1">
          <a:off x="20434300" y="1864690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79808</xdr:rowOff>
    </xdr:from>
    <xdr:to>
      <xdr:col>102</xdr:col>
      <xdr:colOff>165100</xdr:colOff>
      <xdr:row>109</xdr:row>
      <xdr:rowOff>9958</xdr:rowOff>
    </xdr:to>
    <xdr:sp macro="" textlink="">
      <xdr:nvSpPr>
        <xdr:cNvPr id="748" name="楕円 747">
          <a:extLst>
            <a:ext uri="{FF2B5EF4-FFF2-40B4-BE49-F238E27FC236}">
              <a16:creationId xmlns:a16="http://schemas.microsoft.com/office/drawing/2014/main" id="{BD1C30BF-D68A-4D9E-912C-EA02742F1DF1}"/>
            </a:ext>
          </a:extLst>
        </xdr:cNvPr>
        <xdr:cNvSpPr/>
      </xdr:nvSpPr>
      <xdr:spPr>
        <a:xfrm>
          <a:off x="19494500" y="1859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130454</xdr:rowOff>
    </xdr:from>
    <xdr:to>
      <xdr:col>107</xdr:col>
      <xdr:colOff>50800</xdr:colOff>
      <xdr:row>108</xdr:row>
      <xdr:rowOff>130608</xdr:rowOff>
    </xdr:to>
    <xdr:cxnSp macro="">
      <xdr:nvCxnSpPr>
        <xdr:cNvPr id="749" name="直線コネクタ 748">
          <a:extLst>
            <a:ext uri="{FF2B5EF4-FFF2-40B4-BE49-F238E27FC236}">
              <a16:creationId xmlns:a16="http://schemas.microsoft.com/office/drawing/2014/main" id="{B750719B-4340-4B23-972B-B1BDE223372B}"/>
            </a:ext>
          </a:extLst>
        </xdr:cNvPr>
        <xdr:cNvCxnSpPr/>
      </xdr:nvCxnSpPr>
      <xdr:spPr>
        <a:xfrm flipV="1">
          <a:off x="19545300" y="18647054"/>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79883</xdr:rowOff>
    </xdr:from>
    <xdr:to>
      <xdr:col>98</xdr:col>
      <xdr:colOff>38100</xdr:colOff>
      <xdr:row>109</xdr:row>
      <xdr:rowOff>10033</xdr:rowOff>
    </xdr:to>
    <xdr:sp macro="" textlink="">
      <xdr:nvSpPr>
        <xdr:cNvPr id="750" name="楕円 749">
          <a:extLst>
            <a:ext uri="{FF2B5EF4-FFF2-40B4-BE49-F238E27FC236}">
              <a16:creationId xmlns:a16="http://schemas.microsoft.com/office/drawing/2014/main" id="{8374E0C0-FAAF-4042-A690-EC5122B9A97E}"/>
            </a:ext>
          </a:extLst>
        </xdr:cNvPr>
        <xdr:cNvSpPr/>
      </xdr:nvSpPr>
      <xdr:spPr>
        <a:xfrm>
          <a:off x="18605500" y="185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130608</xdr:rowOff>
    </xdr:from>
    <xdr:to>
      <xdr:col>102</xdr:col>
      <xdr:colOff>114300</xdr:colOff>
      <xdr:row>108</xdr:row>
      <xdr:rowOff>130683</xdr:rowOff>
    </xdr:to>
    <xdr:cxnSp macro="">
      <xdr:nvCxnSpPr>
        <xdr:cNvPr id="751" name="直線コネクタ 750">
          <a:extLst>
            <a:ext uri="{FF2B5EF4-FFF2-40B4-BE49-F238E27FC236}">
              <a16:creationId xmlns:a16="http://schemas.microsoft.com/office/drawing/2014/main" id="{4BC4295C-98F2-43B2-9F46-C5243384523E}"/>
            </a:ext>
          </a:extLst>
        </xdr:cNvPr>
        <xdr:cNvCxnSpPr/>
      </xdr:nvCxnSpPr>
      <xdr:spPr>
        <a:xfrm flipV="1">
          <a:off x="18656300" y="18647208"/>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52" name="n_1aveValue【公民館】&#10;一人当たり面積">
          <a:extLst>
            <a:ext uri="{FF2B5EF4-FFF2-40B4-BE49-F238E27FC236}">
              <a16:creationId xmlns:a16="http://schemas.microsoft.com/office/drawing/2014/main" id="{A6A191E7-E923-4927-B5D0-C36A0DE5D3BF}"/>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53" name="n_2aveValue【公民館】&#10;一人当たり面積">
          <a:extLst>
            <a:ext uri="{FF2B5EF4-FFF2-40B4-BE49-F238E27FC236}">
              <a16:creationId xmlns:a16="http://schemas.microsoft.com/office/drawing/2014/main" id="{91519487-4194-4538-9C52-13F8AF445920}"/>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54" name="n_3aveValue【公民館】&#10;一人当たり面積">
          <a:extLst>
            <a:ext uri="{FF2B5EF4-FFF2-40B4-BE49-F238E27FC236}">
              <a16:creationId xmlns:a16="http://schemas.microsoft.com/office/drawing/2014/main" id="{AAD37451-0335-4AFF-9729-6BE2575610EB}"/>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55" name="n_4aveValue【公民館】&#10;一人当たり面積">
          <a:extLst>
            <a:ext uri="{FF2B5EF4-FFF2-40B4-BE49-F238E27FC236}">
              <a16:creationId xmlns:a16="http://schemas.microsoft.com/office/drawing/2014/main" id="{EAB64AEF-B66B-4F51-B7BA-79C2AB843745}"/>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779</xdr:rowOff>
    </xdr:from>
    <xdr:ext cx="469744" cy="259045"/>
    <xdr:sp macro="" textlink="">
      <xdr:nvSpPr>
        <xdr:cNvPr id="756" name="n_1mainValue【公民館】&#10;一人当たり面積">
          <a:extLst>
            <a:ext uri="{FF2B5EF4-FFF2-40B4-BE49-F238E27FC236}">
              <a16:creationId xmlns:a16="http://schemas.microsoft.com/office/drawing/2014/main" id="{50663A74-C797-441A-8B7A-D2086537CA6E}"/>
            </a:ext>
          </a:extLst>
        </xdr:cNvPr>
        <xdr:cNvSpPr txBox="1"/>
      </xdr:nvSpPr>
      <xdr:spPr>
        <a:xfrm>
          <a:off x="21075727" y="1868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931</xdr:rowOff>
    </xdr:from>
    <xdr:ext cx="469744" cy="259045"/>
    <xdr:sp macro="" textlink="">
      <xdr:nvSpPr>
        <xdr:cNvPr id="757" name="n_2mainValue【公民館】&#10;一人当たり面積">
          <a:extLst>
            <a:ext uri="{FF2B5EF4-FFF2-40B4-BE49-F238E27FC236}">
              <a16:creationId xmlns:a16="http://schemas.microsoft.com/office/drawing/2014/main" id="{780E05BE-5CB4-4718-AF40-7545C1399553}"/>
            </a:ext>
          </a:extLst>
        </xdr:cNvPr>
        <xdr:cNvSpPr txBox="1"/>
      </xdr:nvSpPr>
      <xdr:spPr>
        <a:xfrm>
          <a:off x="20199427" y="186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1085</xdr:rowOff>
    </xdr:from>
    <xdr:ext cx="469744" cy="259045"/>
    <xdr:sp macro="" textlink="">
      <xdr:nvSpPr>
        <xdr:cNvPr id="758" name="n_3mainValue【公民館】&#10;一人当たり面積">
          <a:extLst>
            <a:ext uri="{FF2B5EF4-FFF2-40B4-BE49-F238E27FC236}">
              <a16:creationId xmlns:a16="http://schemas.microsoft.com/office/drawing/2014/main" id="{4B94E460-1765-41CB-AD70-244162709DBA}"/>
            </a:ext>
          </a:extLst>
        </xdr:cNvPr>
        <xdr:cNvSpPr txBox="1"/>
      </xdr:nvSpPr>
      <xdr:spPr>
        <a:xfrm>
          <a:off x="19310427" y="1868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1160</xdr:rowOff>
    </xdr:from>
    <xdr:ext cx="469744" cy="259045"/>
    <xdr:sp macro="" textlink="">
      <xdr:nvSpPr>
        <xdr:cNvPr id="759" name="n_4mainValue【公民館】&#10;一人当たり面積">
          <a:extLst>
            <a:ext uri="{FF2B5EF4-FFF2-40B4-BE49-F238E27FC236}">
              <a16:creationId xmlns:a16="http://schemas.microsoft.com/office/drawing/2014/main" id="{1FC246A0-E501-4CFF-9423-D62021870B8A}"/>
            </a:ext>
          </a:extLst>
        </xdr:cNvPr>
        <xdr:cNvSpPr txBox="1"/>
      </xdr:nvSpPr>
      <xdr:spPr>
        <a:xfrm>
          <a:off x="18421427" y="1868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7D71BD34-A079-468D-81B7-B42653CAD7A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7BD9BEE4-ADB1-4AC8-91CB-ADA5CBDB810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D8FF6E6-45F1-41A6-9722-F62A9B05F99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類似団体と比較して特に有形固定資産減価償却率が高くなっている施設は、公営住宅と公民館であり、低くなっている施設は保育所である。公営住宅については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公営住宅等長寿命化計画に基づく修繕・建替等を実施、公民館については個別施設計画に基づく長寿命化対策等を実施予定である。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その他、学校施設については近年、屋根改修や非構造部材落下防止対策などのを実施し、施設の維持管理に努めて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公共施設等総合管理計画（個別施設計画）に基づいた取組を行っていく。道路については道路修繕計画に基づく計画的な道路維持管理に取り組んでいく。保育所については、村内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園あった保育所を平成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年度に移転新築による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園化したことによるものであり、子育て環境の整備に取り組んだ結果によるものである。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E6363F0-69CF-4EA9-844D-0265EA5CD16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1483E99-4FA6-4131-AB88-01F56BFA67C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82111FE-CE91-445F-AB41-C9C9DF27189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E30C51D-1D05-4FA3-93A1-827D528F7C2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A824AF4-D468-46A6-9442-1173EEA304A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0FF7170-46BE-44D8-BB29-CE6202C1516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3453A54-8013-4FC4-86D0-E4163BB747F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5A1149F-3599-48E2-9E6E-365AF28A3C9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6F15E1D-BA34-41E6-BBF0-5D076472772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1309752-F30B-4FF6-A311-D12333C9ADB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4,574
4,533
70.62
3,070,452
2,918,741
124,299
2,192,067
1,786,791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F59678C-FCBC-4244-B483-6C6630C47B5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E2DA633-C0F2-4ED1-A794-8C1895C66EF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CADDAC8-89D9-4EF7-A6AB-27956986EB2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3AD4F07-9387-4A6B-B27D-E731DA3E44E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E0031D-9618-4623-980F-304EA1E1F34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5D7D5D4-4084-4313-BA72-C212C7264A9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CFD3A54-D585-4142-9280-38AA58DBA6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6844A08-C423-48D8-9C16-98C294B3120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516A6D4-5794-4807-A82C-964BB05D262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3C587E8-2F53-4ECA-BBAF-1C2BA702B35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CDA922D-3242-44B9-A390-1068CF3968C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A71F73B-A4DD-4A83-8CDA-0392B330215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C418EC0-F168-44A2-BD59-8D169308343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786ACC1-E4F0-484B-8996-3F10FA3FF7E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C13F412-1C08-4B73-89B2-C077267F103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4F47B07-E63D-4495-B75F-10C2BE0CBC0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43F2852-4E7F-460B-B148-16E77AA86E1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DE05F93-311C-4234-BA5B-EB0AF605E01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3288632-506F-4A0D-B802-A59CECE1915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F4B2C1A-699C-45C7-8916-B533584F29F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D638328-9708-4D00-B873-1BCC3B56717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38310A9-406D-4A49-9119-800DD664736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5E566B6-AF66-4AAC-B5C7-51031C45C92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D173912-0296-4983-9222-B2239688CF6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5A141CC-2DC4-4811-9ABA-87D6EF47294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90E0ED4-769D-42C7-9656-B48F640DD05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1AD14E-C1B3-4C6B-AB84-CE7E703FA7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6A5297F-1A52-43D6-B808-7DB5A3D60AD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797DF95-23DC-4DAA-93F9-095995E3B40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F4EA83E-DF9F-4674-BB3B-2D3A9AC83BE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4EEED54-8B6B-4E2C-8230-E6F266ED2E2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3302EBA-3B75-4FE2-86CA-FD03AA7254C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5455BCA-2C9A-45B8-89BA-D0DA7D0BBDC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135DBD7-1CFC-446B-9063-E39552F6E9B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440503C-0ABD-46FC-9DED-23A46C11F7F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F40E0DF-C15A-4224-9DFC-F37F5C403A8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62CCF0A-1BF2-4AA5-9D7F-7C508346832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AF5AF4C-91E8-44B7-BAE3-7F13D40BFD2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13BB74C-CDB3-4D9A-97B2-D3F7F78A8C2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EACBFF6-9EE0-45CD-888F-0951F938D90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AF7AFE1-69FB-41B1-9DFC-5B886167793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F88C891B-2958-41A1-9D6B-3C4B82812C78}"/>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6620F81-DBD3-4377-9CA9-3EE6C9F8116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E0FEEC88-7912-4FDD-A34A-1CFE2A41063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A8B2B676-E62D-4720-ABC3-100A66E28248}"/>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7F824E51-9B32-4B24-9E43-FC4316ABFEB8}"/>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6D2F511C-0038-4C7C-A53F-96C6015C843E}"/>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D9485E92-887E-4F0B-B00E-0F458ABC457C}"/>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2795BE97-998E-45FB-BB2B-FA6D672360BC}"/>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1" name="【図書館】&#10;有形固定資産減価償却率平均値テキスト">
          <a:extLst>
            <a:ext uri="{FF2B5EF4-FFF2-40B4-BE49-F238E27FC236}">
              <a16:creationId xmlns:a16="http://schemas.microsoft.com/office/drawing/2014/main" id="{64FFAF42-6E1C-478D-8C04-E17D66B0DF3C}"/>
            </a:ext>
          </a:extLst>
        </xdr:cNvPr>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a:extLst>
            <a:ext uri="{FF2B5EF4-FFF2-40B4-BE49-F238E27FC236}">
              <a16:creationId xmlns:a16="http://schemas.microsoft.com/office/drawing/2014/main" id="{B09B2C7A-D7D4-4882-8296-A94A87C072B3}"/>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a:extLst>
            <a:ext uri="{FF2B5EF4-FFF2-40B4-BE49-F238E27FC236}">
              <a16:creationId xmlns:a16="http://schemas.microsoft.com/office/drawing/2014/main" id="{00751F4C-F1D9-483E-B1D0-9179606DD5A4}"/>
            </a:ext>
          </a:extLst>
        </xdr:cNvPr>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a:extLst>
            <a:ext uri="{FF2B5EF4-FFF2-40B4-BE49-F238E27FC236}">
              <a16:creationId xmlns:a16="http://schemas.microsoft.com/office/drawing/2014/main" id="{2422597F-382A-4787-811C-146A1BD1A593}"/>
            </a:ext>
          </a:extLst>
        </xdr:cNvPr>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a:extLst>
            <a:ext uri="{FF2B5EF4-FFF2-40B4-BE49-F238E27FC236}">
              <a16:creationId xmlns:a16="http://schemas.microsoft.com/office/drawing/2014/main" id="{A7F04C5E-2252-4C5D-A2A2-37DA4C5592B0}"/>
            </a:ext>
          </a:extLst>
        </xdr:cNvPr>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a:extLst>
            <a:ext uri="{FF2B5EF4-FFF2-40B4-BE49-F238E27FC236}">
              <a16:creationId xmlns:a16="http://schemas.microsoft.com/office/drawing/2014/main" id="{9F32BBC9-7B86-4FCE-AC67-9DA283235E8C}"/>
            </a:ext>
          </a:extLst>
        </xdr:cNvPr>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B11242C-FA14-4F19-8190-33DCBEEBF4A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4E67938-D425-49EF-9F7E-5A709EB538B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45D7A31-8C5A-406C-850F-22F9EBA497F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99E6773-BD4A-4AFA-9A90-D0E176CB4BA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D37A931-D763-4A10-B0CB-C24DB9C867E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133350</xdr:rowOff>
    </xdr:from>
    <xdr:to>
      <xdr:col>24</xdr:col>
      <xdr:colOff>114300</xdr:colOff>
      <xdr:row>38</xdr:row>
      <xdr:rowOff>63500</xdr:rowOff>
    </xdr:to>
    <xdr:sp macro="" textlink="">
      <xdr:nvSpPr>
        <xdr:cNvPr id="72" name="楕円 71">
          <a:extLst>
            <a:ext uri="{FF2B5EF4-FFF2-40B4-BE49-F238E27FC236}">
              <a16:creationId xmlns:a16="http://schemas.microsoft.com/office/drawing/2014/main" id="{A9364959-ED7D-4A90-81D6-27D08A108ABD}"/>
            </a:ext>
          </a:extLst>
        </xdr:cNvPr>
        <xdr:cNvSpPr/>
      </xdr:nvSpPr>
      <xdr:spPr>
        <a:xfrm>
          <a:off x="45847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111777</xdr:rowOff>
    </xdr:from>
    <xdr:ext cx="405111" cy="259045"/>
    <xdr:sp macro="" textlink="">
      <xdr:nvSpPr>
        <xdr:cNvPr id="73" name="【図書館】&#10;有形固定資産減価償却率該当値テキスト">
          <a:extLst>
            <a:ext uri="{FF2B5EF4-FFF2-40B4-BE49-F238E27FC236}">
              <a16:creationId xmlns:a16="http://schemas.microsoft.com/office/drawing/2014/main" id="{AE2C98CE-27D0-4171-AAA4-FEC2870FF622}"/>
            </a:ext>
          </a:extLst>
        </xdr:cNvPr>
        <xdr:cNvSpPr txBox="1"/>
      </xdr:nvSpPr>
      <xdr:spPr>
        <a:xfrm>
          <a:off x="4673600" y="645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133350</xdr:rowOff>
    </xdr:from>
    <xdr:to>
      <xdr:col>20</xdr:col>
      <xdr:colOff>38100</xdr:colOff>
      <xdr:row>38</xdr:row>
      <xdr:rowOff>63500</xdr:rowOff>
    </xdr:to>
    <xdr:sp macro="" textlink="">
      <xdr:nvSpPr>
        <xdr:cNvPr id="74" name="楕円 73">
          <a:extLst>
            <a:ext uri="{FF2B5EF4-FFF2-40B4-BE49-F238E27FC236}">
              <a16:creationId xmlns:a16="http://schemas.microsoft.com/office/drawing/2014/main" id="{8056CA00-0B6F-41F8-A166-2A93FFD0F798}"/>
            </a:ext>
          </a:extLst>
        </xdr:cNvPr>
        <xdr:cNvSpPr/>
      </xdr:nvSpPr>
      <xdr:spPr>
        <a:xfrm>
          <a:off x="3746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12700</xdr:rowOff>
    </xdr:from>
    <xdr:to>
      <xdr:col>24</xdr:col>
      <xdr:colOff>63500</xdr:colOff>
      <xdr:row>38</xdr:row>
      <xdr:rowOff>12700</xdr:rowOff>
    </xdr:to>
    <xdr:cxnSp macro="">
      <xdr:nvCxnSpPr>
        <xdr:cNvPr id="75" name="直線コネクタ 74">
          <a:extLst>
            <a:ext uri="{FF2B5EF4-FFF2-40B4-BE49-F238E27FC236}">
              <a16:creationId xmlns:a16="http://schemas.microsoft.com/office/drawing/2014/main" id="{8685E15F-4037-44AB-B8D9-7D311E7C5355}"/>
            </a:ext>
          </a:extLst>
        </xdr:cNvPr>
        <xdr:cNvCxnSpPr/>
      </xdr:nvCxnSpPr>
      <xdr:spPr>
        <a:xfrm>
          <a:off x="3797300" y="652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107950</xdr:rowOff>
    </xdr:from>
    <xdr:to>
      <xdr:col>15</xdr:col>
      <xdr:colOff>101600</xdr:colOff>
      <xdr:row>38</xdr:row>
      <xdr:rowOff>38100</xdr:rowOff>
    </xdr:to>
    <xdr:sp macro="" textlink="">
      <xdr:nvSpPr>
        <xdr:cNvPr id="76" name="楕円 75">
          <a:extLst>
            <a:ext uri="{FF2B5EF4-FFF2-40B4-BE49-F238E27FC236}">
              <a16:creationId xmlns:a16="http://schemas.microsoft.com/office/drawing/2014/main" id="{BA7C5550-F0AA-4592-8251-B914EA6A1B6C}"/>
            </a:ext>
          </a:extLst>
        </xdr:cNvPr>
        <xdr:cNvSpPr/>
      </xdr:nvSpPr>
      <xdr:spPr>
        <a:xfrm>
          <a:off x="2857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158750</xdr:rowOff>
    </xdr:from>
    <xdr:to>
      <xdr:col>19</xdr:col>
      <xdr:colOff>177800</xdr:colOff>
      <xdr:row>38</xdr:row>
      <xdr:rowOff>12700</xdr:rowOff>
    </xdr:to>
    <xdr:cxnSp macro="">
      <xdr:nvCxnSpPr>
        <xdr:cNvPr id="77" name="直線コネクタ 76">
          <a:extLst>
            <a:ext uri="{FF2B5EF4-FFF2-40B4-BE49-F238E27FC236}">
              <a16:creationId xmlns:a16="http://schemas.microsoft.com/office/drawing/2014/main" id="{F076B9A5-FC2E-48DC-AA26-169567A171A2}"/>
            </a:ext>
          </a:extLst>
        </xdr:cNvPr>
        <xdr:cNvCxnSpPr/>
      </xdr:nvCxnSpPr>
      <xdr:spPr>
        <a:xfrm>
          <a:off x="2908300" y="650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78" name="楕円 77">
          <a:extLst>
            <a:ext uri="{FF2B5EF4-FFF2-40B4-BE49-F238E27FC236}">
              <a16:creationId xmlns:a16="http://schemas.microsoft.com/office/drawing/2014/main" id="{A845FC4A-2CCF-4CE9-8540-AC3D71D850DC}"/>
            </a:ext>
          </a:extLst>
        </xdr:cNvPr>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158750</xdr:rowOff>
    </xdr:to>
    <xdr:cxnSp macro="">
      <xdr:nvCxnSpPr>
        <xdr:cNvPr id="79" name="直線コネクタ 78">
          <a:extLst>
            <a:ext uri="{FF2B5EF4-FFF2-40B4-BE49-F238E27FC236}">
              <a16:creationId xmlns:a16="http://schemas.microsoft.com/office/drawing/2014/main" id="{36817C09-FD00-442A-B2DE-B58A5EBA4846}"/>
            </a:ext>
          </a:extLst>
        </xdr:cNvPr>
        <xdr:cNvCxnSpPr/>
      </xdr:nvCxnSpPr>
      <xdr:spPr>
        <a:xfrm>
          <a:off x="2019300" y="647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57150</xdr:rowOff>
    </xdr:from>
    <xdr:to>
      <xdr:col>6</xdr:col>
      <xdr:colOff>38100</xdr:colOff>
      <xdr:row>37</xdr:row>
      <xdr:rowOff>158750</xdr:rowOff>
    </xdr:to>
    <xdr:sp macro="" textlink="">
      <xdr:nvSpPr>
        <xdr:cNvPr id="80" name="楕円 79">
          <a:extLst>
            <a:ext uri="{FF2B5EF4-FFF2-40B4-BE49-F238E27FC236}">
              <a16:creationId xmlns:a16="http://schemas.microsoft.com/office/drawing/2014/main" id="{5D81C9E2-8A4F-4D26-B3A7-6FBFD495BA73}"/>
            </a:ext>
          </a:extLst>
        </xdr:cNvPr>
        <xdr:cNvSpPr/>
      </xdr:nvSpPr>
      <xdr:spPr>
        <a:xfrm>
          <a:off x="1079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107950</xdr:rowOff>
    </xdr:from>
    <xdr:to>
      <xdr:col>10</xdr:col>
      <xdr:colOff>114300</xdr:colOff>
      <xdr:row>37</xdr:row>
      <xdr:rowOff>133350</xdr:rowOff>
    </xdr:to>
    <xdr:cxnSp macro="">
      <xdr:nvCxnSpPr>
        <xdr:cNvPr id="81" name="直線コネクタ 80">
          <a:extLst>
            <a:ext uri="{FF2B5EF4-FFF2-40B4-BE49-F238E27FC236}">
              <a16:creationId xmlns:a16="http://schemas.microsoft.com/office/drawing/2014/main" id="{4A8E8E1B-4053-4928-A21B-E9044FA6872D}"/>
            </a:ext>
          </a:extLst>
        </xdr:cNvPr>
        <xdr:cNvCxnSpPr/>
      </xdr:nvCxnSpPr>
      <xdr:spPr>
        <a:xfrm>
          <a:off x="1130300" y="645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144797</xdr:rowOff>
    </xdr:from>
    <xdr:ext cx="405111" cy="259045"/>
    <xdr:sp macro="" textlink="">
      <xdr:nvSpPr>
        <xdr:cNvPr id="82" name="n_1aveValue【図書館】&#10;有形固定資産減価償却率">
          <a:extLst>
            <a:ext uri="{FF2B5EF4-FFF2-40B4-BE49-F238E27FC236}">
              <a16:creationId xmlns:a16="http://schemas.microsoft.com/office/drawing/2014/main" id="{B1C30EF5-DCF7-46A8-8077-F6644CAF82A0}"/>
            </a:ext>
          </a:extLst>
        </xdr:cNvPr>
        <xdr:cNvSpPr txBox="1"/>
      </xdr:nvSpPr>
      <xdr:spPr>
        <a:xfrm>
          <a:off x="35820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83" name="n_2aveValue【図書館】&#10;有形固定資産減価償却率">
          <a:extLst>
            <a:ext uri="{FF2B5EF4-FFF2-40B4-BE49-F238E27FC236}">
              <a16:creationId xmlns:a16="http://schemas.microsoft.com/office/drawing/2014/main" id="{42046DAF-60DD-4BB7-A526-698030FDCC3A}"/>
            </a:ext>
          </a:extLst>
        </xdr:cNvPr>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84" name="n_3aveValue【図書館】&#10;有形固定資産減価償却率">
          <a:extLst>
            <a:ext uri="{FF2B5EF4-FFF2-40B4-BE49-F238E27FC236}">
              <a16:creationId xmlns:a16="http://schemas.microsoft.com/office/drawing/2014/main" id="{2FE761D6-4715-499F-B5D7-6873D30E2E36}"/>
            </a:ext>
          </a:extLst>
        </xdr:cNvPr>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5" name="n_4aveValue【図書館】&#10;有形固定資産減価償却率">
          <a:extLst>
            <a:ext uri="{FF2B5EF4-FFF2-40B4-BE49-F238E27FC236}">
              <a16:creationId xmlns:a16="http://schemas.microsoft.com/office/drawing/2014/main" id="{668E1708-FB7F-4BDA-B80E-D4E6BAB924BB}"/>
            </a:ext>
          </a:extLst>
        </xdr:cNvPr>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54627</xdr:rowOff>
    </xdr:from>
    <xdr:ext cx="405111" cy="259045"/>
    <xdr:sp macro="" textlink="">
      <xdr:nvSpPr>
        <xdr:cNvPr id="86" name="n_1mainValue【図書館】&#10;有形固定資産減価償却率">
          <a:extLst>
            <a:ext uri="{FF2B5EF4-FFF2-40B4-BE49-F238E27FC236}">
              <a16:creationId xmlns:a16="http://schemas.microsoft.com/office/drawing/2014/main" id="{C96421B9-551D-42F2-A1E7-73BFE3369B77}"/>
            </a:ext>
          </a:extLst>
        </xdr:cNvPr>
        <xdr:cNvSpPr txBox="1"/>
      </xdr:nvSpPr>
      <xdr:spPr>
        <a:xfrm>
          <a:off x="3582044" y="656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29227</xdr:rowOff>
    </xdr:from>
    <xdr:ext cx="405111" cy="259045"/>
    <xdr:sp macro="" textlink="">
      <xdr:nvSpPr>
        <xdr:cNvPr id="87" name="n_2mainValue【図書館】&#10;有形固定資産減価償却率">
          <a:extLst>
            <a:ext uri="{FF2B5EF4-FFF2-40B4-BE49-F238E27FC236}">
              <a16:creationId xmlns:a16="http://schemas.microsoft.com/office/drawing/2014/main" id="{5A806D27-ABB3-4515-A3F7-9B69216F7806}"/>
            </a:ext>
          </a:extLst>
        </xdr:cNvPr>
        <xdr:cNvSpPr txBox="1"/>
      </xdr:nvSpPr>
      <xdr:spPr>
        <a:xfrm>
          <a:off x="270574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8" name="n_3mainValue【図書館】&#10;有形固定資産減価償却率">
          <a:extLst>
            <a:ext uri="{FF2B5EF4-FFF2-40B4-BE49-F238E27FC236}">
              <a16:creationId xmlns:a16="http://schemas.microsoft.com/office/drawing/2014/main" id="{3CE9BEFA-06B4-4971-A0FA-1E7958FED7B7}"/>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149877</xdr:rowOff>
    </xdr:from>
    <xdr:ext cx="405111" cy="259045"/>
    <xdr:sp macro="" textlink="">
      <xdr:nvSpPr>
        <xdr:cNvPr id="89" name="n_4mainValue【図書館】&#10;有形固定資産減価償却率">
          <a:extLst>
            <a:ext uri="{FF2B5EF4-FFF2-40B4-BE49-F238E27FC236}">
              <a16:creationId xmlns:a16="http://schemas.microsoft.com/office/drawing/2014/main" id="{36529A68-BF44-47FE-B34F-453D9913C0C6}"/>
            </a:ext>
          </a:extLst>
        </xdr:cNvPr>
        <xdr:cNvSpPr txBox="1"/>
      </xdr:nvSpPr>
      <xdr:spPr>
        <a:xfrm>
          <a:off x="927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C575A1D7-314C-44E2-BD6E-49CD4F1588D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6AB66D39-B787-488B-8C89-62A35EDD6E7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AA74B8B5-0A8C-4E90-9611-4527EE9B062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85B8C48B-3373-4220-B5B7-34C966CAC7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9E14F6BC-D0E4-4425-AC74-7D05FFF1A8C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23832F92-7D84-4731-B017-B46E9D45068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8B86A8A8-4A09-4C17-8BCC-D1C7437F94D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A4D4402C-7786-4C61-B91A-2CF21E06AAB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BB56329F-349A-4C46-9482-D8A1C6990EB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EE1E6CB0-559B-4CEA-84D5-DA3DA34ECE0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86AA5043-0471-43EA-9E13-1063995F922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21411C1C-E603-48C9-B40F-8243DC63A40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41A348A6-4E42-4D55-8F07-681574A1FFD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BAE9ED72-645C-4A42-8B41-7262145D6E4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2B882E00-7229-43C5-98F6-3879F8696A8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271D5155-EB4C-48B7-89AE-EC3701EA85C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17886387-ECAC-4559-A3DC-52C0FF6BEED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8F0F7CB2-E468-487B-8B30-3B6D7D1C583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DC1B6A56-13B9-4BCF-AE0B-5E7A9D23EF5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9972D0DA-93D8-45E2-A77B-506CC7A76DB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1D454F5B-3577-433F-A351-BCC5AA90915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83961887-E200-446C-BCAC-ACC3E31C167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48BE6041-D058-421C-BEA8-9EBF6D25148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13" name="直線コネクタ 112">
          <a:extLst>
            <a:ext uri="{FF2B5EF4-FFF2-40B4-BE49-F238E27FC236}">
              <a16:creationId xmlns:a16="http://schemas.microsoft.com/office/drawing/2014/main" id="{FFD47F65-1FCE-4AFD-80FA-07019ED8A1C5}"/>
            </a:ext>
          </a:extLst>
        </xdr:cNvPr>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14" name="【図書館】&#10;一人当たり面積最小値テキスト">
          <a:extLst>
            <a:ext uri="{FF2B5EF4-FFF2-40B4-BE49-F238E27FC236}">
              <a16:creationId xmlns:a16="http://schemas.microsoft.com/office/drawing/2014/main" id="{586D461A-C326-454A-9D94-1B48ECFAB043}"/>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15" name="直線コネクタ 114">
          <a:extLst>
            <a:ext uri="{FF2B5EF4-FFF2-40B4-BE49-F238E27FC236}">
              <a16:creationId xmlns:a16="http://schemas.microsoft.com/office/drawing/2014/main" id="{A7E7ED54-285E-4F18-9786-7954A467800B}"/>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id="{E3A3F534-C3BC-4FAE-846A-687769F83F50}"/>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id="{6BF6938C-2032-456E-90DF-2EF126BDF3F5}"/>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73042</xdr:rowOff>
    </xdr:from>
    <xdr:ext cx="469744" cy="259045"/>
    <xdr:sp macro="" textlink="">
      <xdr:nvSpPr>
        <xdr:cNvPr id="118" name="【図書館】&#10;一人当たり面積平均値テキスト">
          <a:extLst>
            <a:ext uri="{FF2B5EF4-FFF2-40B4-BE49-F238E27FC236}">
              <a16:creationId xmlns:a16="http://schemas.microsoft.com/office/drawing/2014/main" id="{863153B9-B9E2-40D7-86C0-EA86E065083F}"/>
            </a:ext>
          </a:extLst>
        </xdr:cNvPr>
        <xdr:cNvSpPr txBox="1"/>
      </xdr:nvSpPr>
      <xdr:spPr>
        <a:xfrm>
          <a:off x="10515600" y="6588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9" name="フローチャート: 判断 118">
          <a:extLst>
            <a:ext uri="{FF2B5EF4-FFF2-40B4-BE49-F238E27FC236}">
              <a16:creationId xmlns:a16="http://schemas.microsoft.com/office/drawing/2014/main" id="{9988A807-FCD2-4E63-A3B5-7EC1EAAC0748}"/>
            </a:ext>
          </a:extLst>
        </xdr:cNvPr>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20" name="フローチャート: 判断 119">
          <a:extLst>
            <a:ext uri="{FF2B5EF4-FFF2-40B4-BE49-F238E27FC236}">
              <a16:creationId xmlns:a16="http://schemas.microsoft.com/office/drawing/2014/main" id="{33044F2B-F2DB-476B-A987-65DD39ED55AC}"/>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21" name="フローチャート: 判断 120">
          <a:extLst>
            <a:ext uri="{FF2B5EF4-FFF2-40B4-BE49-F238E27FC236}">
              <a16:creationId xmlns:a16="http://schemas.microsoft.com/office/drawing/2014/main" id="{C825C499-A3BE-4F2C-AF0F-46826734BF9E}"/>
            </a:ext>
          </a:extLst>
        </xdr:cNvPr>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22" name="フローチャート: 判断 121">
          <a:extLst>
            <a:ext uri="{FF2B5EF4-FFF2-40B4-BE49-F238E27FC236}">
              <a16:creationId xmlns:a16="http://schemas.microsoft.com/office/drawing/2014/main" id="{46ABFF43-2484-40D3-B461-950F16BD4E42}"/>
            </a:ext>
          </a:extLst>
        </xdr:cNvPr>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76835</xdr:rowOff>
    </xdr:from>
    <xdr:to>
      <xdr:col>36</xdr:col>
      <xdr:colOff>165100</xdr:colOff>
      <xdr:row>40</xdr:row>
      <xdr:rowOff>6985</xdr:rowOff>
    </xdr:to>
    <xdr:sp macro="" textlink="">
      <xdr:nvSpPr>
        <xdr:cNvPr id="123" name="フローチャート: 判断 122">
          <a:extLst>
            <a:ext uri="{FF2B5EF4-FFF2-40B4-BE49-F238E27FC236}">
              <a16:creationId xmlns:a16="http://schemas.microsoft.com/office/drawing/2014/main" id="{18CB1613-AA7E-4F47-9DB2-8C30D8E69B1B}"/>
            </a:ext>
          </a:extLst>
        </xdr:cNvPr>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715FC66-BF97-45DD-BB4F-3C2E9388DF5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3EB8C20-CC3F-45ED-A561-4495E172566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38372A4-BFCF-498D-BB35-2989AFB89B2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F9ED9DB-96EA-4598-B376-BB82ED6583F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90B5AB0-9C70-45B0-B09D-D95133C2608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71120</xdr:rowOff>
    </xdr:from>
    <xdr:to>
      <xdr:col>55</xdr:col>
      <xdr:colOff>50800</xdr:colOff>
      <xdr:row>42</xdr:row>
      <xdr:rowOff>1270</xdr:rowOff>
    </xdr:to>
    <xdr:sp macro="" textlink="">
      <xdr:nvSpPr>
        <xdr:cNvPr id="129" name="楕円 128">
          <a:extLst>
            <a:ext uri="{FF2B5EF4-FFF2-40B4-BE49-F238E27FC236}">
              <a16:creationId xmlns:a16="http://schemas.microsoft.com/office/drawing/2014/main" id="{B3666200-910F-49B8-8A64-EECE4A813139}"/>
            </a:ext>
          </a:extLst>
        </xdr:cNvPr>
        <xdr:cNvSpPr/>
      </xdr:nvSpPr>
      <xdr:spPr>
        <a:xfrm>
          <a:off x="104267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157497</xdr:rowOff>
    </xdr:from>
    <xdr:ext cx="469744" cy="259045"/>
    <xdr:sp macro="" textlink="">
      <xdr:nvSpPr>
        <xdr:cNvPr id="130" name="【図書館】&#10;一人当たり面積該当値テキスト">
          <a:extLst>
            <a:ext uri="{FF2B5EF4-FFF2-40B4-BE49-F238E27FC236}">
              <a16:creationId xmlns:a16="http://schemas.microsoft.com/office/drawing/2014/main" id="{7D58DDCF-D5E6-474F-AB09-F44B191DF58D}"/>
            </a:ext>
          </a:extLst>
        </xdr:cNvPr>
        <xdr:cNvSpPr txBox="1"/>
      </xdr:nvSpPr>
      <xdr:spPr>
        <a:xfrm>
          <a:off x="10515600"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71120</xdr:rowOff>
    </xdr:from>
    <xdr:to>
      <xdr:col>50</xdr:col>
      <xdr:colOff>165100</xdr:colOff>
      <xdr:row>42</xdr:row>
      <xdr:rowOff>1270</xdr:rowOff>
    </xdr:to>
    <xdr:sp macro="" textlink="">
      <xdr:nvSpPr>
        <xdr:cNvPr id="131" name="楕円 130">
          <a:extLst>
            <a:ext uri="{FF2B5EF4-FFF2-40B4-BE49-F238E27FC236}">
              <a16:creationId xmlns:a16="http://schemas.microsoft.com/office/drawing/2014/main" id="{BD2A39BE-7339-415B-9C90-7E015D3EA2B4}"/>
            </a:ext>
          </a:extLst>
        </xdr:cNvPr>
        <xdr:cNvSpPr/>
      </xdr:nvSpPr>
      <xdr:spPr>
        <a:xfrm>
          <a:off x="9588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121920</xdr:rowOff>
    </xdr:from>
    <xdr:to>
      <xdr:col>55</xdr:col>
      <xdr:colOff>0</xdr:colOff>
      <xdr:row>41</xdr:row>
      <xdr:rowOff>121920</xdr:rowOff>
    </xdr:to>
    <xdr:cxnSp macro="">
      <xdr:nvCxnSpPr>
        <xdr:cNvPr id="132" name="直線コネクタ 131">
          <a:extLst>
            <a:ext uri="{FF2B5EF4-FFF2-40B4-BE49-F238E27FC236}">
              <a16:creationId xmlns:a16="http://schemas.microsoft.com/office/drawing/2014/main" id="{12AAFF1A-4D14-4A48-B31B-BBDD16DC9664}"/>
            </a:ext>
          </a:extLst>
        </xdr:cNvPr>
        <xdr:cNvCxnSpPr/>
      </xdr:nvCxnSpPr>
      <xdr:spPr>
        <a:xfrm>
          <a:off x="9639300" y="715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73025</xdr:rowOff>
    </xdr:from>
    <xdr:to>
      <xdr:col>46</xdr:col>
      <xdr:colOff>38100</xdr:colOff>
      <xdr:row>42</xdr:row>
      <xdr:rowOff>3175</xdr:rowOff>
    </xdr:to>
    <xdr:sp macro="" textlink="">
      <xdr:nvSpPr>
        <xdr:cNvPr id="133" name="楕円 132">
          <a:extLst>
            <a:ext uri="{FF2B5EF4-FFF2-40B4-BE49-F238E27FC236}">
              <a16:creationId xmlns:a16="http://schemas.microsoft.com/office/drawing/2014/main" id="{63BDFB20-A9BF-4F43-90C3-79579E3C48A1}"/>
            </a:ext>
          </a:extLst>
        </xdr:cNvPr>
        <xdr:cNvSpPr/>
      </xdr:nvSpPr>
      <xdr:spPr>
        <a:xfrm>
          <a:off x="8699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121920</xdr:rowOff>
    </xdr:from>
    <xdr:to>
      <xdr:col>50</xdr:col>
      <xdr:colOff>114300</xdr:colOff>
      <xdr:row>41</xdr:row>
      <xdr:rowOff>123825</xdr:rowOff>
    </xdr:to>
    <xdr:cxnSp macro="">
      <xdr:nvCxnSpPr>
        <xdr:cNvPr id="134" name="直線コネクタ 133">
          <a:extLst>
            <a:ext uri="{FF2B5EF4-FFF2-40B4-BE49-F238E27FC236}">
              <a16:creationId xmlns:a16="http://schemas.microsoft.com/office/drawing/2014/main" id="{CEDF626D-AB80-4E2A-98DF-75AE1BF3E517}"/>
            </a:ext>
          </a:extLst>
        </xdr:cNvPr>
        <xdr:cNvCxnSpPr/>
      </xdr:nvCxnSpPr>
      <xdr:spPr>
        <a:xfrm flipV="1">
          <a:off x="8750300" y="71513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73025</xdr:rowOff>
    </xdr:from>
    <xdr:to>
      <xdr:col>41</xdr:col>
      <xdr:colOff>101600</xdr:colOff>
      <xdr:row>42</xdr:row>
      <xdr:rowOff>3175</xdr:rowOff>
    </xdr:to>
    <xdr:sp macro="" textlink="">
      <xdr:nvSpPr>
        <xdr:cNvPr id="135" name="楕円 134">
          <a:extLst>
            <a:ext uri="{FF2B5EF4-FFF2-40B4-BE49-F238E27FC236}">
              <a16:creationId xmlns:a16="http://schemas.microsoft.com/office/drawing/2014/main" id="{1B4D79C6-61BF-4CE0-9800-D60AB1AF2A73}"/>
            </a:ext>
          </a:extLst>
        </xdr:cNvPr>
        <xdr:cNvSpPr/>
      </xdr:nvSpPr>
      <xdr:spPr>
        <a:xfrm>
          <a:off x="7810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123825</xdr:rowOff>
    </xdr:from>
    <xdr:to>
      <xdr:col>45</xdr:col>
      <xdr:colOff>177800</xdr:colOff>
      <xdr:row>41</xdr:row>
      <xdr:rowOff>123825</xdr:rowOff>
    </xdr:to>
    <xdr:cxnSp macro="">
      <xdr:nvCxnSpPr>
        <xdr:cNvPr id="136" name="直線コネクタ 135">
          <a:extLst>
            <a:ext uri="{FF2B5EF4-FFF2-40B4-BE49-F238E27FC236}">
              <a16:creationId xmlns:a16="http://schemas.microsoft.com/office/drawing/2014/main" id="{FC276939-A7B0-4139-B11E-AF05A8CB1B49}"/>
            </a:ext>
          </a:extLst>
        </xdr:cNvPr>
        <xdr:cNvCxnSpPr/>
      </xdr:nvCxnSpPr>
      <xdr:spPr>
        <a:xfrm>
          <a:off x="7861300" y="7153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73025</xdr:rowOff>
    </xdr:from>
    <xdr:to>
      <xdr:col>36</xdr:col>
      <xdr:colOff>165100</xdr:colOff>
      <xdr:row>42</xdr:row>
      <xdr:rowOff>3175</xdr:rowOff>
    </xdr:to>
    <xdr:sp macro="" textlink="">
      <xdr:nvSpPr>
        <xdr:cNvPr id="137" name="楕円 136">
          <a:extLst>
            <a:ext uri="{FF2B5EF4-FFF2-40B4-BE49-F238E27FC236}">
              <a16:creationId xmlns:a16="http://schemas.microsoft.com/office/drawing/2014/main" id="{9DD8F9C6-1669-4CAF-AE8D-60D3FCCA8263}"/>
            </a:ext>
          </a:extLst>
        </xdr:cNvPr>
        <xdr:cNvSpPr/>
      </xdr:nvSpPr>
      <xdr:spPr>
        <a:xfrm>
          <a:off x="6921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123825</xdr:rowOff>
    </xdr:from>
    <xdr:to>
      <xdr:col>41</xdr:col>
      <xdr:colOff>50800</xdr:colOff>
      <xdr:row>41</xdr:row>
      <xdr:rowOff>123825</xdr:rowOff>
    </xdr:to>
    <xdr:cxnSp macro="">
      <xdr:nvCxnSpPr>
        <xdr:cNvPr id="138" name="直線コネクタ 137">
          <a:extLst>
            <a:ext uri="{FF2B5EF4-FFF2-40B4-BE49-F238E27FC236}">
              <a16:creationId xmlns:a16="http://schemas.microsoft.com/office/drawing/2014/main" id="{EBAAE57E-10FD-41F2-80FA-1199C3AE7F50}"/>
            </a:ext>
          </a:extLst>
        </xdr:cNvPr>
        <xdr:cNvCxnSpPr/>
      </xdr:nvCxnSpPr>
      <xdr:spPr>
        <a:xfrm>
          <a:off x="6972300" y="7153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39" name="n_1aveValue【図書館】&#10;一人当たり面積">
          <a:extLst>
            <a:ext uri="{FF2B5EF4-FFF2-40B4-BE49-F238E27FC236}">
              <a16:creationId xmlns:a16="http://schemas.microsoft.com/office/drawing/2014/main" id="{489F669E-FB44-4680-9209-7C38540BAEA4}"/>
            </a:ext>
          </a:extLst>
        </xdr:cNvPr>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27322</xdr:rowOff>
    </xdr:from>
    <xdr:ext cx="469744" cy="259045"/>
    <xdr:sp macro="" textlink="">
      <xdr:nvSpPr>
        <xdr:cNvPr id="140" name="n_2aveValue【図書館】&#10;一人当たり面積">
          <a:extLst>
            <a:ext uri="{FF2B5EF4-FFF2-40B4-BE49-F238E27FC236}">
              <a16:creationId xmlns:a16="http://schemas.microsoft.com/office/drawing/2014/main" id="{F957AA04-DA19-44C5-AF01-06AB8B35641B}"/>
            </a:ext>
          </a:extLst>
        </xdr:cNvPr>
        <xdr:cNvSpPr txBox="1"/>
      </xdr:nvSpPr>
      <xdr:spPr>
        <a:xfrm>
          <a:off x="8515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59707</xdr:rowOff>
    </xdr:from>
    <xdr:ext cx="469744" cy="259045"/>
    <xdr:sp macro="" textlink="">
      <xdr:nvSpPr>
        <xdr:cNvPr id="141" name="n_3aveValue【図書館】&#10;一人当たり面積">
          <a:extLst>
            <a:ext uri="{FF2B5EF4-FFF2-40B4-BE49-F238E27FC236}">
              <a16:creationId xmlns:a16="http://schemas.microsoft.com/office/drawing/2014/main" id="{8FA227F5-49A1-4247-89BB-3368A27558DD}"/>
            </a:ext>
          </a:extLst>
        </xdr:cNvPr>
        <xdr:cNvSpPr txBox="1"/>
      </xdr:nvSpPr>
      <xdr:spPr>
        <a:xfrm>
          <a:off x="7626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23512</xdr:rowOff>
    </xdr:from>
    <xdr:ext cx="469744" cy="259045"/>
    <xdr:sp macro="" textlink="">
      <xdr:nvSpPr>
        <xdr:cNvPr id="142" name="n_4aveValue【図書館】&#10;一人当たり面積">
          <a:extLst>
            <a:ext uri="{FF2B5EF4-FFF2-40B4-BE49-F238E27FC236}">
              <a16:creationId xmlns:a16="http://schemas.microsoft.com/office/drawing/2014/main" id="{021919FF-8493-4212-B301-6CB0ABAEA446}"/>
            </a:ext>
          </a:extLst>
        </xdr:cNvPr>
        <xdr:cNvSpPr txBox="1"/>
      </xdr:nvSpPr>
      <xdr:spPr>
        <a:xfrm>
          <a:off x="6737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163847</xdr:rowOff>
    </xdr:from>
    <xdr:ext cx="469744" cy="259045"/>
    <xdr:sp macro="" textlink="">
      <xdr:nvSpPr>
        <xdr:cNvPr id="143" name="n_1mainValue【図書館】&#10;一人当たり面積">
          <a:extLst>
            <a:ext uri="{FF2B5EF4-FFF2-40B4-BE49-F238E27FC236}">
              <a16:creationId xmlns:a16="http://schemas.microsoft.com/office/drawing/2014/main" id="{A0FFEDDE-9B6C-4FA4-9BAF-1EF08D481D5C}"/>
            </a:ext>
          </a:extLst>
        </xdr:cNvPr>
        <xdr:cNvSpPr txBox="1"/>
      </xdr:nvSpPr>
      <xdr:spPr>
        <a:xfrm>
          <a:off x="93917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165752</xdr:rowOff>
    </xdr:from>
    <xdr:ext cx="469744" cy="259045"/>
    <xdr:sp macro="" textlink="">
      <xdr:nvSpPr>
        <xdr:cNvPr id="144" name="n_2mainValue【図書館】&#10;一人当たり面積">
          <a:extLst>
            <a:ext uri="{FF2B5EF4-FFF2-40B4-BE49-F238E27FC236}">
              <a16:creationId xmlns:a16="http://schemas.microsoft.com/office/drawing/2014/main" id="{BCC5054D-E830-4722-9B7B-6FFF17B9CB2A}"/>
            </a:ext>
          </a:extLst>
        </xdr:cNvPr>
        <xdr:cNvSpPr txBox="1"/>
      </xdr:nvSpPr>
      <xdr:spPr>
        <a:xfrm>
          <a:off x="8515427"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165752</xdr:rowOff>
    </xdr:from>
    <xdr:ext cx="469744" cy="259045"/>
    <xdr:sp macro="" textlink="">
      <xdr:nvSpPr>
        <xdr:cNvPr id="145" name="n_3mainValue【図書館】&#10;一人当たり面積">
          <a:extLst>
            <a:ext uri="{FF2B5EF4-FFF2-40B4-BE49-F238E27FC236}">
              <a16:creationId xmlns:a16="http://schemas.microsoft.com/office/drawing/2014/main" id="{1244A9A4-6606-4323-AF57-DEA93CFBB7FB}"/>
            </a:ext>
          </a:extLst>
        </xdr:cNvPr>
        <xdr:cNvSpPr txBox="1"/>
      </xdr:nvSpPr>
      <xdr:spPr>
        <a:xfrm>
          <a:off x="7626427"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165752</xdr:rowOff>
    </xdr:from>
    <xdr:ext cx="469744" cy="259045"/>
    <xdr:sp macro="" textlink="">
      <xdr:nvSpPr>
        <xdr:cNvPr id="146" name="n_4mainValue【図書館】&#10;一人当たり面積">
          <a:extLst>
            <a:ext uri="{FF2B5EF4-FFF2-40B4-BE49-F238E27FC236}">
              <a16:creationId xmlns:a16="http://schemas.microsoft.com/office/drawing/2014/main" id="{82765235-3003-49BD-A492-C2CEA330F0E1}"/>
            </a:ext>
          </a:extLst>
        </xdr:cNvPr>
        <xdr:cNvSpPr txBox="1"/>
      </xdr:nvSpPr>
      <xdr:spPr>
        <a:xfrm>
          <a:off x="6737427"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48B1B6BA-F3A8-4FAE-8694-764842FF982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FF5119AB-C9BA-43BC-A62B-B5257CA5A7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16F59944-67ED-4CE5-9048-5A05B462671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EC0F354-4399-4D2A-9465-FD3FDEE702F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5B5BE125-4B68-46FD-83DF-2A061867BCB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F2B04DB3-3094-439B-908B-237245DDDC6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30476DBE-6AB8-49BF-9951-E7FC7D817A6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3A619227-04A4-434D-952E-92BBBA4AD8B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A0FC86C0-9950-4941-B3C1-738997C4E4C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A93C807-6C23-4E9B-8741-F08CCFF5387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E34E80E-68A9-45BC-993D-EA6C45B7826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25A7A8A5-2F87-49D2-A361-F6417733F85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5790C53F-4BF8-4B11-B2D4-C5A53D8E5B6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745DE43C-6271-46D5-A7FE-375AD73D0F6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2E709DC4-EF56-4DD1-81C0-105ABCDE9DB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5564A727-4A37-4311-B08D-4F35C42AD9F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D5FEAFC8-815B-45F2-A237-C5A99BC7887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50C25025-7020-4E51-A293-2F48129F63C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59E60F78-B3FE-49FD-9495-5AB8FEE04CB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327C572B-DE8A-4091-A640-8EBDB3395A0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31B10CC5-B398-45DC-8C7F-685ACFBF047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CBA1D1C3-72D4-467E-9DCB-1A5888936CC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E6A8A23C-E471-4F3C-97F0-BA5CCE41831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48D12169-4907-41BD-ABD3-39E8335A86E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5176D391-4210-4590-A5DC-EFD7FF3F07F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10F1E2EF-442D-4442-A0AE-4C243387202D}"/>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C4ABD45F-19F7-4C09-BFA6-82CBD9A3877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35A6E522-1F5F-425C-B006-640D9937134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A9C7093D-5C6B-47B3-86C1-B9DF2D3583E9}"/>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76" name="直線コネクタ 175">
          <a:extLst>
            <a:ext uri="{FF2B5EF4-FFF2-40B4-BE49-F238E27FC236}">
              <a16:creationId xmlns:a16="http://schemas.microsoft.com/office/drawing/2014/main" id="{D6D6D642-BFDB-4666-8EE2-1960A127436C}"/>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95690FD8-3208-49A7-9F73-E4C73A136011}"/>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78" name="フローチャート: 判断 177">
          <a:extLst>
            <a:ext uri="{FF2B5EF4-FFF2-40B4-BE49-F238E27FC236}">
              <a16:creationId xmlns:a16="http://schemas.microsoft.com/office/drawing/2014/main" id="{65B9D58D-70AA-4598-9DE9-4EDF35FED85B}"/>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79" name="フローチャート: 判断 178">
          <a:extLst>
            <a:ext uri="{FF2B5EF4-FFF2-40B4-BE49-F238E27FC236}">
              <a16:creationId xmlns:a16="http://schemas.microsoft.com/office/drawing/2014/main" id="{2E5BD221-3E66-4165-918C-C7E5CC516D76}"/>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80" name="フローチャート: 判断 179">
          <a:extLst>
            <a:ext uri="{FF2B5EF4-FFF2-40B4-BE49-F238E27FC236}">
              <a16:creationId xmlns:a16="http://schemas.microsoft.com/office/drawing/2014/main" id="{1E4E4A38-7301-4F94-ABD8-2C6838BA6EF2}"/>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81" name="フローチャート: 判断 180">
          <a:extLst>
            <a:ext uri="{FF2B5EF4-FFF2-40B4-BE49-F238E27FC236}">
              <a16:creationId xmlns:a16="http://schemas.microsoft.com/office/drawing/2014/main" id="{929CD262-9714-48DA-91D4-06208B3E6774}"/>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182" name="フローチャート: 判断 181">
          <a:extLst>
            <a:ext uri="{FF2B5EF4-FFF2-40B4-BE49-F238E27FC236}">
              <a16:creationId xmlns:a16="http://schemas.microsoft.com/office/drawing/2014/main" id="{2C2744FF-DD46-41E5-BE75-70F73C19F648}"/>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5FA6111-7645-42DF-9297-5B8140709CE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277C00F-47BB-4B6E-817F-345E47C4FF5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0CF02C4-6AB4-4217-904D-9F132841FFC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A39362C-8448-4C27-8A42-483B66C62E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4DABFCC-6B8B-4628-B6DA-90297E9EC42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83094</xdr:rowOff>
    </xdr:from>
    <xdr:to>
      <xdr:col>24</xdr:col>
      <xdr:colOff>114300</xdr:colOff>
      <xdr:row>63</xdr:row>
      <xdr:rowOff>13244</xdr:rowOff>
    </xdr:to>
    <xdr:sp macro="" textlink="">
      <xdr:nvSpPr>
        <xdr:cNvPr id="188" name="楕円 187">
          <a:extLst>
            <a:ext uri="{FF2B5EF4-FFF2-40B4-BE49-F238E27FC236}">
              <a16:creationId xmlns:a16="http://schemas.microsoft.com/office/drawing/2014/main" id="{C2BA95E8-4D8E-4413-BE0C-1EB597E04D52}"/>
            </a:ext>
          </a:extLst>
        </xdr:cNvPr>
        <xdr:cNvSpPr/>
      </xdr:nvSpPr>
      <xdr:spPr>
        <a:xfrm>
          <a:off x="45847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61521</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B9DCC42D-2AE2-4CBE-92EB-BCC8FFD80D42}"/>
            </a:ext>
          </a:extLst>
        </xdr:cNvPr>
        <xdr:cNvSpPr txBox="1"/>
      </xdr:nvSpPr>
      <xdr:spPr>
        <a:xfrm>
          <a:off x="4673600"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47172</xdr:rowOff>
    </xdr:from>
    <xdr:to>
      <xdr:col>20</xdr:col>
      <xdr:colOff>38100</xdr:colOff>
      <xdr:row>62</xdr:row>
      <xdr:rowOff>148772</xdr:rowOff>
    </xdr:to>
    <xdr:sp macro="" textlink="">
      <xdr:nvSpPr>
        <xdr:cNvPr id="190" name="楕円 189">
          <a:extLst>
            <a:ext uri="{FF2B5EF4-FFF2-40B4-BE49-F238E27FC236}">
              <a16:creationId xmlns:a16="http://schemas.microsoft.com/office/drawing/2014/main" id="{1FF8337A-5EE9-45FD-A92A-F7FBFF3BB21F}"/>
            </a:ext>
          </a:extLst>
        </xdr:cNvPr>
        <xdr:cNvSpPr/>
      </xdr:nvSpPr>
      <xdr:spPr>
        <a:xfrm>
          <a:off x="3746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97972</xdr:rowOff>
    </xdr:from>
    <xdr:to>
      <xdr:col>24</xdr:col>
      <xdr:colOff>63500</xdr:colOff>
      <xdr:row>62</xdr:row>
      <xdr:rowOff>133894</xdr:rowOff>
    </xdr:to>
    <xdr:cxnSp macro="">
      <xdr:nvCxnSpPr>
        <xdr:cNvPr id="191" name="直線コネクタ 190">
          <a:extLst>
            <a:ext uri="{FF2B5EF4-FFF2-40B4-BE49-F238E27FC236}">
              <a16:creationId xmlns:a16="http://schemas.microsoft.com/office/drawing/2014/main" id="{02EF0AD5-1DAE-4069-B4F9-966BA1D5425F}"/>
            </a:ext>
          </a:extLst>
        </xdr:cNvPr>
        <xdr:cNvCxnSpPr/>
      </xdr:nvCxnSpPr>
      <xdr:spPr>
        <a:xfrm>
          <a:off x="3797300" y="1072787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11249</xdr:rowOff>
    </xdr:from>
    <xdr:to>
      <xdr:col>15</xdr:col>
      <xdr:colOff>101600</xdr:colOff>
      <xdr:row>62</xdr:row>
      <xdr:rowOff>112849</xdr:rowOff>
    </xdr:to>
    <xdr:sp macro="" textlink="">
      <xdr:nvSpPr>
        <xdr:cNvPr id="192" name="楕円 191">
          <a:extLst>
            <a:ext uri="{FF2B5EF4-FFF2-40B4-BE49-F238E27FC236}">
              <a16:creationId xmlns:a16="http://schemas.microsoft.com/office/drawing/2014/main" id="{E1EC76B5-9B1A-4EF7-8AAD-DED1A11C2815}"/>
            </a:ext>
          </a:extLst>
        </xdr:cNvPr>
        <xdr:cNvSpPr/>
      </xdr:nvSpPr>
      <xdr:spPr>
        <a:xfrm>
          <a:off x="2857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62049</xdr:rowOff>
    </xdr:from>
    <xdr:to>
      <xdr:col>19</xdr:col>
      <xdr:colOff>177800</xdr:colOff>
      <xdr:row>62</xdr:row>
      <xdr:rowOff>97972</xdr:rowOff>
    </xdr:to>
    <xdr:cxnSp macro="">
      <xdr:nvCxnSpPr>
        <xdr:cNvPr id="193" name="直線コネクタ 192">
          <a:extLst>
            <a:ext uri="{FF2B5EF4-FFF2-40B4-BE49-F238E27FC236}">
              <a16:creationId xmlns:a16="http://schemas.microsoft.com/office/drawing/2014/main" id="{161D528F-46A0-4C51-8930-170606B922E7}"/>
            </a:ext>
          </a:extLst>
        </xdr:cNvPr>
        <xdr:cNvCxnSpPr/>
      </xdr:nvCxnSpPr>
      <xdr:spPr>
        <a:xfrm>
          <a:off x="2908300" y="106919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146776</xdr:rowOff>
    </xdr:from>
    <xdr:to>
      <xdr:col>10</xdr:col>
      <xdr:colOff>165100</xdr:colOff>
      <xdr:row>62</xdr:row>
      <xdr:rowOff>76926</xdr:rowOff>
    </xdr:to>
    <xdr:sp macro="" textlink="">
      <xdr:nvSpPr>
        <xdr:cNvPr id="194" name="楕円 193">
          <a:extLst>
            <a:ext uri="{FF2B5EF4-FFF2-40B4-BE49-F238E27FC236}">
              <a16:creationId xmlns:a16="http://schemas.microsoft.com/office/drawing/2014/main" id="{6F8852CF-0E24-4908-BA52-873251572092}"/>
            </a:ext>
          </a:extLst>
        </xdr:cNvPr>
        <xdr:cNvSpPr/>
      </xdr:nvSpPr>
      <xdr:spPr>
        <a:xfrm>
          <a:off x="1968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26126</xdr:rowOff>
    </xdr:from>
    <xdr:to>
      <xdr:col>15</xdr:col>
      <xdr:colOff>50800</xdr:colOff>
      <xdr:row>62</xdr:row>
      <xdr:rowOff>62049</xdr:rowOff>
    </xdr:to>
    <xdr:cxnSp macro="">
      <xdr:nvCxnSpPr>
        <xdr:cNvPr id="195" name="直線コネクタ 194">
          <a:extLst>
            <a:ext uri="{FF2B5EF4-FFF2-40B4-BE49-F238E27FC236}">
              <a16:creationId xmlns:a16="http://schemas.microsoft.com/office/drawing/2014/main" id="{B44D12FC-1802-43AD-B3B8-D2A60B8084E2}"/>
            </a:ext>
          </a:extLst>
        </xdr:cNvPr>
        <xdr:cNvCxnSpPr/>
      </xdr:nvCxnSpPr>
      <xdr:spPr>
        <a:xfrm>
          <a:off x="2019300" y="1065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110853</xdr:rowOff>
    </xdr:from>
    <xdr:to>
      <xdr:col>6</xdr:col>
      <xdr:colOff>38100</xdr:colOff>
      <xdr:row>62</xdr:row>
      <xdr:rowOff>41003</xdr:rowOff>
    </xdr:to>
    <xdr:sp macro="" textlink="">
      <xdr:nvSpPr>
        <xdr:cNvPr id="196" name="楕円 195">
          <a:extLst>
            <a:ext uri="{FF2B5EF4-FFF2-40B4-BE49-F238E27FC236}">
              <a16:creationId xmlns:a16="http://schemas.microsoft.com/office/drawing/2014/main" id="{B86DBE2E-AAB8-4D1F-B08D-C9A723D79BC6}"/>
            </a:ext>
          </a:extLst>
        </xdr:cNvPr>
        <xdr:cNvSpPr/>
      </xdr:nvSpPr>
      <xdr:spPr>
        <a:xfrm>
          <a:off x="1079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161653</xdr:rowOff>
    </xdr:from>
    <xdr:to>
      <xdr:col>10</xdr:col>
      <xdr:colOff>114300</xdr:colOff>
      <xdr:row>62</xdr:row>
      <xdr:rowOff>26126</xdr:rowOff>
    </xdr:to>
    <xdr:cxnSp macro="">
      <xdr:nvCxnSpPr>
        <xdr:cNvPr id="197" name="直線コネクタ 196">
          <a:extLst>
            <a:ext uri="{FF2B5EF4-FFF2-40B4-BE49-F238E27FC236}">
              <a16:creationId xmlns:a16="http://schemas.microsoft.com/office/drawing/2014/main" id="{08BA84DA-E4BD-4AD1-9385-7AB62B428E5E}"/>
            </a:ext>
          </a:extLst>
        </xdr:cNvPr>
        <xdr:cNvCxnSpPr/>
      </xdr:nvCxnSpPr>
      <xdr:spPr>
        <a:xfrm>
          <a:off x="1130300" y="106201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98" name="n_1aveValue【体育館・プール】&#10;有形固定資産減価償却率">
          <a:extLst>
            <a:ext uri="{FF2B5EF4-FFF2-40B4-BE49-F238E27FC236}">
              <a16:creationId xmlns:a16="http://schemas.microsoft.com/office/drawing/2014/main" id="{0014E1DB-DC7C-48FA-AA7C-B9CEF205EADC}"/>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99" name="n_2aveValue【体育館・プール】&#10;有形固定資産減価償却率">
          <a:extLst>
            <a:ext uri="{FF2B5EF4-FFF2-40B4-BE49-F238E27FC236}">
              <a16:creationId xmlns:a16="http://schemas.microsoft.com/office/drawing/2014/main" id="{426715B4-3F95-4869-8564-FD87D8A8D78C}"/>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200" name="n_3aveValue【体育館・プール】&#10;有形固定資産減価償却率">
          <a:extLst>
            <a:ext uri="{FF2B5EF4-FFF2-40B4-BE49-F238E27FC236}">
              <a16:creationId xmlns:a16="http://schemas.microsoft.com/office/drawing/2014/main" id="{B4B1A7EC-DB8A-41CC-AD94-362F8943938E}"/>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201" name="n_4aveValue【体育館・プール】&#10;有形固定資産減価償却率">
          <a:extLst>
            <a:ext uri="{FF2B5EF4-FFF2-40B4-BE49-F238E27FC236}">
              <a16:creationId xmlns:a16="http://schemas.microsoft.com/office/drawing/2014/main" id="{87EA7823-6CDC-424F-AA00-453B8E4E5F11}"/>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139899</xdr:rowOff>
    </xdr:from>
    <xdr:ext cx="405111" cy="259045"/>
    <xdr:sp macro="" textlink="">
      <xdr:nvSpPr>
        <xdr:cNvPr id="202" name="n_1mainValue【体育館・プール】&#10;有形固定資産減価償却率">
          <a:extLst>
            <a:ext uri="{FF2B5EF4-FFF2-40B4-BE49-F238E27FC236}">
              <a16:creationId xmlns:a16="http://schemas.microsoft.com/office/drawing/2014/main" id="{8E2A4B42-19D3-4152-BCB8-99DE78F02CFB}"/>
            </a:ext>
          </a:extLst>
        </xdr:cNvPr>
        <xdr:cNvSpPr txBox="1"/>
      </xdr:nvSpPr>
      <xdr:spPr>
        <a:xfrm>
          <a:off x="35820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103976</xdr:rowOff>
    </xdr:from>
    <xdr:ext cx="405111" cy="259045"/>
    <xdr:sp macro="" textlink="">
      <xdr:nvSpPr>
        <xdr:cNvPr id="203" name="n_2mainValue【体育館・プール】&#10;有形固定資産減価償却率">
          <a:extLst>
            <a:ext uri="{FF2B5EF4-FFF2-40B4-BE49-F238E27FC236}">
              <a16:creationId xmlns:a16="http://schemas.microsoft.com/office/drawing/2014/main" id="{BAD94517-598B-4870-8E3A-33935C3D9294}"/>
            </a:ext>
          </a:extLst>
        </xdr:cNvPr>
        <xdr:cNvSpPr txBox="1"/>
      </xdr:nvSpPr>
      <xdr:spPr>
        <a:xfrm>
          <a:off x="2705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68053</xdr:rowOff>
    </xdr:from>
    <xdr:ext cx="405111" cy="259045"/>
    <xdr:sp macro="" textlink="">
      <xdr:nvSpPr>
        <xdr:cNvPr id="204" name="n_3mainValue【体育館・プール】&#10;有形固定資産減価償却率">
          <a:extLst>
            <a:ext uri="{FF2B5EF4-FFF2-40B4-BE49-F238E27FC236}">
              <a16:creationId xmlns:a16="http://schemas.microsoft.com/office/drawing/2014/main" id="{DD117F3A-9E58-4794-B776-DD431EDC8126}"/>
            </a:ext>
          </a:extLst>
        </xdr:cNvPr>
        <xdr:cNvSpPr txBox="1"/>
      </xdr:nvSpPr>
      <xdr:spPr>
        <a:xfrm>
          <a:off x="1816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32130</xdr:rowOff>
    </xdr:from>
    <xdr:ext cx="405111" cy="259045"/>
    <xdr:sp macro="" textlink="">
      <xdr:nvSpPr>
        <xdr:cNvPr id="205" name="n_4mainValue【体育館・プール】&#10;有形固定資産減価償却率">
          <a:extLst>
            <a:ext uri="{FF2B5EF4-FFF2-40B4-BE49-F238E27FC236}">
              <a16:creationId xmlns:a16="http://schemas.microsoft.com/office/drawing/2014/main" id="{E9EA8E5A-0275-4D81-B735-1E6E846B50AE}"/>
            </a:ext>
          </a:extLst>
        </xdr:cNvPr>
        <xdr:cNvSpPr txBox="1"/>
      </xdr:nvSpPr>
      <xdr:spPr>
        <a:xfrm>
          <a:off x="927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32552197-D1B7-42CF-AC6A-5FBAD16A459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7F47A5CA-B07B-4F1E-8FF9-2B27500DF43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DC027F5E-0E2E-4DE5-BCE7-0A3DE00691B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5F1CEB9C-A333-4E78-A163-28C260F578F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3C00F5A0-104A-48B9-BBCF-859511F0612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1F3C15C4-C8E0-4E5A-A4A5-363860A86CA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ABD1DAA-9A8B-4F7D-B271-16B21A3283F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5C45CF33-9B97-4B69-A77D-F47B3022EFA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D104FA1B-812B-4DEB-A326-3F89A70FBB4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31ADA425-A5EB-41FC-89FA-7F8A6367C46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C5C4BBC-FC22-4C0C-87F0-F10D387DEBA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a:extLst>
            <a:ext uri="{FF2B5EF4-FFF2-40B4-BE49-F238E27FC236}">
              <a16:creationId xmlns:a16="http://schemas.microsoft.com/office/drawing/2014/main" id="{4A85992B-A3BC-4240-84B0-52529C127B74}"/>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E6ACB2B4-B489-41F2-A746-B7FB5CCEEE3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a:extLst>
            <a:ext uri="{FF2B5EF4-FFF2-40B4-BE49-F238E27FC236}">
              <a16:creationId xmlns:a16="http://schemas.microsoft.com/office/drawing/2014/main" id="{AECA428E-1CF3-4E2D-9526-AC72E11BBD4F}"/>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E250063D-8D6A-4905-8272-24F7C0C703E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a:extLst>
            <a:ext uri="{FF2B5EF4-FFF2-40B4-BE49-F238E27FC236}">
              <a16:creationId xmlns:a16="http://schemas.microsoft.com/office/drawing/2014/main" id="{C762B1C6-1E86-473C-B2A5-93BBF80B92E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19E376DE-99D5-49DF-AEC0-555480E7E3B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a:extLst>
            <a:ext uri="{FF2B5EF4-FFF2-40B4-BE49-F238E27FC236}">
              <a16:creationId xmlns:a16="http://schemas.microsoft.com/office/drawing/2014/main" id="{058405D0-71B8-49C2-B653-4AFDB17B136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D2284F03-E850-43A0-B6F9-84F89A4E5DE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a:extLst>
            <a:ext uri="{FF2B5EF4-FFF2-40B4-BE49-F238E27FC236}">
              <a16:creationId xmlns:a16="http://schemas.microsoft.com/office/drawing/2014/main" id="{6ED9315C-FB55-46AE-846F-6AE3BB32C8A7}"/>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A4CF5AB3-6705-4CB9-A62B-5CAC1D11896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27" name="テキスト ボックス 226">
          <a:extLst>
            <a:ext uri="{FF2B5EF4-FFF2-40B4-BE49-F238E27FC236}">
              <a16:creationId xmlns:a16="http://schemas.microsoft.com/office/drawing/2014/main" id="{37150CDB-530C-491E-B23A-D22B8B3E84EC}"/>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AF6AC6A-F991-43A3-BD14-A198C09D292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9" name="テキスト ボックス 228">
          <a:extLst>
            <a:ext uri="{FF2B5EF4-FFF2-40B4-BE49-F238E27FC236}">
              <a16:creationId xmlns:a16="http://schemas.microsoft.com/office/drawing/2014/main" id="{A4BE7B22-3A9A-4192-B52D-B3377B77A605}"/>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54E40A68-6A67-4A2B-AD6D-77BE6A9B581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31" name="直線コネクタ 230">
          <a:extLst>
            <a:ext uri="{FF2B5EF4-FFF2-40B4-BE49-F238E27FC236}">
              <a16:creationId xmlns:a16="http://schemas.microsoft.com/office/drawing/2014/main" id="{ADE53359-F0D8-4E4A-A21C-96617875B368}"/>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32" name="【体育館・プール】&#10;一人当たり面積最小値テキスト">
          <a:extLst>
            <a:ext uri="{FF2B5EF4-FFF2-40B4-BE49-F238E27FC236}">
              <a16:creationId xmlns:a16="http://schemas.microsoft.com/office/drawing/2014/main" id="{A1E6599E-45B8-4C96-96C4-F1308C63E790}"/>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33" name="直線コネクタ 232">
          <a:extLst>
            <a:ext uri="{FF2B5EF4-FFF2-40B4-BE49-F238E27FC236}">
              <a16:creationId xmlns:a16="http://schemas.microsoft.com/office/drawing/2014/main" id="{5B10F48D-6DE4-4A04-B88E-20821849DABB}"/>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34" name="【体育館・プール】&#10;一人当たり面積最大値テキスト">
          <a:extLst>
            <a:ext uri="{FF2B5EF4-FFF2-40B4-BE49-F238E27FC236}">
              <a16:creationId xmlns:a16="http://schemas.microsoft.com/office/drawing/2014/main" id="{FA819E03-A4CB-4486-8C76-F59CEC9BE7F2}"/>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35" name="直線コネクタ 234">
          <a:extLst>
            <a:ext uri="{FF2B5EF4-FFF2-40B4-BE49-F238E27FC236}">
              <a16:creationId xmlns:a16="http://schemas.microsoft.com/office/drawing/2014/main" id="{9EA3DA0F-D52E-4B0B-B733-EB2DCBFF9001}"/>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236" name="【体育館・プール】&#10;一人当たり面積平均値テキスト">
          <a:extLst>
            <a:ext uri="{FF2B5EF4-FFF2-40B4-BE49-F238E27FC236}">
              <a16:creationId xmlns:a16="http://schemas.microsoft.com/office/drawing/2014/main" id="{2066DB74-EC87-4A25-8D74-B38A57563F7C}"/>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37" name="フローチャート: 判断 236">
          <a:extLst>
            <a:ext uri="{FF2B5EF4-FFF2-40B4-BE49-F238E27FC236}">
              <a16:creationId xmlns:a16="http://schemas.microsoft.com/office/drawing/2014/main" id="{4BB02A58-9830-490C-94AC-726A55CD066E}"/>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38" name="フローチャート: 判断 237">
          <a:extLst>
            <a:ext uri="{FF2B5EF4-FFF2-40B4-BE49-F238E27FC236}">
              <a16:creationId xmlns:a16="http://schemas.microsoft.com/office/drawing/2014/main" id="{3D19440C-0C3A-4DC5-A918-3D7B2544675F}"/>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39" name="フローチャート: 判断 238">
          <a:extLst>
            <a:ext uri="{FF2B5EF4-FFF2-40B4-BE49-F238E27FC236}">
              <a16:creationId xmlns:a16="http://schemas.microsoft.com/office/drawing/2014/main" id="{2DDFD653-88A8-4CA1-BF52-C041F7BA0300}"/>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40" name="フローチャート: 判断 239">
          <a:extLst>
            <a:ext uri="{FF2B5EF4-FFF2-40B4-BE49-F238E27FC236}">
              <a16:creationId xmlns:a16="http://schemas.microsoft.com/office/drawing/2014/main" id="{A7250114-8081-4096-83D6-A280D00087C3}"/>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241" name="フローチャート: 判断 240">
          <a:extLst>
            <a:ext uri="{FF2B5EF4-FFF2-40B4-BE49-F238E27FC236}">
              <a16:creationId xmlns:a16="http://schemas.microsoft.com/office/drawing/2014/main" id="{517EF317-3A38-4AD9-8687-38C51F2E6E12}"/>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75DA949-1874-4333-ADF3-20A2C2AFCCD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D5CFDA2-09C7-4973-95E5-F929F8E85C0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2CE45A3-794D-4E0F-BF48-499DEF8CE81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5AD0947-2655-460F-B96D-1C6A22C906B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4F2095D-6B3B-4E5A-BD4E-ED5BC5A33E8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165880</xdr:rowOff>
    </xdr:from>
    <xdr:to>
      <xdr:col>55</xdr:col>
      <xdr:colOff>50800</xdr:colOff>
      <xdr:row>64</xdr:row>
      <xdr:rowOff>96030</xdr:rowOff>
    </xdr:to>
    <xdr:sp macro="" textlink="">
      <xdr:nvSpPr>
        <xdr:cNvPr id="247" name="楕円 246">
          <a:extLst>
            <a:ext uri="{FF2B5EF4-FFF2-40B4-BE49-F238E27FC236}">
              <a16:creationId xmlns:a16="http://schemas.microsoft.com/office/drawing/2014/main" id="{019B32C2-EB9B-4765-8931-C09EB915243B}"/>
            </a:ext>
          </a:extLst>
        </xdr:cNvPr>
        <xdr:cNvSpPr/>
      </xdr:nvSpPr>
      <xdr:spPr>
        <a:xfrm>
          <a:off x="10426700" y="109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80807</xdr:rowOff>
    </xdr:from>
    <xdr:ext cx="469744" cy="259045"/>
    <xdr:sp macro="" textlink="">
      <xdr:nvSpPr>
        <xdr:cNvPr id="248" name="【体育館・プール】&#10;一人当たり面積該当値テキスト">
          <a:extLst>
            <a:ext uri="{FF2B5EF4-FFF2-40B4-BE49-F238E27FC236}">
              <a16:creationId xmlns:a16="http://schemas.microsoft.com/office/drawing/2014/main" id="{0CD98CF0-5799-484B-A891-2E05F0E977BF}"/>
            </a:ext>
          </a:extLst>
        </xdr:cNvPr>
        <xdr:cNvSpPr txBox="1"/>
      </xdr:nvSpPr>
      <xdr:spPr>
        <a:xfrm>
          <a:off x="10515600" y="1088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166207</xdr:rowOff>
    </xdr:from>
    <xdr:to>
      <xdr:col>50</xdr:col>
      <xdr:colOff>165100</xdr:colOff>
      <xdr:row>64</xdr:row>
      <xdr:rowOff>96357</xdr:rowOff>
    </xdr:to>
    <xdr:sp macro="" textlink="">
      <xdr:nvSpPr>
        <xdr:cNvPr id="249" name="楕円 248">
          <a:extLst>
            <a:ext uri="{FF2B5EF4-FFF2-40B4-BE49-F238E27FC236}">
              <a16:creationId xmlns:a16="http://schemas.microsoft.com/office/drawing/2014/main" id="{C718B45D-9E46-4659-AC40-611766534B28}"/>
            </a:ext>
          </a:extLst>
        </xdr:cNvPr>
        <xdr:cNvSpPr/>
      </xdr:nvSpPr>
      <xdr:spPr>
        <a:xfrm>
          <a:off x="9588500" y="109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45230</xdr:rowOff>
    </xdr:from>
    <xdr:to>
      <xdr:col>55</xdr:col>
      <xdr:colOff>0</xdr:colOff>
      <xdr:row>64</xdr:row>
      <xdr:rowOff>45557</xdr:rowOff>
    </xdr:to>
    <xdr:cxnSp macro="">
      <xdr:nvCxnSpPr>
        <xdr:cNvPr id="250" name="直線コネクタ 249">
          <a:extLst>
            <a:ext uri="{FF2B5EF4-FFF2-40B4-BE49-F238E27FC236}">
              <a16:creationId xmlns:a16="http://schemas.microsoft.com/office/drawing/2014/main" id="{29D7605D-0081-45EB-B316-9FACD65EC1B0}"/>
            </a:ext>
          </a:extLst>
        </xdr:cNvPr>
        <xdr:cNvCxnSpPr/>
      </xdr:nvCxnSpPr>
      <xdr:spPr>
        <a:xfrm flipV="1">
          <a:off x="9639300" y="1101803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166697</xdr:rowOff>
    </xdr:from>
    <xdr:to>
      <xdr:col>46</xdr:col>
      <xdr:colOff>38100</xdr:colOff>
      <xdr:row>64</xdr:row>
      <xdr:rowOff>96847</xdr:rowOff>
    </xdr:to>
    <xdr:sp macro="" textlink="">
      <xdr:nvSpPr>
        <xdr:cNvPr id="251" name="楕円 250">
          <a:extLst>
            <a:ext uri="{FF2B5EF4-FFF2-40B4-BE49-F238E27FC236}">
              <a16:creationId xmlns:a16="http://schemas.microsoft.com/office/drawing/2014/main" id="{F05F6522-D6C3-41D6-99EC-A119E7CA7865}"/>
            </a:ext>
          </a:extLst>
        </xdr:cNvPr>
        <xdr:cNvSpPr/>
      </xdr:nvSpPr>
      <xdr:spPr>
        <a:xfrm>
          <a:off x="8699500" y="109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45557</xdr:rowOff>
    </xdr:from>
    <xdr:to>
      <xdr:col>50</xdr:col>
      <xdr:colOff>114300</xdr:colOff>
      <xdr:row>64</xdr:row>
      <xdr:rowOff>46047</xdr:rowOff>
    </xdr:to>
    <xdr:cxnSp macro="">
      <xdr:nvCxnSpPr>
        <xdr:cNvPr id="252" name="直線コネクタ 251">
          <a:extLst>
            <a:ext uri="{FF2B5EF4-FFF2-40B4-BE49-F238E27FC236}">
              <a16:creationId xmlns:a16="http://schemas.microsoft.com/office/drawing/2014/main" id="{B0CFCED4-5204-44A8-84C4-53D2D187E4A1}"/>
            </a:ext>
          </a:extLst>
        </xdr:cNvPr>
        <xdr:cNvCxnSpPr/>
      </xdr:nvCxnSpPr>
      <xdr:spPr>
        <a:xfrm flipV="1">
          <a:off x="8750300" y="1101835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167349</xdr:rowOff>
    </xdr:from>
    <xdr:to>
      <xdr:col>41</xdr:col>
      <xdr:colOff>101600</xdr:colOff>
      <xdr:row>64</xdr:row>
      <xdr:rowOff>97499</xdr:rowOff>
    </xdr:to>
    <xdr:sp macro="" textlink="">
      <xdr:nvSpPr>
        <xdr:cNvPr id="253" name="楕円 252">
          <a:extLst>
            <a:ext uri="{FF2B5EF4-FFF2-40B4-BE49-F238E27FC236}">
              <a16:creationId xmlns:a16="http://schemas.microsoft.com/office/drawing/2014/main" id="{FC03499A-8484-41EA-A699-8800407F2E8F}"/>
            </a:ext>
          </a:extLst>
        </xdr:cNvPr>
        <xdr:cNvSpPr/>
      </xdr:nvSpPr>
      <xdr:spPr>
        <a:xfrm>
          <a:off x="7810500" y="109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46047</xdr:rowOff>
    </xdr:from>
    <xdr:to>
      <xdr:col>45</xdr:col>
      <xdr:colOff>177800</xdr:colOff>
      <xdr:row>64</xdr:row>
      <xdr:rowOff>46699</xdr:rowOff>
    </xdr:to>
    <xdr:cxnSp macro="">
      <xdr:nvCxnSpPr>
        <xdr:cNvPr id="254" name="直線コネクタ 253">
          <a:extLst>
            <a:ext uri="{FF2B5EF4-FFF2-40B4-BE49-F238E27FC236}">
              <a16:creationId xmlns:a16="http://schemas.microsoft.com/office/drawing/2014/main" id="{35FE67AD-4BD1-41CC-8F1B-9535FEE4EEB9}"/>
            </a:ext>
          </a:extLst>
        </xdr:cNvPr>
        <xdr:cNvCxnSpPr/>
      </xdr:nvCxnSpPr>
      <xdr:spPr>
        <a:xfrm flipV="1">
          <a:off x="7861300" y="11018847"/>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167513</xdr:rowOff>
    </xdr:from>
    <xdr:to>
      <xdr:col>36</xdr:col>
      <xdr:colOff>165100</xdr:colOff>
      <xdr:row>64</xdr:row>
      <xdr:rowOff>97663</xdr:rowOff>
    </xdr:to>
    <xdr:sp macro="" textlink="">
      <xdr:nvSpPr>
        <xdr:cNvPr id="255" name="楕円 254">
          <a:extLst>
            <a:ext uri="{FF2B5EF4-FFF2-40B4-BE49-F238E27FC236}">
              <a16:creationId xmlns:a16="http://schemas.microsoft.com/office/drawing/2014/main" id="{2E77391E-0563-4087-8D06-0F11A8DC28E7}"/>
            </a:ext>
          </a:extLst>
        </xdr:cNvPr>
        <xdr:cNvSpPr/>
      </xdr:nvSpPr>
      <xdr:spPr>
        <a:xfrm>
          <a:off x="6921500" y="109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46699</xdr:rowOff>
    </xdr:from>
    <xdr:to>
      <xdr:col>41</xdr:col>
      <xdr:colOff>50800</xdr:colOff>
      <xdr:row>64</xdr:row>
      <xdr:rowOff>46863</xdr:rowOff>
    </xdr:to>
    <xdr:cxnSp macro="">
      <xdr:nvCxnSpPr>
        <xdr:cNvPr id="256" name="直線コネクタ 255">
          <a:extLst>
            <a:ext uri="{FF2B5EF4-FFF2-40B4-BE49-F238E27FC236}">
              <a16:creationId xmlns:a16="http://schemas.microsoft.com/office/drawing/2014/main" id="{B3791FF1-C71B-4662-A185-9CCF0BA96719}"/>
            </a:ext>
          </a:extLst>
        </xdr:cNvPr>
        <xdr:cNvCxnSpPr/>
      </xdr:nvCxnSpPr>
      <xdr:spPr>
        <a:xfrm flipV="1">
          <a:off x="6972300" y="11019499"/>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257" name="n_1aveValue【体育館・プール】&#10;一人当たり面積">
          <a:extLst>
            <a:ext uri="{FF2B5EF4-FFF2-40B4-BE49-F238E27FC236}">
              <a16:creationId xmlns:a16="http://schemas.microsoft.com/office/drawing/2014/main" id="{F5103A1B-E373-49B0-9711-F91EC112C39D}"/>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258" name="n_2aveValue【体育館・プール】&#10;一人当たり面積">
          <a:extLst>
            <a:ext uri="{FF2B5EF4-FFF2-40B4-BE49-F238E27FC236}">
              <a16:creationId xmlns:a16="http://schemas.microsoft.com/office/drawing/2014/main" id="{3F6092AD-4F2A-4502-AA1F-482890BBB7A0}"/>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259" name="n_3aveValue【体育館・プール】&#10;一人当たり面積">
          <a:extLst>
            <a:ext uri="{FF2B5EF4-FFF2-40B4-BE49-F238E27FC236}">
              <a16:creationId xmlns:a16="http://schemas.microsoft.com/office/drawing/2014/main" id="{8F071DD6-FAE6-40B8-A9A1-52CA6C6116CA}"/>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260" name="n_4aveValue【体育館・プール】&#10;一人当たり面積">
          <a:extLst>
            <a:ext uri="{FF2B5EF4-FFF2-40B4-BE49-F238E27FC236}">
              <a16:creationId xmlns:a16="http://schemas.microsoft.com/office/drawing/2014/main" id="{83DCF9E2-DD9B-4399-BCA7-9E86FE79C4C2}"/>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87484</xdr:rowOff>
    </xdr:from>
    <xdr:ext cx="469744" cy="259045"/>
    <xdr:sp macro="" textlink="">
      <xdr:nvSpPr>
        <xdr:cNvPr id="261" name="n_1mainValue【体育館・プール】&#10;一人当たり面積">
          <a:extLst>
            <a:ext uri="{FF2B5EF4-FFF2-40B4-BE49-F238E27FC236}">
              <a16:creationId xmlns:a16="http://schemas.microsoft.com/office/drawing/2014/main" id="{CC3DC7C3-3725-44B7-8539-E7AF4FDBC24F}"/>
            </a:ext>
          </a:extLst>
        </xdr:cNvPr>
        <xdr:cNvSpPr txBox="1"/>
      </xdr:nvSpPr>
      <xdr:spPr>
        <a:xfrm>
          <a:off x="9391727" y="1106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87974</xdr:rowOff>
    </xdr:from>
    <xdr:ext cx="469744" cy="259045"/>
    <xdr:sp macro="" textlink="">
      <xdr:nvSpPr>
        <xdr:cNvPr id="262" name="n_2mainValue【体育館・プール】&#10;一人当たり面積">
          <a:extLst>
            <a:ext uri="{FF2B5EF4-FFF2-40B4-BE49-F238E27FC236}">
              <a16:creationId xmlns:a16="http://schemas.microsoft.com/office/drawing/2014/main" id="{C09E5D89-DD12-4E02-9269-4354460CE6BC}"/>
            </a:ext>
          </a:extLst>
        </xdr:cNvPr>
        <xdr:cNvSpPr txBox="1"/>
      </xdr:nvSpPr>
      <xdr:spPr>
        <a:xfrm>
          <a:off x="8515427" y="1106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88626</xdr:rowOff>
    </xdr:from>
    <xdr:ext cx="469744" cy="259045"/>
    <xdr:sp macro="" textlink="">
      <xdr:nvSpPr>
        <xdr:cNvPr id="263" name="n_3mainValue【体育館・プール】&#10;一人当たり面積">
          <a:extLst>
            <a:ext uri="{FF2B5EF4-FFF2-40B4-BE49-F238E27FC236}">
              <a16:creationId xmlns:a16="http://schemas.microsoft.com/office/drawing/2014/main" id="{A5550942-41D5-4301-81ED-1BB7A7893E05}"/>
            </a:ext>
          </a:extLst>
        </xdr:cNvPr>
        <xdr:cNvSpPr txBox="1"/>
      </xdr:nvSpPr>
      <xdr:spPr>
        <a:xfrm>
          <a:off x="7626427" y="1106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88790</xdr:rowOff>
    </xdr:from>
    <xdr:ext cx="469744" cy="259045"/>
    <xdr:sp macro="" textlink="">
      <xdr:nvSpPr>
        <xdr:cNvPr id="264" name="n_4mainValue【体育館・プール】&#10;一人当たり面積">
          <a:extLst>
            <a:ext uri="{FF2B5EF4-FFF2-40B4-BE49-F238E27FC236}">
              <a16:creationId xmlns:a16="http://schemas.microsoft.com/office/drawing/2014/main" id="{766D932B-001C-4980-A9C3-05158EE331B7}"/>
            </a:ext>
          </a:extLst>
        </xdr:cNvPr>
        <xdr:cNvSpPr txBox="1"/>
      </xdr:nvSpPr>
      <xdr:spPr>
        <a:xfrm>
          <a:off x="6737427" y="1106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3DFFA9AE-6487-4E34-9FEC-E051FE4C574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290E4D18-926F-40CF-9603-2C006EBF4F2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F42EC96-FE90-4D05-9F5C-C97F940B5B3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7520240-CA5A-43AD-BD68-4B77B878D85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B15A833C-B334-452B-AE18-44D838FD23B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66B2A1F3-F6E1-4789-A8C0-EBBA79E4C1E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482FDF1-3282-4E29-BDF3-2DC6CCB093D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6BB6BDFB-17D7-4620-9626-44007431E70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79844A83-9CD0-4A1E-A967-EB55A9F683A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BB1B7438-EABE-462A-A41A-454677DE6B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88CF5117-F96D-4A73-AB18-DBC2A49FD18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E197EF2A-8B49-47BA-BBD7-3AEAA317D72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88B1420-C4BB-42A6-8E15-E03A49C3E88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F41FA35A-3169-40D3-9B8E-E2C55B9F14B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6B3E4D0-6338-4307-9FBB-E5FAB05BF96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E9B3FD7A-D4B6-4F1C-9464-2CE4751D6B3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556F816E-F8D3-4248-9318-2E1A44B08FA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E2B1E9A2-B29B-4261-AD38-D450735131A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702DBB9-9B63-42E2-B9E3-5C7743FAC96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16DBD53D-083A-4751-84F9-B37BB91DCD6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7EED3088-1DF6-402B-B54B-5BA73DE36A0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5EF9F446-2E50-4389-B422-5DFC0753192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31E24E4D-063A-41B7-9EC4-7CE7E8965A0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B3CC25D8-505D-4E50-B698-33A282237E0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DA971494-D372-40C5-992F-984F791ADBB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686A437-4C7E-42A8-937F-0504844DDF9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E7ACC059-37F6-4143-8E07-D99042E5BC3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695416AB-18FF-4EA8-976B-11E3A77E39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3608C312-2E42-4057-8A0E-AB0E147E3F5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54972A3E-DFC4-4BDE-AC97-3A5D09CA7BF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6330EB2D-A017-41C0-9DAA-D9A457C1BCC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CD8D824C-C108-40A2-9AF9-911C79481C7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49C977E4-94DC-4F27-B02B-91A674BBD58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00489901-C98E-41EF-A378-2493EDB2CCE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93CB393F-F3D1-48B4-8B62-723D2A02770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C036023B-9FDF-4DF8-8C27-FF8F81D166E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8FD63AC5-2028-423B-8B32-BE9FFE4AC3D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E9E6FEDD-8CFB-482B-8646-6187DADA53E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A5C97132-B187-4181-B8DB-20CEFEBEC02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36DD9187-1343-401D-837F-9B5D9F328BF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899FF323-4B53-4AED-9FB0-061BB19657B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36C5946E-6393-4A3C-96DD-411EFCC3DB5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784E76CE-C233-498B-AB69-9F8663616AF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63EF431E-875A-4EDD-BE79-0B8D88AC7C7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072654D3-40F7-47E9-B388-6FF50A65F0E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95020E80-7B9C-4AAE-A345-75F2194BFFD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29ABB1D1-B008-45F1-B8A5-4A2234889CA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4AFE2741-C316-4D0E-91DA-3B9BEDDC0A1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E6E155F8-7FD9-4E55-B38A-E0CC812E9F8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6FD9A163-7587-4611-999F-071CF19ADF6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7EB4D388-E29C-4EB3-A453-2B344203D1C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77B230ED-9584-4D52-8E6B-4B757653BB3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CF92C075-111D-4825-97F5-04D84C70D94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6D1B330B-11BE-4661-AA60-A1AD91E5791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AC215168-AE1D-4792-8089-B0F1E4B0E9C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4201FD89-1F5E-4881-B969-4CF664B4553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F78A27FE-1658-483B-B401-099205AC67A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8D5B9DDB-84DF-40E9-9D1F-F2F444D69952}"/>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80267527-53D4-4E90-8B80-34DFCA75D47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709B2FCC-1F02-412C-8A73-B9BC15C7EA8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25" name="【一般廃棄物処理施設】&#10;有形固定資産減価償却率最大値テキスト">
          <a:extLst>
            <a:ext uri="{FF2B5EF4-FFF2-40B4-BE49-F238E27FC236}">
              <a16:creationId xmlns:a16="http://schemas.microsoft.com/office/drawing/2014/main" id="{84A0D928-6F46-421A-BC19-DC46C3AD69D9}"/>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26" name="直線コネクタ 325">
          <a:extLst>
            <a:ext uri="{FF2B5EF4-FFF2-40B4-BE49-F238E27FC236}">
              <a16:creationId xmlns:a16="http://schemas.microsoft.com/office/drawing/2014/main" id="{D91A2441-15BE-46AE-9EF7-46BE02F66E8C}"/>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AEAEE2F9-2471-49D3-9B66-AC0950FE2758}"/>
            </a:ext>
          </a:extLst>
        </xdr:cNvPr>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28" name="フローチャート: 判断 327">
          <a:extLst>
            <a:ext uri="{FF2B5EF4-FFF2-40B4-BE49-F238E27FC236}">
              <a16:creationId xmlns:a16="http://schemas.microsoft.com/office/drawing/2014/main" id="{C8DCD2E2-4354-4A48-8255-127D9BA602E4}"/>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29" name="フローチャート: 判断 328">
          <a:extLst>
            <a:ext uri="{FF2B5EF4-FFF2-40B4-BE49-F238E27FC236}">
              <a16:creationId xmlns:a16="http://schemas.microsoft.com/office/drawing/2014/main" id="{55D8CD19-5C8F-4CB5-820B-50F711732991}"/>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30" name="フローチャート: 判断 329">
          <a:extLst>
            <a:ext uri="{FF2B5EF4-FFF2-40B4-BE49-F238E27FC236}">
              <a16:creationId xmlns:a16="http://schemas.microsoft.com/office/drawing/2014/main" id="{3CA515C8-D2F9-4D13-AC0A-EB1320B15225}"/>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31" name="フローチャート: 判断 330">
          <a:extLst>
            <a:ext uri="{FF2B5EF4-FFF2-40B4-BE49-F238E27FC236}">
              <a16:creationId xmlns:a16="http://schemas.microsoft.com/office/drawing/2014/main" id="{863332CD-4AAB-4107-B312-E93FB09DCE8B}"/>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32" name="フローチャート: 判断 331">
          <a:extLst>
            <a:ext uri="{FF2B5EF4-FFF2-40B4-BE49-F238E27FC236}">
              <a16:creationId xmlns:a16="http://schemas.microsoft.com/office/drawing/2014/main" id="{C0AFFF49-F26B-4A8D-9C48-CA39CCE76E34}"/>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60559BC4-FB05-4595-A336-507E34AA6B3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BEB9E5C1-1FDE-4EB2-91CD-7C7C614D8E1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FFCEA59D-334E-4467-8F01-3B228D58CC1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63FF32AE-C74B-42A4-B788-C72E2AD4B80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CB59122B-4B42-473B-A57B-D2F4EC94C6B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25400</xdr:rowOff>
    </xdr:from>
    <xdr:to>
      <xdr:col>85</xdr:col>
      <xdr:colOff>177800</xdr:colOff>
      <xdr:row>40</xdr:row>
      <xdr:rowOff>127000</xdr:rowOff>
    </xdr:to>
    <xdr:sp macro="" textlink="">
      <xdr:nvSpPr>
        <xdr:cNvPr id="338" name="楕円 337">
          <a:extLst>
            <a:ext uri="{FF2B5EF4-FFF2-40B4-BE49-F238E27FC236}">
              <a16:creationId xmlns:a16="http://schemas.microsoft.com/office/drawing/2014/main" id="{AAB8EFB8-6D05-46B9-BAB9-2F355526650D}"/>
            </a:ext>
          </a:extLst>
        </xdr:cNvPr>
        <xdr:cNvSpPr/>
      </xdr:nvSpPr>
      <xdr:spPr>
        <a:xfrm>
          <a:off x="16268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3827</xdr:rowOff>
    </xdr:from>
    <xdr:ext cx="405111" cy="259045"/>
    <xdr:sp macro="" textlink="">
      <xdr:nvSpPr>
        <xdr:cNvPr id="339" name="【一般廃棄物処理施設】&#10;有形固定資産減価償却率該当値テキスト">
          <a:extLst>
            <a:ext uri="{FF2B5EF4-FFF2-40B4-BE49-F238E27FC236}">
              <a16:creationId xmlns:a16="http://schemas.microsoft.com/office/drawing/2014/main" id="{D514FD71-4788-4A06-941B-C9184E2086E5}"/>
            </a:ext>
          </a:extLst>
        </xdr:cNvPr>
        <xdr:cNvSpPr txBox="1"/>
      </xdr:nvSpPr>
      <xdr:spPr>
        <a:xfrm>
          <a:off x="16357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169091</xdr:rowOff>
    </xdr:from>
    <xdr:to>
      <xdr:col>81</xdr:col>
      <xdr:colOff>101600</xdr:colOff>
      <xdr:row>40</xdr:row>
      <xdr:rowOff>99241</xdr:rowOff>
    </xdr:to>
    <xdr:sp macro="" textlink="">
      <xdr:nvSpPr>
        <xdr:cNvPr id="340" name="楕円 339">
          <a:extLst>
            <a:ext uri="{FF2B5EF4-FFF2-40B4-BE49-F238E27FC236}">
              <a16:creationId xmlns:a16="http://schemas.microsoft.com/office/drawing/2014/main" id="{6599555D-F22A-400E-926D-307A0B4BA61A}"/>
            </a:ext>
          </a:extLst>
        </xdr:cNvPr>
        <xdr:cNvSpPr/>
      </xdr:nvSpPr>
      <xdr:spPr>
        <a:xfrm>
          <a:off x="15430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48441</xdr:rowOff>
    </xdr:from>
    <xdr:to>
      <xdr:col>85</xdr:col>
      <xdr:colOff>127000</xdr:colOff>
      <xdr:row>40</xdr:row>
      <xdr:rowOff>76200</xdr:rowOff>
    </xdr:to>
    <xdr:cxnSp macro="">
      <xdr:nvCxnSpPr>
        <xdr:cNvPr id="341" name="直線コネクタ 340">
          <a:extLst>
            <a:ext uri="{FF2B5EF4-FFF2-40B4-BE49-F238E27FC236}">
              <a16:creationId xmlns:a16="http://schemas.microsoft.com/office/drawing/2014/main" id="{81047704-2E05-4EEA-B5E1-9118F74FC604}"/>
            </a:ext>
          </a:extLst>
        </xdr:cNvPr>
        <xdr:cNvCxnSpPr/>
      </xdr:nvCxnSpPr>
      <xdr:spPr>
        <a:xfrm>
          <a:off x="15481300" y="690644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139700</xdr:rowOff>
    </xdr:from>
    <xdr:to>
      <xdr:col>76</xdr:col>
      <xdr:colOff>165100</xdr:colOff>
      <xdr:row>40</xdr:row>
      <xdr:rowOff>69850</xdr:rowOff>
    </xdr:to>
    <xdr:sp macro="" textlink="">
      <xdr:nvSpPr>
        <xdr:cNvPr id="342" name="楕円 341">
          <a:extLst>
            <a:ext uri="{FF2B5EF4-FFF2-40B4-BE49-F238E27FC236}">
              <a16:creationId xmlns:a16="http://schemas.microsoft.com/office/drawing/2014/main" id="{308CE849-AFDC-4EFA-B558-1905FE9B1750}"/>
            </a:ext>
          </a:extLst>
        </xdr:cNvPr>
        <xdr:cNvSpPr/>
      </xdr:nvSpPr>
      <xdr:spPr>
        <a:xfrm>
          <a:off x="1454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19050</xdr:rowOff>
    </xdr:from>
    <xdr:to>
      <xdr:col>81</xdr:col>
      <xdr:colOff>50800</xdr:colOff>
      <xdr:row>40</xdr:row>
      <xdr:rowOff>48441</xdr:rowOff>
    </xdr:to>
    <xdr:cxnSp macro="">
      <xdr:nvCxnSpPr>
        <xdr:cNvPr id="343" name="直線コネクタ 342">
          <a:extLst>
            <a:ext uri="{FF2B5EF4-FFF2-40B4-BE49-F238E27FC236}">
              <a16:creationId xmlns:a16="http://schemas.microsoft.com/office/drawing/2014/main" id="{55811B5F-8975-4E3A-8F8B-3956EDAAD56C}"/>
            </a:ext>
          </a:extLst>
        </xdr:cNvPr>
        <xdr:cNvCxnSpPr/>
      </xdr:nvCxnSpPr>
      <xdr:spPr>
        <a:xfrm>
          <a:off x="14592300" y="687705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156028</xdr:rowOff>
    </xdr:from>
    <xdr:to>
      <xdr:col>72</xdr:col>
      <xdr:colOff>38100</xdr:colOff>
      <xdr:row>40</xdr:row>
      <xdr:rowOff>86178</xdr:rowOff>
    </xdr:to>
    <xdr:sp macro="" textlink="">
      <xdr:nvSpPr>
        <xdr:cNvPr id="344" name="楕円 343">
          <a:extLst>
            <a:ext uri="{FF2B5EF4-FFF2-40B4-BE49-F238E27FC236}">
              <a16:creationId xmlns:a16="http://schemas.microsoft.com/office/drawing/2014/main" id="{5D0F3F2C-AD40-4E6B-8F9B-F8B08DB478EC}"/>
            </a:ext>
          </a:extLst>
        </xdr:cNvPr>
        <xdr:cNvSpPr/>
      </xdr:nvSpPr>
      <xdr:spPr>
        <a:xfrm>
          <a:off x="13652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19050</xdr:rowOff>
    </xdr:from>
    <xdr:to>
      <xdr:col>76</xdr:col>
      <xdr:colOff>114300</xdr:colOff>
      <xdr:row>40</xdr:row>
      <xdr:rowOff>35378</xdr:rowOff>
    </xdr:to>
    <xdr:cxnSp macro="">
      <xdr:nvCxnSpPr>
        <xdr:cNvPr id="345" name="直線コネクタ 344">
          <a:extLst>
            <a:ext uri="{FF2B5EF4-FFF2-40B4-BE49-F238E27FC236}">
              <a16:creationId xmlns:a16="http://schemas.microsoft.com/office/drawing/2014/main" id="{45FF94B6-9463-42C9-9A90-2691FE862335}"/>
            </a:ext>
          </a:extLst>
        </xdr:cNvPr>
        <xdr:cNvCxnSpPr/>
      </xdr:nvCxnSpPr>
      <xdr:spPr>
        <a:xfrm flipV="1">
          <a:off x="13703300" y="687705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346" name="n_1aveValue【一般廃棄物処理施設】&#10;有形固定資産減価償却率">
          <a:extLst>
            <a:ext uri="{FF2B5EF4-FFF2-40B4-BE49-F238E27FC236}">
              <a16:creationId xmlns:a16="http://schemas.microsoft.com/office/drawing/2014/main" id="{701E8E39-63AC-48E8-B584-A640D5A11F40}"/>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347" name="n_2aveValue【一般廃棄物処理施設】&#10;有形固定資産減価償却率">
          <a:extLst>
            <a:ext uri="{FF2B5EF4-FFF2-40B4-BE49-F238E27FC236}">
              <a16:creationId xmlns:a16="http://schemas.microsoft.com/office/drawing/2014/main" id="{C2CAE21E-4F36-4847-93AB-58D1C3C654A8}"/>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348" name="n_3aveValue【一般廃棄物処理施設】&#10;有形固定資産減価償却率">
          <a:extLst>
            <a:ext uri="{FF2B5EF4-FFF2-40B4-BE49-F238E27FC236}">
              <a16:creationId xmlns:a16="http://schemas.microsoft.com/office/drawing/2014/main" id="{F93D1051-2121-4384-B405-5C18FEBFDDEC}"/>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349" name="n_4aveValue【一般廃棄物処理施設】&#10;有形固定資産減価償却率">
          <a:extLst>
            <a:ext uri="{FF2B5EF4-FFF2-40B4-BE49-F238E27FC236}">
              <a16:creationId xmlns:a16="http://schemas.microsoft.com/office/drawing/2014/main" id="{3812D098-FDBC-4883-9C5C-B36315D253A9}"/>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90368</xdr:rowOff>
    </xdr:from>
    <xdr:ext cx="405111" cy="259045"/>
    <xdr:sp macro="" textlink="">
      <xdr:nvSpPr>
        <xdr:cNvPr id="350" name="n_1mainValue【一般廃棄物処理施設】&#10;有形固定資産減価償却率">
          <a:extLst>
            <a:ext uri="{FF2B5EF4-FFF2-40B4-BE49-F238E27FC236}">
              <a16:creationId xmlns:a16="http://schemas.microsoft.com/office/drawing/2014/main" id="{38CF7B71-A60E-4FA3-AA95-AF50629F6327}"/>
            </a:ext>
          </a:extLst>
        </xdr:cNvPr>
        <xdr:cNvSpPr txBox="1"/>
      </xdr:nvSpPr>
      <xdr:spPr>
        <a:xfrm>
          <a:off x="15266044"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60977</xdr:rowOff>
    </xdr:from>
    <xdr:ext cx="405111" cy="259045"/>
    <xdr:sp macro="" textlink="">
      <xdr:nvSpPr>
        <xdr:cNvPr id="351" name="n_2mainValue【一般廃棄物処理施設】&#10;有形固定資産減価償却率">
          <a:extLst>
            <a:ext uri="{FF2B5EF4-FFF2-40B4-BE49-F238E27FC236}">
              <a16:creationId xmlns:a16="http://schemas.microsoft.com/office/drawing/2014/main" id="{0BA7B2DD-1536-4427-B45A-AFCEFC52A3C7}"/>
            </a:ext>
          </a:extLst>
        </xdr:cNvPr>
        <xdr:cNvSpPr txBox="1"/>
      </xdr:nvSpPr>
      <xdr:spPr>
        <a:xfrm>
          <a:off x="14389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77305</xdr:rowOff>
    </xdr:from>
    <xdr:ext cx="405111" cy="259045"/>
    <xdr:sp macro="" textlink="">
      <xdr:nvSpPr>
        <xdr:cNvPr id="352" name="n_3mainValue【一般廃棄物処理施設】&#10;有形固定資産減価償却率">
          <a:extLst>
            <a:ext uri="{FF2B5EF4-FFF2-40B4-BE49-F238E27FC236}">
              <a16:creationId xmlns:a16="http://schemas.microsoft.com/office/drawing/2014/main" id="{E0080584-BD5B-42EC-A1BF-9FBD264DAD75}"/>
            </a:ext>
          </a:extLst>
        </xdr:cNvPr>
        <xdr:cNvSpPr txBox="1"/>
      </xdr:nvSpPr>
      <xdr:spPr>
        <a:xfrm>
          <a:off x="135007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48BC1EF0-D7DF-49EF-BADE-4650733DF24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1C5EB2B9-9687-4326-B020-4B9566FF452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5D083A25-D5B3-4B1B-A2DB-678BC8142DE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456950C4-BD76-4C87-96D7-6EE01444A4F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9EECC594-1954-4340-9827-5D70A40C45F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C2C79190-AB43-4425-A15C-B5F82A9955E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BDF23DA8-0570-40B3-96EF-68C9ED50E96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DE34F4DA-0248-4256-9802-976B45FBE0A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267A57EF-91B9-43B0-9602-06187F88D17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12911D49-BD1E-4960-B012-D723B3CB792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3" name="直線コネクタ 362">
          <a:extLst>
            <a:ext uri="{FF2B5EF4-FFF2-40B4-BE49-F238E27FC236}">
              <a16:creationId xmlns:a16="http://schemas.microsoft.com/office/drawing/2014/main" id="{A8A46E80-80B7-4007-88D0-69CF556F5F5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4" name="テキスト ボックス 363">
          <a:extLst>
            <a:ext uri="{FF2B5EF4-FFF2-40B4-BE49-F238E27FC236}">
              <a16:creationId xmlns:a16="http://schemas.microsoft.com/office/drawing/2014/main" id="{CF414B0E-5C8A-4BD9-B2DD-AD4F740843B4}"/>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5" name="直線コネクタ 364">
          <a:extLst>
            <a:ext uri="{FF2B5EF4-FFF2-40B4-BE49-F238E27FC236}">
              <a16:creationId xmlns:a16="http://schemas.microsoft.com/office/drawing/2014/main" id="{DC210C33-03E8-4EA9-8DFD-7591B787FE4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6" name="テキスト ボックス 365">
          <a:extLst>
            <a:ext uri="{FF2B5EF4-FFF2-40B4-BE49-F238E27FC236}">
              <a16:creationId xmlns:a16="http://schemas.microsoft.com/office/drawing/2014/main" id="{4C48DDDB-A9EB-417F-8945-3B7DC77A06F7}"/>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7" name="直線コネクタ 366">
          <a:extLst>
            <a:ext uri="{FF2B5EF4-FFF2-40B4-BE49-F238E27FC236}">
              <a16:creationId xmlns:a16="http://schemas.microsoft.com/office/drawing/2014/main" id="{6F082873-55DC-4427-911B-ED8880C985D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8" name="テキスト ボックス 367">
          <a:extLst>
            <a:ext uri="{FF2B5EF4-FFF2-40B4-BE49-F238E27FC236}">
              <a16:creationId xmlns:a16="http://schemas.microsoft.com/office/drawing/2014/main" id="{381B2A81-BDDB-4C7E-8582-B9315AFC3C06}"/>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9" name="直線コネクタ 368">
          <a:extLst>
            <a:ext uri="{FF2B5EF4-FFF2-40B4-BE49-F238E27FC236}">
              <a16:creationId xmlns:a16="http://schemas.microsoft.com/office/drawing/2014/main" id="{B3A16DA5-1DD2-4B89-A30F-FB5D780F5BB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0" name="テキスト ボックス 369">
          <a:extLst>
            <a:ext uri="{FF2B5EF4-FFF2-40B4-BE49-F238E27FC236}">
              <a16:creationId xmlns:a16="http://schemas.microsoft.com/office/drawing/2014/main" id="{3C44BAA6-C11D-4149-8AC6-D2274837762C}"/>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1" name="直線コネクタ 370">
          <a:extLst>
            <a:ext uri="{FF2B5EF4-FFF2-40B4-BE49-F238E27FC236}">
              <a16:creationId xmlns:a16="http://schemas.microsoft.com/office/drawing/2014/main" id="{3A8C960E-765A-4118-8950-5435689CB59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2" name="テキスト ボックス 371">
          <a:extLst>
            <a:ext uri="{FF2B5EF4-FFF2-40B4-BE49-F238E27FC236}">
              <a16:creationId xmlns:a16="http://schemas.microsoft.com/office/drawing/2014/main" id="{6B728EDD-A361-4D42-8BAD-CB5055E12F05}"/>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3" name="直線コネクタ 372">
          <a:extLst>
            <a:ext uri="{FF2B5EF4-FFF2-40B4-BE49-F238E27FC236}">
              <a16:creationId xmlns:a16="http://schemas.microsoft.com/office/drawing/2014/main" id="{0CA1C3D2-A1A3-4EB9-A925-494651356BA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4" name="テキスト ボックス 373">
          <a:extLst>
            <a:ext uri="{FF2B5EF4-FFF2-40B4-BE49-F238E27FC236}">
              <a16:creationId xmlns:a16="http://schemas.microsoft.com/office/drawing/2014/main" id="{2C570A55-9842-4170-B460-3BF2874FFF05}"/>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D9E0AADD-584A-4DDD-895D-406028E9046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6" name="テキスト ボックス 375">
          <a:extLst>
            <a:ext uri="{FF2B5EF4-FFF2-40B4-BE49-F238E27FC236}">
              <a16:creationId xmlns:a16="http://schemas.microsoft.com/office/drawing/2014/main" id="{82C2AE28-0679-4CFB-889D-97C0CAA0288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a:extLst>
            <a:ext uri="{FF2B5EF4-FFF2-40B4-BE49-F238E27FC236}">
              <a16:creationId xmlns:a16="http://schemas.microsoft.com/office/drawing/2014/main" id="{BEA58C56-92D0-4762-A781-57C67AF7242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78" name="直線コネクタ 377">
          <a:extLst>
            <a:ext uri="{FF2B5EF4-FFF2-40B4-BE49-F238E27FC236}">
              <a16:creationId xmlns:a16="http://schemas.microsoft.com/office/drawing/2014/main" id="{62DE34F7-1059-44E5-99EC-4B1E17D83183}"/>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79" name="【一般廃棄物処理施設】&#10;一人当たり有形固定資産（償却資産）額最小値テキスト">
          <a:extLst>
            <a:ext uri="{FF2B5EF4-FFF2-40B4-BE49-F238E27FC236}">
              <a16:creationId xmlns:a16="http://schemas.microsoft.com/office/drawing/2014/main" id="{D5C8C345-496C-415A-A693-63EDA5022AF6}"/>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80" name="直線コネクタ 379">
          <a:extLst>
            <a:ext uri="{FF2B5EF4-FFF2-40B4-BE49-F238E27FC236}">
              <a16:creationId xmlns:a16="http://schemas.microsoft.com/office/drawing/2014/main" id="{ECAE714C-2CB3-4D2B-ACA3-AF6FFC945DA1}"/>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81" name="【一般廃棄物処理施設】&#10;一人当たり有形固定資産（償却資産）額最大値テキスト">
          <a:extLst>
            <a:ext uri="{FF2B5EF4-FFF2-40B4-BE49-F238E27FC236}">
              <a16:creationId xmlns:a16="http://schemas.microsoft.com/office/drawing/2014/main" id="{A99DD447-B797-4523-BAFA-7A3436E70FD0}"/>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82" name="直線コネクタ 381">
          <a:extLst>
            <a:ext uri="{FF2B5EF4-FFF2-40B4-BE49-F238E27FC236}">
              <a16:creationId xmlns:a16="http://schemas.microsoft.com/office/drawing/2014/main" id="{AE6028A6-CC57-4DA6-8858-163A47151D25}"/>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383" name="【一般廃棄物処理施設】&#10;一人当たり有形固定資産（償却資産）額平均値テキスト">
          <a:extLst>
            <a:ext uri="{FF2B5EF4-FFF2-40B4-BE49-F238E27FC236}">
              <a16:creationId xmlns:a16="http://schemas.microsoft.com/office/drawing/2014/main" id="{DF85B6E8-EDDD-46B8-B10B-3AB69BE1AE55}"/>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84" name="フローチャート: 判断 383">
          <a:extLst>
            <a:ext uri="{FF2B5EF4-FFF2-40B4-BE49-F238E27FC236}">
              <a16:creationId xmlns:a16="http://schemas.microsoft.com/office/drawing/2014/main" id="{D09115D7-3366-4389-9E3B-4C399DAE9FF7}"/>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85" name="フローチャート: 判断 384">
          <a:extLst>
            <a:ext uri="{FF2B5EF4-FFF2-40B4-BE49-F238E27FC236}">
              <a16:creationId xmlns:a16="http://schemas.microsoft.com/office/drawing/2014/main" id="{C42321A7-7AF8-4C82-99D3-0393AB5E3A02}"/>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86" name="フローチャート: 判断 385">
          <a:extLst>
            <a:ext uri="{FF2B5EF4-FFF2-40B4-BE49-F238E27FC236}">
              <a16:creationId xmlns:a16="http://schemas.microsoft.com/office/drawing/2014/main" id="{27E04755-885B-47FA-9A11-909F38C10EB1}"/>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87" name="フローチャート: 判断 386">
          <a:extLst>
            <a:ext uri="{FF2B5EF4-FFF2-40B4-BE49-F238E27FC236}">
              <a16:creationId xmlns:a16="http://schemas.microsoft.com/office/drawing/2014/main" id="{22DA3DB3-7F7F-4137-9FE0-B57DA59D9931}"/>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88" name="フローチャート: 判断 387">
          <a:extLst>
            <a:ext uri="{FF2B5EF4-FFF2-40B4-BE49-F238E27FC236}">
              <a16:creationId xmlns:a16="http://schemas.microsoft.com/office/drawing/2014/main" id="{5E3F2187-4E84-483D-8E44-FEC8832154E9}"/>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B0C51344-BB5D-408C-ADEF-3D2391F611C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73190CA0-8A84-4E96-919B-B3AFCC157B7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FAFC72AF-F554-4702-8F96-FCBC215B612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565B34AB-8568-4C8F-8BCC-AF683F3B25F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5B11D1BE-909D-497D-99A7-E5E45B37DDF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22391</xdr:rowOff>
    </xdr:from>
    <xdr:to>
      <xdr:col>116</xdr:col>
      <xdr:colOff>114300</xdr:colOff>
      <xdr:row>41</xdr:row>
      <xdr:rowOff>123991</xdr:rowOff>
    </xdr:to>
    <xdr:sp macro="" textlink="">
      <xdr:nvSpPr>
        <xdr:cNvPr id="394" name="楕円 393">
          <a:extLst>
            <a:ext uri="{FF2B5EF4-FFF2-40B4-BE49-F238E27FC236}">
              <a16:creationId xmlns:a16="http://schemas.microsoft.com/office/drawing/2014/main" id="{99CD4814-F83D-4061-AE43-307712465DC3}"/>
            </a:ext>
          </a:extLst>
        </xdr:cNvPr>
        <xdr:cNvSpPr/>
      </xdr:nvSpPr>
      <xdr:spPr>
        <a:xfrm>
          <a:off x="22110700" y="70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45268</xdr:rowOff>
    </xdr:from>
    <xdr:ext cx="599010" cy="259045"/>
    <xdr:sp macro="" textlink="">
      <xdr:nvSpPr>
        <xdr:cNvPr id="395" name="【一般廃棄物処理施設】&#10;一人当たり有形固定資産（償却資産）額該当値テキスト">
          <a:extLst>
            <a:ext uri="{FF2B5EF4-FFF2-40B4-BE49-F238E27FC236}">
              <a16:creationId xmlns:a16="http://schemas.microsoft.com/office/drawing/2014/main" id="{24C97A84-E23D-4E9F-9662-C9CA27A6C17A}"/>
            </a:ext>
          </a:extLst>
        </xdr:cNvPr>
        <xdr:cNvSpPr txBox="1"/>
      </xdr:nvSpPr>
      <xdr:spPr>
        <a:xfrm>
          <a:off x="22199600" y="690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23760</xdr:rowOff>
    </xdr:from>
    <xdr:to>
      <xdr:col>112</xdr:col>
      <xdr:colOff>38100</xdr:colOff>
      <xdr:row>41</xdr:row>
      <xdr:rowOff>125360</xdr:rowOff>
    </xdr:to>
    <xdr:sp macro="" textlink="">
      <xdr:nvSpPr>
        <xdr:cNvPr id="396" name="楕円 395">
          <a:extLst>
            <a:ext uri="{FF2B5EF4-FFF2-40B4-BE49-F238E27FC236}">
              <a16:creationId xmlns:a16="http://schemas.microsoft.com/office/drawing/2014/main" id="{8B992E2C-443F-4434-A37B-F3E0E9728416}"/>
            </a:ext>
          </a:extLst>
        </xdr:cNvPr>
        <xdr:cNvSpPr/>
      </xdr:nvSpPr>
      <xdr:spPr>
        <a:xfrm>
          <a:off x="21272500" y="705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73191</xdr:rowOff>
    </xdr:from>
    <xdr:to>
      <xdr:col>116</xdr:col>
      <xdr:colOff>63500</xdr:colOff>
      <xdr:row>41</xdr:row>
      <xdr:rowOff>74560</xdr:rowOff>
    </xdr:to>
    <xdr:cxnSp macro="">
      <xdr:nvCxnSpPr>
        <xdr:cNvPr id="397" name="直線コネクタ 396">
          <a:extLst>
            <a:ext uri="{FF2B5EF4-FFF2-40B4-BE49-F238E27FC236}">
              <a16:creationId xmlns:a16="http://schemas.microsoft.com/office/drawing/2014/main" id="{EF3B94F9-EB44-48D0-8942-11CDD530C0B3}"/>
            </a:ext>
          </a:extLst>
        </xdr:cNvPr>
        <xdr:cNvCxnSpPr/>
      </xdr:nvCxnSpPr>
      <xdr:spPr>
        <a:xfrm flipV="1">
          <a:off x="21323300" y="7102641"/>
          <a:ext cx="838200" cy="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25370</xdr:rowOff>
    </xdr:from>
    <xdr:to>
      <xdr:col>107</xdr:col>
      <xdr:colOff>101600</xdr:colOff>
      <xdr:row>41</xdr:row>
      <xdr:rowOff>126970</xdr:rowOff>
    </xdr:to>
    <xdr:sp macro="" textlink="">
      <xdr:nvSpPr>
        <xdr:cNvPr id="398" name="楕円 397">
          <a:extLst>
            <a:ext uri="{FF2B5EF4-FFF2-40B4-BE49-F238E27FC236}">
              <a16:creationId xmlns:a16="http://schemas.microsoft.com/office/drawing/2014/main" id="{589ABD6B-3BAE-44FF-8CA0-BB30C0644F95}"/>
            </a:ext>
          </a:extLst>
        </xdr:cNvPr>
        <xdr:cNvSpPr/>
      </xdr:nvSpPr>
      <xdr:spPr>
        <a:xfrm>
          <a:off x="20383500" y="705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74560</xdr:rowOff>
    </xdr:from>
    <xdr:to>
      <xdr:col>111</xdr:col>
      <xdr:colOff>177800</xdr:colOff>
      <xdr:row>41</xdr:row>
      <xdr:rowOff>76170</xdr:rowOff>
    </xdr:to>
    <xdr:cxnSp macro="">
      <xdr:nvCxnSpPr>
        <xdr:cNvPr id="399" name="直線コネクタ 398">
          <a:extLst>
            <a:ext uri="{FF2B5EF4-FFF2-40B4-BE49-F238E27FC236}">
              <a16:creationId xmlns:a16="http://schemas.microsoft.com/office/drawing/2014/main" id="{141A6087-313E-421D-A095-76E85A139E67}"/>
            </a:ext>
          </a:extLst>
        </xdr:cNvPr>
        <xdr:cNvCxnSpPr/>
      </xdr:nvCxnSpPr>
      <xdr:spPr>
        <a:xfrm flipV="1">
          <a:off x="20434300" y="7104010"/>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33627</xdr:rowOff>
    </xdr:from>
    <xdr:to>
      <xdr:col>102</xdr:col>
      <xdr:colOff>165100</xdr:colOff>
      <xdr:row>41</xdr:row>
      <xdr:rowOff>135227</xdr:rowOff>
    </xdr:to>
    <xdr:sp macro="" textlink="">
      <xdr:nvSpPr>
        <xdr:cNvPr id="400" name="楕円 399">
          <a:extLst>
            <a:ext uri="{FF2B5EF4-FFF2-40B4-BE49-F238E27FC236}">
              <a16:creationId xmlns:a16="http://schemas.microsoft.com/office/drawing/2014/main" id="{B398B951-4402-4784-A73D-44C2F31B2ED3}"/>
            </a:ext>
          </a:extLst>
        </xdr:cNvPr>
        <xdr:cNvSpPr/>
      </xdr:nvSpPr>
      <xdr:spPr>
        <a:xfrm>
          <a:off x="19494500" y="70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76170</xdr:rowOff>
    </xdr:from>
    <xdr:to>
      <xdr:col>107</xdr:col>
      <xdr:colOff>50800</xdr:colOff>
      <xdr:row>41</xdr:row>
      <xdr:rowOff>84427</xdr:rowOff>
    </xdr:to>
    <xdr:cxnSp macro="">
      <xdr:nvCxnSpPr>
        <xdr:cNvPr id="401" name="直線コネクタ 400">
          <a:extLst>
            <a:ext uri="{FF2B5EF4-FFF2-40B4-BE49-F238E27FC236}">
              <a16:creationId xmlns:a16="http://schemas.microsoft.com/office/drawing/2014/main" id="{E59A7EEB-F311-4B1E-B532-4E795E5CE615}"/>
            </a:ext>
          </a:extLst>
        </xdr:cNvPr>
        <xdr:cNvCxnSpPr/>
      </xdr:nvCxnSpPr>
      <xdr:spPr>
        <a:xfrm flipV="1">
          <a:off x="19545300" y="7105620"/>
          <a:ext cx="8890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142018</xdr:rowOff>
    </xdr:from>
    <xdr:ext cx="599010" cy="259045"/>
    <xdr:sp macro="" textlink="">
      <xdr:nvSpPr>
        <xdr:cNvPr id="402" name="n_1aveValue【一般廃棄物処理施設】&#10;一人当たり有形固定資産（償却資産）額">
          <a:extLst>
            <a:ext uri="{FF2B5EF4-FFF2-40B4-BE49-F238E27FC236}">
              <a16:creationId xmlns:a16="http://schemas.microsoft.com/office/drawing/2014/main" id="{12574DEC-68F6-4F4B-A3AE-CC179F061B05}"/>
            </a:ext>
          </a:extLst>
        </xdr:cNvPr>
        <xdr:cNvSpPr txBox="1"/>
      </xdr:nvSpPr>
      <xdr:spPr>
        <a:xfrm>
          <a:off x="210110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154240</xdr:rowOff>
    </xdr:from>
    <xdr:ext cx="599010" cy="259045"/>
    <xdr:sp macro="" textlink="">
      <xdr:nvSpPr>
        <xdr:cNvPr id="403" name="n_2aveValue【一般廃棄物処理施設】&#10;一人当たり有形固定資産（償却資産）額">
          <a:extLst>
            <a:ext uri="{FF2B5EF4-FFF2-40B4-BE49-F238E27FC236}">
              <a16:creationId xmlns:a16="http://schemas.microsoft.com/office/drawing/2014/main" id="{079C09D9-72AC-4432-976E-5F7549288C79}"/>
            </a:ext>
          </a:extLst>
        </xdr:cNvPr>
        <xdr:cNvSpPr txBox="1"/>
      </xdr:nvSpPr>
      <xdr:spPr>
        <a:xfrm>
          <a:off x="20134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404" name="n_3aveValue【一般廃棄物処理施設】&#10;一人当たり有形固定資産（償却資産）額">
          <a:extLst>
            <a:ext uri="{FF2B5EF4-FFF2-40B4-BE49-F238E27FC236}">
              <a16:creationId xmlns:a16="http://schemas.microsoft.com/office/drawing/2014/main" id="{77088D13-1075-462E-8A8C-960F21615B94}"/>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405" name="n_4aveValue【一般廃棄物処理施設】&#10;一人当たり有形固定資産（償却資産）額">
          <a:extLst>
            <a:ext uri="{FF2B5EF4-FFF2-40B4-BE49-F238E27FC236}">
              <a16:creationId xmlns:a16="http://schemas.microsoft.com/office/drawing/2014/main" id="{97FA03CD-A8EC-425C-B81C-BA354B18E708}"/>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141887</xdr:rowOff>
    </xdr:from>
    <xdr:ext cx="599010" cy="259045"/>
    <xdr:sp macro="" textlink="">
      <xdr:nvSpPr>
        <xdr:cNvPr id="406" name="n_1mainValue【一般廃棄物処理施設】&#10;一人当たり有形固定資産（償却資産）額">
          <a:extLst>
            <a:ext uri="{FF2B5EF4-FFF2-40B4-BE49-F238E27FC236}">
              <a16:creationId xmlns:a16="http://schemas.microsoft.com/office/drawing/2014/main" id="{B04730B6-412D-46A4-90A9-340C3F49BD6A}"/>
            </a:ext>
          </a:extLst>
        </xdr:cNvPr>
        <xdr:cNvSpPr txBox="1"/>
      </xdr:nvSpPr>
      <xdr:spPr>
        <a:xfrm>
          <a:off x="21011095" y="682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143497</xdr:rowOff>
    </xdr:from>
    <xdr:ext cx="599010" cy="259045"/>
    <xdr:sp macro="" textlink="">
      <xdr:nvSpPr>
        <xdr:cNvPr id="407" name="n_2mainValue【一般廃棄物処理施設】&#10;一人当たり有形固定資産（償却資産）額">
          <a:extLst>
            <a:ext uri="{FF2B5EF4-FFF2-40B4-BE49-F238E27FC236}">
              <a16:creationId xmlns:a16="http://schemas.microsoft.com/office/drawing/2014/main" id="{00F769DD-F4AD-4FC5-A6A3-E3DA8FADF057}"/>
            </a:ext>
          </a:extLst>
        </xdr:cNvPr>
        <xdr:cNvSpPr txBox="1"/>
      </xdr:nvSpPr>
      <xdr:spPr>
        <a:xfrm>
          <a:off x="20134795" y="683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126354</xdr:rowOff>
    </xdr:from>
    <xdr:ext cx="599010" cy="259045"/>
    <xdr:sp macro="" textlink="">
      <xdr:nvSpPr>
        <xdr:cNvPr id="408" name="n_3mainValue【一般廃棄物処理施設】&#10;一人当たり有形固定資産（償却資産）額">
          <a:extLst>
            <a:ext uri="{FF2B5EF4-FFF2-40B4-BE49-F238E27FC236}">
              <a16:creationId xmlns:a16="http://schemas.microsoft.com/office/drawing/2014/main" id="{02444117-3031-40E3-A740-269B398F56E3}"/>
            </a:ext>
          </a:extLst>
        </xdr:cNvPr>
        <xdr:cNvSpPr txBox="1"/>
      </xdr:nvSpPr>
      <xdr:spPr>
        <a:xfrm>
          <a:off x="19245795" y="715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50987754-F1C6-43C1-ACF2-E3018191795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DC37F929-E9C0-4F9F-89A7-0158870B514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96522FA4-2E67-4381-97C8-08D56BF5B2E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CC9D25A9-2269-4CC9-B9FD-F6087310DD3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6230E01A-E0FA-4C0B-939D-01F675C9F7E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4CE6443D-BCB2-42FE-81F8-AAC61E74CA3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29551BCB-531E-4639-9D44-F94EDD25BEF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AC44082F-8BD6-43D7-8EB3-C9458F6333EB}"/>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7" name="正方形/長方形 416">
          <a:extLst>
            <a:ext uri="{FF2B5EF4-FFF2-40B4-BE49-F238E27FC236}">
              <a16:creationId xmlns:a16="http://schemas.microsoft.com/office/drawing/2014/main" id="{D1F6461F-C15F-4003-9F7F-F3FB19DF505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8" name="正方形/長方形 417">
          <a:extLst>
            <a:ext uri="{FF2B5EF4-FFF2-40B4-BE49-F238E27FC236}">
              <a16:creationId xmlns:a16="http://schemas.microsoft.com/office/drawing/2014/main" id="{A3D0AB1B-ABE9-4B77-81BA-352F13877C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9" name="正方形/長方形 418">
          <a:extLst>
            <a:ext uri="{FF2B5EF4-FFF2-40B4-BE49-F238E27FC236}">
              <a16:creationId xmlns:a16="http://schemas.microsoft.com/office/drawing/2014/main" id="{39D3C3F7-11C4-4AB6-89D5-5F3BB3AC4D6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0" name="正方形/長方形 419">
          <a:extLst>
            <a:ext uri="{FF2B5EF4-FFF2-40B4-BE49-F238E27FC236}">
              <a16:creationId xmlns:a16="http://schemas.microsoft.com/office/drawing/2014/main" id="{0F2DE8B3-AA81-4A85-A50B-ECCFD894FB8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1" name="正方形/長方形 420">
          <a:extLst>
            <a:ext uri="{FF2B5EF4-FFF2-40B4-BE49-F238E27FC236}">
              <a16:creationId xmlns:a16="http://schemas.microsoft.com/office/drawing/2014/main" id="{97AEE38F-6148-4C65-9F54-D8D36A388B3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2" name="正方形/長方形 421">
          <a:extLst>
            <a:ext uri="{FF2B5EF4-FFF2-40B4-BE49-F238E27FC236}">
              <a16:creationId xmlns:a16="http://schemas.microsoft.com/office/drawing/2014/main" id="{31A3F4C1-D5A2-4765-90BC-9F0ED4D2C56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3" name="正方形/長方形 422">
          <a:extLst>
            <a:ext uri="{FF2B5EF4-FFF2-40B4-BE49-F238E27FC236}">
              <a16:creationId xmlns:a16="http://schemas.microsoft.com/office/drawing/2014/main" id="{FEFB5ECB-AD23-42E7-B8AA-23DA4691C5D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4" name="正方形/長方形 423">
          <a:extLst>
            <a:ext uri="{FF2B5EF4-FFF2-40B4-BE49-F238E27FC236}">
              <a16:creationId xmlns:a16="http://schemas.microsoft.com/office/drawing/2014/main" id="{9FB55D79-D40D-4137-81F8-A8290C84078F}"/>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a:extLst>
            <a:ext uri="{FF2B5EF4-FFF2-40B4-BE49-F238E27FC236}">
              <a16:creationId xmlns:a16="http://schemas.microsoft.com/office/drawing/2014/main" id="{1384032E-6715-48D9-8F09-F1503B431AD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a:extLst>
            <a:ext uri="{FF2B5EF4-FFF2-40B4-BE49-F238E27FC236}">
              <a16:creationId xmlns:a16="http://schemas.microsoft.com/office/drawing/2014/main" id="{5348F5D2-AF84-411D-8681-0EDAE735B9F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a:extLst>
            <a:ext uri="{FF2B5EF4-FFF2-40B4-BE49-F238E27FC236}">
              <a16:creationId xmlns:a16="http://schemas.microsoft.com/office/drawing/2014/main" id="{852F32AD-3FF9-4F32-9CBB-64FE2A738BA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a:extLst>
            <a:ext uri="{FF2B5EF4-FFF2-40B4-BE49-F238E27FC236}">
              <a16:creationId xmlns:a16="http://schemas.microsoft.com/office/drawing/2014/main" id="{28D00815-38E8-4BBE-84FE-4910C0AB243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a:extLst>
            <a:ext uri="{FF2B5EF4-FFF2-40B4-BE49-F238E27FC236}">
              <a16:creationId xmlns:a16="http://schemas.microsoft.com/office/drawing/2014/main" id="{D354F447-755E-497D-859D-F323674BD01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a:extLst>
            <a:ext uri="{FF2B5EF4-FFF2-40B4-BE49-F238E27FC236}">
              <a16:creationId xmlns:a16="http://schemas.microsoft.com/office/drawing/2014/main" id="{21997221-2237-4E2B-97E2-49C9695D4B8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a:extLst>
            <a:ext uri="{FF2B5EF4-FFF2-40B4-BE49-F238E27FC236}">
              <a16:creationId xmlns:a16="http://schemas.microsoft.com/office/drawing/2014/main" id="{7EEF1152-3E0E-4F19-B1E0-CAC1605E4B6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a:extLst>
            <a:ext uri="{FF2B5EF4-FFF2-40B4-BE49-F238E27FC236}">
              <a16:creationId xmlns:a16="http://schemas.microsoft.com/office/drawing/2014/main" id="{A5E0C786-93A7-4985-9DDF-6254607A643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a:extLst>
            <a:ext uri="{FF2B5EF4-FFF2-40B4-BE49-F238E27FC236}">
              <a16:creationId xmlns:a16="http://schemas.microsoft.com/office/drawing/2014/main" id="{0D9EF7CC-48BA-4C7A-99AF-EA0B749B66F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a:extLst>
            <a:ext uri="{FF2B5EF4-FFF2-40B4-BE49-F238E27FC236}">
              <a16:creationId xmlns:a16="http://schemas.microsoft.com/office/drawing/2014/main" id="{4A6888DE-502D-4FF5-9B2A-B8FB270A2C8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a:extLst>
            <a:ext uri="{FF2B5EF4-FFF2-40B4-BE49-F238E27FC236}">
              <a16:creationId xmlns:a16="http://schemas.microsoft.com/office/drawing/2014/main" id="{9A99FA6F-A71C-4734-AE46-CE6A05FB9EB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6" name="直線コネクタ 435">
          <a:extLst>
            <a:ext uri="{FF2B5EF4-FFF2-40B4-BE49-F238E27FC236}">
              <a16:creationId xmlns:a16="http://schemas.microsoft.com/office/drawing/2014/main" id="{38779A80-5137-467A-BB22-EA558DAB21D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7" name="テキスト ボックス 436">
          <a:extLst>
            <a:ext uri="{FF2B5EF4-FFF2-40B4-BE49-F238E27FC236}">
              <a16:creationId xmlns:a16="http://schemas.microsoft.com/office/drawing/2014/main" id="{6B8202AD-2FF5-4B6D-8AA4-8560A1A688F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8" name="直線コネクタ 437">
          <a:extLst>
            <a:ext uri="{FF2B5EF4-FFF2-40B4-BE49-F238E27FC236}">
              <a16:creationId xmlns:a16="http://schemas.microsoft.com/office/drawing/2014/main" id="{9BCE4661-8BC0-43A7-A3B1-45213172C2D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9" name="テキスト ボックス 438">
          <a:extLst>
            <a:ext uri="{FF2B5EF4-FFF2-40B4-BE49-F238E27FC236}">
              <a16:creationId xmlns:a16="http://schemas.microsoft.com/office/drawing/2014/main" id="{9F875399-2B9E-444E-88A3-98445CF2AAF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0" name="直線コネクタ 439">
          <a:extLst>
            <a:ext uri="{FF2B5EF4-FFF2-40B4-BE49-F238E27FC236}">
              <a16:creationId xmlns:a16="http://schemas.microsoft.com/office/drawing/2014/main" id="{0E9C039D-B1B5-4EE3-A05B-D41DDED64BE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1" name="テキスト ボックス 440">
          <a:extLst>
            <a:ext uri="{FF2B5EF4-FFF2-40B4-BE49-F238E27FC236}">
              <a16:creationId xmlns:a16="http://schemas.microsoft.com/office/drawing/2014/main" id="{CECCC12E-20EB-4B21-9D15-BB6B995930C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2" name="直線コネクタ 441">
          <a:extLst>
            <a:ext uri="{FF2B5EF4-FFF2-40B4-BE49-F238E27FC236}">
              <a16:creationId xmlns:a16="http://schemas.microsoft.com/office/drawing/2014/main" id="{7FE37ED8-4E9D-4225-80C2-076CAFAB2FB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3" name="テキスト ボックス 442">
          <a:extLst>
            <a:ext uri="{FF2B5EF4-FFF2-40B4-BE49-F238E27FC236}">
              <a16:creationId xmlns:a16="http://schemas.microsoft.com/office/drawing/2014/main" id="{66879769-F052-4D5E-9FA4-E90722C569D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4" name="直線コネクタ 443">
          <a:extLst>
            <a:ext uri="{FF2B5EF4-FFF2-40B4-BE49-F238E27FC236}">
              <a16:creationId xmlns:a16="http://schemas.microsoft.com/office/drawing/2014/main" id="{DCF934B2-E802-4F53-98BD-12BE7BD29FB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5" name="テキスト ボックス 444">
          <a:extLst>
            <a:ext uri="{FF2B5EF4-FFF2-40B4-BE49-F238E27FC236}">
              <a16:creationId xmlns:a16="http://schemas.microsoft.com/office/drawing/2014/main" id="{BCEED1CD-C85E-4129-AE96-7EAEE58706B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6" name="直線コネクタ 445">
          <a:extLst>
            <a:ext uri="{FF2B5EF4-FFF2-40B4-BE49-F238E27FC236}">
              <a16:creationId xmlns:a16="http://schemas.microsoft.com/office/drawing/2014/main" id="{CB91F485-0792-4B8B-8484-AACB6A794ED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7" name="テキスト ボックス 446">
          <a:extLst>
            <a:ext uri="{FF2B5EF4-FFF2-40B4-BE49-F238E27FC236}">
              <a16:creationId xmlns:a16="http://schemas.microsoft.com/office/drawing/2014/main" id="{C70B71B4-6886-4464-8146-2158F1A40D3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a:extLst>
            <a:ext uri="{FF2B5EF4-FFF2-40B4-BE49-F238E27FC236}">
              <a16:creationId xmlns:a16="http://schemas.microsoft.com/office/drawing/2014/main" id="{4B2138C3-FDAA-4EC1-BD9E-E059EA29C09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a:extLst>
            <a:ext uri="{FF2B5EF4-FFF2-40B4-BE49-F238E27FC236}">
              <a16:creationId xmlns:a16="http://schemas.microsoft.com/office/drawing/2014/main" id="{A4D73F99-D20D-40A6-A437-281DA7399EE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450" name="直線コネクタ 449">
          <a:extLst>
            <a:ext uri="{FF2B5EF4-FFF2-40B4-BE49-F238E27FC236}">
              <a16:creationId xmlns:a16="http://schemas.microsoft.com/office/drawing/2014/main" id="{6731385F-ACB2-4288-BB0C-9AE7FA92A86F}"/>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1" name="【消防施設】&#10;有形固定資産減価償却率最小値テキスト">
          <a:extLst>
            <a:ext uri="{FF2B5EF4-FFF2-40B4-BE49-F238E27FC236}">
              <a16:creationId xmlns:a16="http://schemas.microsoft.com/office/drawing/2014/main" id="{BB5B992C-1617-4B77-BF2E-1E8DFD99B39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2" name="直線コネクタ 451">
          <a:extLst>
            <a:ext uri="{FF2B5EF4-FFF2-40B4-BE49-F238E27FC236}">
              <a16:creationId xmlns:a16="http://schemas.microsoft.com/office/drawing/2014/main" id="{CFB3F63B-ECA6-4533-A927-C1A267B353C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453" name="【消防施設】&#10;有形固定資産減価償却率最大値テキスト">
          <a:extLst>
            <a:ext uri="{FF2B5EF4-FFF2-40B4-BE49-F238E27FC236}">
              <a16:creationId xmlns:a16="http://schemas.microsoft.com/office/drawing/2014/main" id="{58A916EF-7E00-4E26-89BB-208CC5C7F201}"/>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54" name="直線コネクタ 453">
          <a:extLst>
            <a:ext uri="{FF2B5EF4-FFF2-40B4-BE49-F238E27FC236}">
              <a16:creationId xmlns:a16="http://schemas.microsoft.com/office/drawing/2014/main" id="{29C5227C-8355-4902-836D-7EC03F32CA14}"/>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455" name="【消防施設】&#10;有形固定資産減価償却率平均値テキスト">
          <a:extLst>
            <a:ext uri="{FF2B5EF4-FFF2-40B4-BE49-F238E27FC236}">
              <a16:creationId xmlns:a16="http://schemas.microsoft.com/office/drawing/2014/main" id="{9D74B9C1-DD00-4560-AA65-84475D733041}"/>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456" name="フローチャート: 判断 455">
          <a:extLst>
            <a:ext uri="{FF2B5EF4-FFF2-40B4-BE49-F238E27FC236}">
              <a16:creationId xmlns:a16="http://schemas.microsoft.com/office/drawing/2014/main" id="{82D93A18-56A4-4E3C-A45D-BEDB84EF49EF}"/>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457" name="フローチャート: 判断 456">
          <a:extLst>
            <a:ext uri="{FF2B5EF4-FFF2-40B4-BE49-F238E27FC236}">
              <a16:creationId xmlns:a16="http://schemas.microsoft.com/office/drawing/2014/main" id="{35307474-436C-44CC-8BD1-8AF90CBA5C16}"/>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458" name="フローチャート: 判断 457">
          <a:extLst>
            <a:ext uri="{FF2B5EF4-FFF2-40B4-BE49-F238E27FC236}">
              <a16:creationId xmlns:a16="http://schemas.microsoft.com/office/drawing/2014/main" id="{21E49266-D846-43DC-ABDF-62398B649FAA}"/>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459" name="フローチャート: 判断 458">
          <a:extLst>
            <a:ext uri="{FF2B5EF4-FFF2-40B4-BE49-F238E27FC236}">
              <a16:creationId xmlns:a16="http://schemas.microsoft.com/office/drawing/2014/main" id="{5A3E284A-4649-4A5F-81BE-57C1F8E9FD77}"/>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460" name="フローチャート: 判断 459">
          <a:extLst>
            <a:ext uri="{FF2B5EF4-FFF2-40B4-BE49-F238E27FC236}">
              <a16:creationId xmlns:a16="http://schemas.microsoft.com/office/drawing/2014/main" id="{F5E3ABFA-E7E4-45E1-A414-ACF0E6B84A84}"/>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6049D97E-87B3-438F-977B-8EA4D26F042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843EA9F6-367F-422A-B1C8-90C862C3E22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4E471745-95AF-452C-AD94-A9631F48D5D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6B467434-34A9-45AA-ADB2-E7C0C66DC2B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5D03BAF4-D6C7-4F60-885A-0255157BCFF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64044</xdr:rowOff>
    </xdr:from>
    <xdr:to>
      <xdr:col>85</xdr:col>
      <xdr:colOff>177800</xdr:colOff>
      <xdr:row>82</xdr:row>
      <xdr:rowOff>165644</xdr:rowOff>
    </xdr:to>
    <xdr:sp macro="" textlink="">
      <xdr:nvSpPr>
        <xdr:cNvPr id="466" name="楕円 465">
          <a:extLst>
            <a:ext uri="{FF2B5EF4-FFF2-40B4-BE49-F238E27FC236}">
              <a16:creationId xmlns:a16="http://schemas.microsoft.com/office/drawing/2014/main" id="{76E6502B-FB9D-4506-9800-B6A61F74DBD1}"/>
            </a:ext>
          </a:extLst>
        </xdr:cNvPr>
        <xdr:cNvSpPr/>
      </xdr:nvSpPr>
      <xdr:spPr>
        <a:xfrm>
          <a:off x="162687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86921</xdr:rowOff>
    </xdr:from>
    <xdr:ext cx="405111" cy="259045"/>
    <xdr:sp macro="" textlink="">
      <xdr:nvSpPr>
        <xdr:cNvPr id="467" name="【消防施設】&#10;有形固定資産減価償却率該当値テキスト">
          <a:extLst>
            <a:ext uri="{FF2B5EF4-FFF2-40B4-BE49-F238E27FC236}">
              <a16:creationId xmlns:a16="http://schemas.microsoft.com/office/drawing/2014/main" id="{EF825A1F-201A-4336-B125-80C32E6CD5B7}"/>
            </a:ext>
          </a:extLst>
        </xdr:cNvPr>
        <xdr:cNvSpPr txBox="1"/>
      </xdr:nvSpPr>
      <xdr:spPr>
        <a:xfrm>
          <a:off x="16357600" y="1397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104866</xdr:rowOff>
    </xdr:from>
    <xdr:to>
      <xdr:col>81</xdr:col>
      <xdr:colOff>101600</xdr:colOff>
      <xdr:row>83</xdr:row>
      <xdr:rowOff>35016</xdr:rowOff>
    </xdr:to>
    <xdr:sp macro="" textlink="">
      <xdr:nvSpPr>
        <xdr:cNvPr id="468" name="楕円 467">
          <a:extLst>
            <a:ext uri="{FF2B5EF4-FFF2-40B4-BE49-F238E27FC236}">
              <a16:creationId xmlns:a16="http://schemas.microsoft.com/office/drawing/2014/main" id="{7EA48CEA-F6B0-46D4-99E3-62E9A0AF7EEA}"/>
            </a:ext>
          </a:extLst>
        </xdr:cNvPr>
        <xdr:cNvSpPr/>
      </xdr:nvSpPr>
      <xdr:spPr>
        <a:xfrm>
          <a:off x="15430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114844</xdr:rowOff>
    </xdr:from>
    <xdr:to>
      <xdr:col>85</xdr:col>
      <xdr:colOff>127000</xdr:colOff>
      <xdr:row>82</xdr:row>
      <xdr:rowOff>155666</xdr:rowOff>
    </xdr:to>
    <xdr:cxnSp macro="">
      <xdr:nvCxnSpPr>
        <xdr:cNvPr id="469" name="直線コネクタ 468">
          <a:extLst>
            <a:ext uri="{FF2B5EF4-FFF2-40B4-BE49-F238E27FC236}">
              <a16:creationId xmlns:a16="http://schemas.microsoft.com/office/drawing/2014/main" id="{8856E373-00DC-4898-94D4-3EB461108F25}"/>
            </a:ext>
          </a:extLst>
        </xdr:cNvPr>
        <xdr:cNvCxnSpPr/>
      </xdr:nvCxnSpPr>
      <xdr:spPr>
        <a:xfrm flipV="1">
          <a:off x="15481300" y="1417374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95069</xdr:rowOff>
    </xdr:from>
    <xdr:to>
      <xdr:col>76</xdr:col>
      <xdr:colOff>165100</xdr:colOff>
      <xdr:row>83</xdr:row>
      <xdr:rowOff>25219</xdr:rowOff>
    </xdr:to>
    <xdr:sp macro="" textlink="">
      <xdr:nvSpPr>
        <xdr:cNvPr id="470" name="楕円 469">
          <a:extLst>
            <a:ext uri="{FF2B5EF4-FFF2-40B4-BE49-F238E27FC236}">
              <a16:creationId xmlns:a16="http://schemas.microsoft.com/office/drawing/2014/main" id="{1F7196E1-B15F-4580-9A4F-0429EF1893B9}"/>
            </a:ext>
          </a:extLst>
        </xdr:cNvPr>
        <xdr:cNvSpPr/>
      </xdr:nvSpPr>
      <xdr:spPr>
        <a:xfrm>
          <a:off x="14541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145869</xdr:rowOff>
    </xdr:from>
    <xdr:to>
      <xdr:col>81</xdr:col>
      <xdr:colOff>50800</xdr:colOff>
      <xdr:row>82</xdr:row>
      <xdr:rowOff>155666</xdr:rowOff>
    </xdr:to>
    <xdr:cxnSp macro="">
      <xdr:nvCxnSpPr>
        <xdr:cNvPr id="471" name="直線コネクタ 470">
          <a:extLst>
            <a:ext uri="{FF2B5EF4-FFF2-40B4-BE49-F238E27FC236}">
              <a16:creationId xmlns:a16="http://schemas.microsoft.com/office/drawing/2014/main" id="{4B0663A4-78A8-452C-AEB3-93A7E59A693E}"/>
            </a:ext>
          </a:extLst>
        </xdr:cNvPr>
        <xdr:cNvCxnSpPr/>
      </xdr:nvCxnSpPr>
      <xdr:spPr>
        <a:xfrm>
          <a:off x="14592300" y="142047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68943</xdr:rowOff>
    </xdr:from>
    <xdr:to>
      <xdr:col>72</xdr:col>
      <xdr:colOff>38100</xdr:colOff>
      <xdr:row>82</xdr:row>
      <xdr:rowOff>170543</xdr:rowOff>
    </xdr:to>
    <xdr:sp macro="" textlink="">
      <xdr:nvSpPr>
        <xdr:cNvPr id="472" name="楕円 471">
          <a:extLst>
            <a:ext uri="{FF2B5EF4-FFF2-40B4-BE49-F238E27FC236}">
              <a16:creationId xmlns:a16="http://schemas.microsoft.com/office/drawing/2014/main" id="{EEF1C297-5354-4DFC-AA6B-A8E0D8379094}"/>
            </a:ext>
          </a:extLst>
        </xdr:cNvPr>
        <xdr:cNvSpPr/>
      </xdr:nvSpPr>
      <xdr:spPr>
        <a:xfrm>
          <a:off x="13652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119743</xdr:rowOff>
    </xdr:from>
    <xdr:to>
      <xdr:col>76</xdr:col>
      <xdr:colOff>114300</xdr:colOff>
      <xdr:row>82</xdr:row>
      <xdr:rowOff>145869</xdr:rowOff>
    </xdr:to>
    <xdr:cxnSp macro="">
      <xdr:nvCxnSpPr>
        <xdr:cNvPr id="473" name="直線コネクタ 472">
          <a:extLst>
            <a:ext uri="{FF2B5EF4-FFF2-40B4-BE49-F238E27FC236}">
              <a16:creationId xmlns:a16="http://schemas.microsoft.com/office/drawing/2014/main" id="{1A2AF2D4-FC6D-4000-984B-0F82859CEBD8}"/>
            </a:ext>
          </a:extLst>
        </xdr:cNvPr>
        <xdr:cNvCxnSpPr/>
      </xdr:nvCxnSpPr>
      <xdr:spPr>
        <a:xfrm>
          <a:off x="13703300" y="141786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474" name="n_1aveValue【消防施設】&#10;有形固定資産減価償却率">
          <a:extLst>
            <a:ext uri="{FF2B5EF4-FFF2-40B4-BE49-F238E27FC236}">
              <a16:creationId xmlns:a16="http://schemas.microsoft.com/office/drawing/2014/main" id="{41664B9D-B777-489B-9F5C-B0D03A822393}"/>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475" name="n_2aveValue【消防施設】&#10;有形固定資産減価償却率">
          <a:extLst>
            <a:ext uri="{FF2B5EF4-FFF2-40B4-BE49-F238E27FC236}">
              <a16:creationId xmlns:a16="http://schemas.microsoft.com/office/drawing/2014/main" id="{E103BDE6-9860-432B-8535-5C0AE9056B1E}"/>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476" name="n_3aveValue【消防施設】&#10;有形固定資産減価償却率">
          <a:extLst>
            <a:ext uri="{FF2B5EF4-FFF2-40B4-BE49-F238E27FC236}">
              <a16:creationId xmlns:a16="http://schemas.microsoft.com/office/drawing/2014/main" id="{65880BBD-7E91-43A4-958A-9E1751893814}"/>
            </a:ext>
          </a:extLst>
        </xdr:cNvPr>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477" name="n_4aveValue【消防施設】&#10;有形固定資産減価償却率">
          <a:extLst>
            <a:ext uri="{FF2B5EF4-FFF2-40B4-BE49-F238E27FC236}">
              <a16:creationId xmlns:a16="http://schemas.microsoft.com/office/drawing/2014/main" id="{99ADC0AF-43CB-47CD-B014-DBDE914EB594}"/>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51543</xdr:rowOff>
    </xdr:from>
    <xdr:ext cx="405111" cy="259045"/>
    <xdr:sp macro="" textlink="">
      <xdr:nvSpPr>
        <xdr:cNvPr id="478" name="n_1mainValue【消防施設】&#10;有形固定資産減価償却率">
          <a:extLst>
            <a:ext uri="{FF2B5EF4-FFF2-40B4-BE49-F238E27FC236}">
              <a16:creationId xmlns:a16="http://schemas.microsoft.com/office/drawing/2014/main" id="{6D2F875C-641B-43D5-8C77-EBD6BE4D8459}"/>
            </a:ext>
          </a:extLst>
        </xdr:cNvPr>
        <xdr:cNvSpPr txBox="1"/>
      </xdr:nvSpPr>
      <xdr:spPr>
        <a:xfrm>
          <a:off x="152660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479" name="n_2mainValue【消防施設】&#10;有形固定資産減価償却率">
          <a:extLst>
            <a:ext uri="{FF2B5EF4-FFF2-40B4-BE49-F238E27FC236}">
              <a16:creationId xmlns:a16="http://schemas.microsoft.com/office/drawing/2014/main" id="{51C56AC0-8FC4-4016-98FC-F29ACBB891C0}"/>
            </a:ext>
          </a:extLst>
        </xdr:cNvPr>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480" name="n_3mainValue【消防施設】&#10;有形固定資産減価償却率">
          <a:extLst>
            <a:ext uri="{FF2B5EF4-FFF2-40B4-BE49-F238E27FC236}">
              <a16:creationId xmlns:a16="http://schemas.microsoft.com/office/drawing/2014/main" id="{7F97F26E-B264-442A-A3AE-837C4C1FDCAB}"/>
            </a:ext>
          </a:extLst>
        </xdr:cNvPr>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a:extLst>
            <a:ext uri="{FF2B5EF4-FFF2-40B4-BE49-F238E27FC236}">
              <a16:creationId xmlns:a16="http://schemas.microsoft.com/office/drawing/2014/main" id="{3EBD22EE-A8E1-47BE-9468-65709AE0369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a:extLst>
            <a:ext uri="{FF2B5EF4-FFF2-40B4-BE49-F238E27FC236}">
              <a16:creationId xmlns:a16="http://schemas.microsoft.com/office/drawing/2014/main" id="{F58B78F5-1A3B-47BA-9004-EB765CD255F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a:extLst>
            <a:ext uri="{FF2B5EF4-FFF2-40B4-BE49-F238E27FC236}">
              <a16:creationId xmlns:a16="http://schemas.microsoft.com/office/drawing/2014/main" id="{5DF6CE25-AF40-43FE-9F5A-D8ECB1F3D32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a:extLst>
            <a:ext uri="{FF2B5EF4-FFF2-40B4-BE49-F238E27FC236}">
              <a16:creationId xmlns:a16="http://schemas.microsoft.com/office/drawing/2014/main" id="{57E741F3-994A-4196-B239-552469AC844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a:extLst>
            <a:ext uri="{FF2B5EF4-FFF2-40B4-BE49-F238E27FC236}">
              <a16:creationId xmlns:a16="http://schemas.microsoft.com/office/drawing/2014/main" id="{8CEB343B-B036-4196-9D8A-BC524ABA38D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a:extLst>
            <a:ext uri="{FF2B5EF4-FFF2-40B4-BE49-F238E27FC236}">
              <a16:creationId xmlns:a16="http://schemas.microsoft.com/office/drawing/2014/main" id="{38E98393-5357-4D3C-BCA5-856DE991A84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a:extLst>
            <a:ext uri="{FF2B5EF4-FFF2-40B4-BE49-F238E27FC236}">
              <a16:creationId xmlns:a16="http://schemas.microsoft.com/office/drawing/2014/main" id="{FBA1C962-B18A-4FCF-A927-DA20CBDA1E0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a:extLst>
            <a:ext uri="{FF2B5EF4-FFF2-40B4-BE49-F238E27FC236}">
              <a16:creationId xmlns:a16="http://schemas.microsoft.com/office/drawing/2014/main" id="{F942B257-6E77-4EF7-A7C2-2BE03E98266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a:extLst>
            <a:ext uri="{FF2B5EF4-FFF2-40B4-BE49-F238E27FC236}">
              <a16:creationId xmlns:a16="http://schemas.microsoft.com/office/drawing/2014/main" id="{9378FE6C-FAC3-46B3-85F4-B972F456C54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a:extLst>
            <a:ext uri="{FF2B5EF4-FFF2-40B4-BE49-F238E27FC236}">
              <a16:creationId xmlns:a16="http://schemas.microsoft.com/office/drawing/2014/main" id="{7D8087B2-B321-4B54-BBD4-EFA8A6A038E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1" name="直線コネクタ 490">
          <a:extLst>
            <a:ext uri="{FF2B5EF4-FFF2-40B4-BE49-F238E27FC236}">
              <a16:creationId xmlns:a16="http://schemas.microsoft.com/office/drawing/2014/main" id="{4E71C523-FCD4-42C8-8CC6-799F02117E7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2" name="テキスト ボックス 491">
          <a:extLst>
            <a:ext uri="{FF2B5EF4-FFF2-40B4-BE49-F238E27FC236}">
              <a16:creationId xmlns:a16="http://schemas.microsoft.com/office/drawing/2014/main" id="{195040E8-F76C-42D9-A992-55969A21733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3" name="直線コネクタ 492">
          <a:extLst>
            <a:ext uri="{FF2B5EF4-FFF2-40B4-BE49-F238E27FC236}">
              <a16:creationId xmlns:a16="http://schemas.microsoft.com/office/drawing/2014/main" id="{02A7BBEA-D30C-4A76-8C60-41A5E24DF33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4" name="テキスト ボックス 493">
          <a:extLst>
            <a:ext uri="{FF2B5EF4-FFF2-40B4-BE49-F238E27FC236}">
              <a16:creationId xmlns:a16="http://schemas.microsoft.com/office/drawing/2014/main" id="{1BBFF6AB-D3E2-4922-AC64-A92C24CDE6B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5" name="直線コネクタ 494">
          <a:extLst>
            <a:ext uri="{FF2B5EF4-FFF2-40B4-BE49-F238E27FC236}">
              <a16:creationId xmlns:a16="http://schemas.microsoft.com/office/drawing/2014/main" id="{76E7D943-4675-45CD-8110-BEEDB4A5EF9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6" name="テキスト ボックス 495">
          <a:extLst>
            <a:ext uri="{FF2B5EF4-FFF2-40B4-BE49-F238E27FC236}">
              <a16:creationId xmlns:a16="http://schemas.microsoft.com/office/drawing/2014/main" id="{B6947A4F-DF1A-42DA-ACF3-B7D54734E31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7" name="直線コネクタ 496">
          <a:extLst>
            <a:ext uri="{FF2B5EF4-FFF2-40B4-BE49-F238E27FC236}">
              <a16:creationId xmlns:a16="http://schemas.microsoft.com/office/drawing/2014/main" id="{3B123D0E-6E29-421B-87F0-EE8CF48776E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8" name="テキスト ボックス 497">
          <a:extLst>
            <a:ext uri="{FF2B5EF4-FFF2-40B4-BE49-F238E27FC236}">
              <a16:creationId xmlns:a16="http://schemas.microsoft.com/office/drawing/2014/main" id="{B726DB85-055C-459D-AD59-29DF640D997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9" name="直線コネクタ 498">
          <a:extLst>
            <a:ext uri="{FF2B5EF4-FFF2-40B4-BE49-F238E27FC236}">
              <a16:creationId xmlns:a16="http://schemas.microsoft.com/office/drawing/2014/main" id="{E80F55BC-E8DD-4C39-A57F-DF93B7DBE88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0" name="テキスト ボックス 499">
          <a:extLst>
            <a:ext uri="{FF2B5EF4-FFF2-40B4-BE49-F238E27FC236}">
              <a16:creationId xmlns:a16="http://schemas.microsoft.com/office/drawing/2014/main" id="{BACC4844-AE08-4DEC-AD93-89123B641EA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1" name="直線コネクタ 500">
          <a:extLst>
            <a:ext uri="{FF2B5EF4-FFF2-40B4-BE49-F238E27FC236}">
              <a16:creationId xmlns:a16="http://schemas.microsoft.com/office/drawing/2014/main" id="{044C52EA-7F1E-49CD-B10A-76E82251875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2" name="テキスト ボックス 501">
          <a:extLst>
            <a:ext uri="{FF2B5EF4-FFF2-40B4-BE49-F238E27FC236}">
              <a16:creationId xmlns:a16="http://schemas.microsoft.com/office/drawing/2014/main" id="{3951E394-0C5B-4DAF-B09C-54D166CC4EB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3" name="【消防施設】&#10;一人当たり面積グラフ枠">
          <a:extLst>
            <a:ext uri="{FF2B5EF4-FFF2-40B4-BE49-F238E27FC236}">
              <a16:creationId xmlns:a16="http://schemas.microsoft.com/office/drawing/2014/main" id="{5975C8FB-E08C-4F38-81D3-DA0E39ECB87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504" name="直線コネクタ 503">
          <a:extLst>
            <a:ext uri="{FF2B5EF4-FFF2-40B4-BE49-F238E27FC236}">
              <a16:creationId xmlns:a16="http://schemas.microsoft.com/office/drawing/2014/main" id="{54DB5F71-D471-420C-9CA2-0C168BCB2BBA}"/>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05" name="【消防施設】&#10;一人当たり面積最小値テキスト">
          <a:extLst>
            <a:ext uri="{FF2B5EF4-FFF2-40B4-BE49-F238E27FC236}">
              <a16:creationId xmlns:a16="http://schemas.microsoft.com/office/drawing/2014/main" id="{6ADD1850-53F5-4EEF-A67C-40057602A3A2}"/>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06" name="直線コネクタ 505">
          <a:extLst>
            <a:ext uri="{FF2B5EF4-FFF2-40B4-BE49-F238E27FC236}">
              <a16:creationId xmlns:a16="http://schemas.microsoft.com/office/drawing/2014/main" id="{D9C01045-59D9-4973-9011-3AA1D1744A7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507" name="【消防施設】&#10;一人当たり面積最大値テキスト">
          <a:extLst>
            <a:ext uri="{FF2B5EF4-FFF2-40B4-BE49-F238E27FC236}">
              <a16:creationId xmlns:a16="http://schemas.microsoft.com/office/drawing/2014/main" id="{150E052B-45B0-4862-AA4D-630FEECEBAB9}"/>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508" name="直線コネクタ 507">
          <a:extLst>
            <a:ext uri="{FF2B5EF4-FFF2-40B4-BE49-F238E27FC236}">
              <a16:creationId xmlns:a16="http://schemas.microsoft.com/office/drawing/2014/main" id="{4CFC54CA-2E7B-456C-89B0-CA5147023BC0}"/>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509" name="【消防施設】&#10;一人当たり面積平均値テキスト">
          <a:extLst>
            <a:ext uri="{FF2B5EF4-FFF2-40B4-BE49-F238E27FC236}">
              <a16:creationId xmlns:a16="http://schemas.microsoft.com/office/drawing/2014/main" id="{DACF6CAE-D54F-4944-A1F3-B404F8E1EF5F}"/>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510" name="フローチャート: 判断 509">
          <a:extLst>
            <a:ext uri="{FF2B5EF4-FFF2-40B4-BE49-F238E27FC236}">
              <a16:creationId xmlns:a16="http://schemas.microsoft.com/office/drawing/2014/main" id="{5FFE51D1-8C15-4F3D-B0A3-28782BC50845}"/>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511" name="フローチャート: 判断 510">
          <a:extLst>
            <a:ext uri="{FF2B5EF4-FFF2-40B4-BE49-F238E27FC236}">
              <a16:creationId xmlns:a16="http://schemas.microsoft.com/office/drawing/2014/main" id="{FFD7FF7C-7C5E-4641-831D-91DFD064463E}"/>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512" name="フローチャート: 判断 511">
          <a:extLst>
            <a:ext uri="{FF2B5EF4-FFF2-40B4-BE49-F238E27FC236}">
              <a16:creationId xmlns:a16="http://schemas.microsoft.com/office/drawing/2014/main" id="{BC12A3DF-D0A9-488D-84F5-300528D84C12}"/>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513" name="フローチャート: 判断 512">
          <a:extLst>
            <a:ext uri="{FF2B5EF4-FFF2-40B4-BE49-F238E27FC236}">
              <a16:creationId xmlns:a16="http://schemas.microsoft.com/office/drawing/2014/main" id="{3928DB85-5B03-4D83-85AB-ED5F3C300576}"/>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514" name="フローチャート: 判断 513">
          <a:extLst>
            <a:ext uri="{FF2B5EF4-FFF2-40B4-BE49-F238E27FC236}">
              <a16:creationId xmlns:a16="http://schemas.microsoft.com/office/drawing/2014/main" id="{4DFF617D-DC49-47C0-9A78-8E68DE6B22D3}"/>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FEEB9239-FC3D-4E99-9887-7415C519D2A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AFB41FF-074E-498C-8665-705113B80C5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51D37474-CC43-4C66-8EFF-CEC0EFB8B65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3B9F81D2-BCF8-4BD9-B32D-0278D4BCF14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36197CA4-F777-4DE5-B3DB-17FBF08559E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73406</xdr:rowOff>
    </xdr:from>
    <xdr:to>
      <xdr:col>116</xdr:col>
      <xdr:colOff>114300</xdr:colOff>
      <xdr:row>86</xdr:row>
      <xdr:rowOff>3556</xdr:rowOff>
    </xdr:to>
    <xdr:sp macro="" textlink="">
      <xdr:nvSpPr>
        <xdr:cNvPr id="520" name="楕円 519">
          <a:extLst>
            <a:ext uri="{FF2B5EF4-FFF2-40B4-BE49-F238E27FC236}">
              <a16:creationId xmlns:a16="http://schemas.microsoft.com/office/drawing/2014/main" id="{A84A13A2-8143-434E-94B3-F220C0357CE9}"/>
            </a:ext>
          </a:extLst>
        </xdr:cNvPr>
        <xdr:cNvSpPr/>
      </xdr:nvSpPr>
      <xdr:spPr>
        <a:xfrm>
          <a:off x="22110700" y="146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51833</xdr:rowOff>
    </xdr:from>
    <xdr:ext cx="469744" cy="259045"/>
    <xdr:sp macro="" textlink="">
      <xdr:nvSpPr>
        <xdr:cNvPr id="521" name="【消防施設】&#10;一人当たり面積該当値テキスト">
          <a:extLst>
            <a:ext uri="{FF2B5EF4-FFF2-40B4-BE49-F238E27FC236}">
              <a16:creationId xmlns:a16="http://schemas.microsoft.com/office/drawing/2014/main" id="{EE7E7D84-E99B-43A3-A80D-31455044CA63}"/>
            </a:ext>
          </a:extLst>
        </xdr:cNvPr>
        <xdr:cNvSpPr txBox="1"/>
      </xdr:nvSpPr>
      <xdr:spPr>
        <a:xfrm>
          <a:off x="22199600" y="1462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80263</xdr:rowOff>
    </xdr:from>
    <xdr:to>
      <xdr:col>112</xdr:col>
      <xdr:colOff>38100</xdr:colOff>
      <xdr:row>86</xdr:row>
      <xdr:rowOff>10413</xdr:rowOff>
    </xdr:to>
    <xdr:sp macro="" textlink="">
      <xdr:nvSpPr>
        <xdr:cNvPr id="522" name="楕円 521">
          <a:extLst>
            <a:ext uri="{FF2B5EF4-FFF2-40B4-BE49-F238E27FC236}">
              <a16:creationId xmlns:a16="http://schemas.microsoft.com/office/drawing/2014/main" id="{B619BA35-FA34-4883-9183-FC8D4D7881A2}"/>
            </a:ext>
          </a:extLst>
        </xdr:cNvPr>
        <xdr:cNvSpPr/>
      </xdr:nvSpPr>
      <xdr:spPr>
        <a:xfrm>
          <a:off x="21272500" y="146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124206</xdr:rowOff>
    </xdr:from>
    <xdr:to>
      <xdr:col>116</xdr:col>
      <xdr:colOff>63500</xdr:colOff>
      <xdr:row>85</xdr:row>
      <xdr:rowOff>131063</xdr:rowOff>
    </xdr:to>
    <xdr:cxnSp macro="">
      <xdr:nvCxnSpPr>
        <xdr:cNvPr id="523" name="直線コネクタ 522">
          <a:extLst>
            <a:ext uri="{FF2B5EF4-FFF2-40B4-BE49-F238E27FC236}">
              <a16:creationId xmlns:a16="http://schemas.microsoft.com/office/drawing/2014/main" id="{6C805116-50F0-4611-B39E-2D162634777A}"/>
            </a:ext>
          </a:extLst>
        </xdr:cNvPr>
        <xdr:cNvCxnSpPr/>
      </xdr:nvCxnSpPr>
      <xdr:spPr>
        <a:xfrm flipV="1">
          <a:off x="21323300" y="14697456"/>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524" name="楕円 523">
          <a:extLst>
            <a:ext uri="{FF2B5EF4-FFF2-40B4-BE49-F238E27FC236}">
              <a16:creationId xmlns:a16="http://schemas.microsoft.com/office/drawing/2014/main" id="{8BC4AD77-451E-4BDE-AA7E-BDDC4C3CDC7E}"/>
            </a:ext>
          </a:extLst>
        </xdr:cNvPr>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131063</xdr:rowOff>
    </xdr:to>
    <xdr:cxnSp macro="">
      <xdr:nvCxnSpPr>
        <xdr:cNvPr id="525" name="直線コネクタ 524">
          <a:extLst>
            <a:ext uri="{FF2B5EF4-FFF2-40B4-BE49-F238E27FC236}">
              <a16:creationId xmlns:a16="http://schemas.microsoft.com/office/drawing/2014/main" id="{45EC9A07-BCB9-4909-B9BE-CDFEC932E072}"/>
            </a:ext>
          </a:extLst>
        </xdr:cNvPr>
        <xdr:cNvCxnSpPr/>
      </xdr:nvCxnSpPr>
      <xdr:spPr>
        <a:xfrm>
          <a:off x="20434300" y="14691361"/>
          <a:ext cx="8890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68835</xdr:rowOff>
    </xdr:from>
    <xdr:to>
      <xdr:col>102</xdr:col>
      <xdr:colOff>165100</xdr:colOff>
      <xdr:row>85</xdr:row>
      <xdr:rowOff>170435</xdr:rowOff>
    </xdr:to>
    <xdr:sp macro="" textlink="">
      <xdr:nvSpPr>
        <xdr:cNvPr id="526" name="楕円 525">
          <a:extLst>
            <a:ext uri="{FF2B5EF4-FFF2-40B4-BE49-F238E27FC236}">
              <a16:creationId xmlns:a16="http://schemas.microsoft.com/office/drawing/2014/main" id="{03D44315-0BEF-4102-88D9-CCD3264DF2D8}"/>
            </a:ext>
          </a:extLst>
        </xdr:cNvPr>
        <xdr:cNvSpPr/>
      </xdr:nvSpPr>
      <xdr:spPr>
        <a:xfrm>
          <a:off x="19494500" y="14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119635</xdr:rowOff>
    </xdr:to>
    <xdr:cxnSp macro="">
      <xdr:nvCxnSpPr>
        <xdr:cNvPr id="527" name="直線コネクタ 526">
          <a:extLst>
            <a:ext uri="{FF2B5EF4-FFF2-40B4-BE49-F238E27FC236}">
              <a16:creationId xmlns:a16="http://schemas.microsoft.com/office/drawing/2014/main" id="{9D1FE976-1499-4389-B837-3D299036D35F}"/>
            </a:ext>
          </a:extLst>
        </xdr:cNvPr>
        <xdr:cNvCxnSpPr/>
      </xdr:nvCxnSpPr>
      <xdr:spPr>
        <a:xfrm flipV="1">
          <a:off x="19545300" y="1469136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528" name="n_1aveValue【消防施設】&#10;一人当たり面積">
          <a:extLst>
            <a:ext uri="{FF2B5EF4-FFF2-40B4-BE49-F238E27FC236}">
              <a16:creationId xmlns:a16="http://schemas.microsoft.com/office/drawing/2014/main" id="{48D1EDED-D31F-4EAC-8B6C-915029547A6F}"/>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529" name="n_2aveValue【消防施設】&#10;一人当たり面積">
          <a:extLst>
            <a:ext uri="{FF2B5EF4-FFF2-40B4-BE49-F238E27FC236}">
              <a16:creationId xmlns:a16="http://schemas.microsoft.com/office/drawing/2014/main" id="{1DD22C84-1E96-4198-A93B-52E48292CE5A}"/>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530" name="n_3aveValue【消防施設】&#10;一人当たり面積">
          <a:extLst>
            <a:ext uri="{FF2B5EF4-FFF2-40B4-BE49-F238E27FC236}">
              <a16:creationId xmlns:a16="http://schemas.microsoft.com/office/drawing/2014/main" id="{9E5E5EA7-C97C-43B9-A119-47586C5D1C49}"/>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531" name="n_4aveValue【消防施設】&#10;一人当たり面積">
          <a:extLst>
            <a:ext uri="{FF2B5EF4-FFF2-40B4-BE49-F238E27FC236}">
              <a16:creationId xmlns:a16="http://schemas.microsoft.com/office/drawing/2014/main" id="{B99C9DF0-14C1-47F2-929F-F5448DEB8B2D}"/>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1540</xdr:rowOff>
    </xdr:from>
    <xdr:ext cx="469744" cy="259045"/>
    <xdr:sp macro="" textlink="">
      <xdr:nvSpPr>
        <xdr:cNvPr id="532" name="n_1mainValue【消防施設】&#10;一人当たり面積">
          <a:extLst>
            <a:ext uri="{FF2B5EF4-FFF2-40B4-BE49-F238E27FC236}">
              <a16:creationId xmlns:a16="http://schemas.microsoft.com/office/drawing/2014/main" id="{3409662B-7E56-48E8-B95C-09E09BB38461}"/>
            </a:ext>
          </a:extLst>
        </xdr:cNvPr>
        <xdr:cNvSpPr txBox="1"/>
      </xdr:nvSpPr>
      <xdr:spPr>
        <a:xfrm>
          <a:off x="21075727" y="1474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533" name="n_2mainValue【消防施設】&#10;一人当たり面積">
          <a:extLst>
            <a:ext uri="{FF2B5EF4-FFF2-40B4-BE49-F238E27FC236}">
              <a16:creationId xmlns:a16="http://schemas.microsoft.com/office/drawing/2014/main" id="{24EDF5FF-2716-476B-A4EE-702F6ABC2460}"/>
            </a:ext>
          </a:extLst>
        </xdr:cNvPr>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161562</xdr:rowOff>
    </xdr:from>
    <xdr:ext cx="469744" cy="259045"/>
    <xdr:sp macro="" textlink="">
      <xdr:nvSpPr>
        <xdr:cNvPr id="534" name="n_3mainValue【消防施設】&#10;一人当たり面積">
          <a:extLst>
            <a:ext uri="{FF2B5EF4-FFF2-40B4-BE49-F238E27FC236}">
              <a16:creationId xmlns:a16="http://schemas.microsoft.com/office/drawing/2014/main" id="{DCE5118A-B103-4002-9D4B-4AF7B1D37AA5}"/>
            </a:ext>
          </a:extLst>
        </xdr:cNvPr>
        <xdr:cNvSpPr txBox="1"/>
      </xdr:nvSpPr>
      <xdr:spPr>
        <a:xfrm>
          <a:off x="19310427" y="1473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a:extLst>
            <a:ext uri="{FF2B5EF4-FFF2-40B4-BE49-F238E27FC236}">
              <a16:creationId xmlns:a16="http://schemas.microsoft.com/office/drawing/2014/main" id="{6A5F1F51-E9D5-40DA-8744-671491C6FA0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a:extLst>
            <a:ext uri="{FF2B5EF4-FFF2-40B4-BE49-F238E27FC236}">
              <a16:creationId xmlns:a16="http://schemas.microsoft.com/office/drawing/2014/main" id="{5B896286-5A85-463C-A4EC-492ACD32B8D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a:extLst>
            <a:ext uri="{FF2B5EF4-FFF2-40B4-BE49-F238E27FC236}">
              <a16:creationId xmlns:a16="http://schemas.microsoft.com/office/drawing/2014/main" id="{8C17F429-5332-4EDA-B8A3-4A2CC434B1E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a:extLst>
            <a:ext uri="{FF2B5EF4-FFF2-40B4-BE49-F238E27FC236}">
              <a16:creationId xmlns:a16="http://schemas.microsoft.com/office/drawing/2014/main" id="{629E712F-CB0C-40BC-B09A-6785CDAAEE2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a:extLst>
            <a:ext uri="{FF2B5EF4-FFF2-40B4-BE49-F238E27FC236}">
              <a16:creationId xmlns:a16="http://schemas.microsoft.com/office/drawing/2014/main" id="{DD864564-ED0C-4E54-B943-8932D503965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a:extLst>
            <a:ext uri="{FF2B5EF4-FFF2-40B4-BE49-F238E27FC236}">
              <a16:creationId xmlns:a16="http://schemas.microsoft.com/office/drawing/2014/main" id="{05A35E62-DE8E-4F8D-A117-0225C78FD08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a:extLst>
            <a:ext uri="{FF2B5EF4-FFF2-40B4-BE49-F238E27FC236}">
              <a16:creationId xmlns:a16="http://schemas.microsoft.com/office/drawing/2014/main" id="{F2B94A64-EDE6-4EE4-9DE0-7E0FD22D9FC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a:extLst>
            <a:ext uri="{FF2B5EF4-FFF2-40B4-BE49-F238E27FC236}">
              <a16:creationId xmlns:a16="http://schemas.microsoft.com/office/drawing/2014/main" id="{81678F01-3419-40A8-B060-CC288576B6E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a:extLst>
            <a:ext uri="{FF2B5EF4-FFF2-40B4-BE49-F238E27FC236}">
              <a16:creationId xmlns:a16="http://schemas.microsoft.com/office/drawing/2014/main" id="{DEEF3789-41BA-4451-B20D-3D250716EFC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a:extLst>
            <a:ext uri="{FF2B5EF4-FFF2-40B4-BE49-F238E27FC236}">
              <a16:creationId xmlns:a16="http://schemas.microsoft.com/office/drawing/2014/main" id="{9B02D8E2-FD62-4A17-9F48-27A16185B4F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5" name="テキスト ボックス 544">
          <a:extLst>
            <a:ext uri="{FF2B5EF4-FFF2-40B4-BE49-F238E27FC236}">
              <a16:creationId xmlns:a16="http://schemas.microsoft.com/office/drawing/2014/main" id="{37572789-887F-41EF-8B72-45DC1CEB36A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6" name="直線コネクタ 545">
          <a:extLst>
            <a:ext uri="{FF2B5EF4-FFF2-40B4-BE49-F238E27FC236}">
              <a16:creationId xmlns:a16="http://schemas.microsoft.com/office/drawing/2014/main" id="{2384CEE7-4F66-4BF0-8BE0-E46A79C52F5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7" name="テキスト ボックス 546">
          <a:extLst>
            <a:ext uri="{FF2B5EF4-FFF2-40B4-BE49-F238E27FC236}">
              <a16:creationId xmlns:a16="http://schemas.microsoft.com/office/drawing/2014/main" id="{12219CAB-D898-4E6B-923A-B542055C887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8" name="直線コネクタ 547">
          <a:extLst>
            <a:ext uri="{FF2B5EF4-FFF2-40B4-BE49-F238E27FC236}">
              <a16:creationId xmlns:a16="http://schemas.microsoft.com/office/drawing/2014/main" id="{FE8635CA-94BF-43C7-BDD3-CEA5BC452E6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9" name="テキスト ボックス 548">
          <a:extLst>
            <a:ext uri="{FF2B5EF4-FFF2-40B4-BE49-F238E27FC236}">
              <a16:creationId xmlns:a16="http://schemas.microsoft.com/office/drawing/2014/main" id="{850001F0-5025-44FC-A6F4-69CF3B547F5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0" name="直線コネクタ 549">
          <a:extLst>
            <a:ext uri="{FF2B5EF4-FFF2-40B4-BE49-F238E27FC236}">
              <a16:creationId xmlns:a16="http://schemas.microsoft.com/office/drawing/2014/main" id="{6A3FC007-EE5F-40DB-BE45-5933572EE08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1" name="テキスト ボックス 550">
          <a:extLst>
            <a:ext uri="{FF2B5EF4-FFF2-40B4-BE49-F238E27FC236}">
              <a16:creationId xmlns:a16="http://schemas.microsoft.com/office/drawing/2014/main" id="{04FE8BF5-FA09-4ECB-A84A-7D83FD787A2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2" name="直線コネクタ 551">
          <a:extLst>
            <a:ext uri="{FF2B5EF4-FFF2-40B4-BE49-F238E27FC236}">
              <a16:creationId xmlns:a16="http://schemas.microsoft.com/office/drawing/2014/main" id="{0ED70040-B66A-404E-8E6C-8935F3A1A18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3" name="テキスト ボックス 552">
          <a:extLst>
            <a:ext uri="{FF2B5EF4-FFF2-40B4-BE49-F238E27FC236}">
              <a16:creationId xmlns:a16="http://schemas.microsoft.com/office/drawing/2014/main" id="{92F3CD5B-E4BC-4E6E-ADF8-26DB19CA9BD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4" name="直線コネクタ 553">
          <a:extLst>
            <a:ext uri="{FF2B5EF4-FFF2-40B4-BE49-F238E27FC236}">
              <a16:creationId xmlns:a16="http://schemas.microsoft.com/office/drawing/2014/main" id="{D95997D3-5928-4E3C-8627-5BACA00352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55" name="テキスト ボックス 554">
          <a:extLst>
            <a:ext uri="{FF2B5EF4-FFF2-40B4-BE49-F238E27FC236}">
              <a16:creationId xmlns:a16="http://schemas.microsoft.com/office/drawing/2014/main" id="{C46633E7-269D-4CA5-92CB-9EE388B109AE}"/>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6" name="直線コネクタ 555">
          <a:extLst>
            <a:ext uri="{FF2B5EF4-FFF2-40B4-BE49-F238E27FC236}">
              <a16:creationId xmlns:a16="http://schemas.microsoft.com/office/drawing/2014/main" id="{8C5BD0AF-F325-4BAF-A5C9-EA6EBB9A8AD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庁舎】&#10;有形固定資産減価償却率グラフ枠">
          <a:extLst>
            <a:ext uri="{FF2B5EF4-FFF2-40B4-BE49-F238E27FC236}">
              <a16:creationId xmlns:a16="http://schemas.microsoft.com/office/drawing/2014/main" id="{3CDC1FBE-8FE9-45F3-B7E8-DA25AB15D86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58" name="直線コネクタ 557">
          <a:extLst>
            <a:ext uri="{FF2B5EF4-FFF2-40B4-BE49-F238E27FC236}">
              <a16:creationId xmlns:a16="http://schemas.microsoft.com/office/drawing/2014/main" id="{102F86F0-F6C0-4E2D-AE77-1326122D0F67}"/>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59" name="【庁舎】&#10;有形固定資産減価償却率最小値テキスト">
          <a:extLst>
            <a:ext uri="{FF2B5EF4-FFF2-40B4-BE49-F238E27FC236}">
              <a16:creationId xmlns:a16="http://schemas.microsoft.com/office/drawing/2014/main" id="{9FD60DE4-F549-47A8-9D5A-3166D96A6ED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0" name="直線コネクタ 559">
          <a:extLst>
            <a:ext uri="{FF2B5EF4-FFF2-40B4-BE49-F238E27FC236}">
              <a16:creationId xmlns:a16="http://schemas.microsoft.com/office/drawing/2014/main" id="{A4847B84-938F-4FAE-AB86-3BF757AEAF08}"/>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1" name="【庁舎】&#10;有形固定資産減価償却率最大値テキスト">
          <a:extLst>
            <a:ext uri="{FF2B5EF4-FFF2-40B4-BE49-F238E27FC236}">
              <a16:creationId xmlns:a16="http://schemas.microsoft.com/office/drawing/2014/main" id="{33BB9432-2F21-4468-99C7-A9EAA5507D78}"/>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2" name="直線コネクタ 561">
          <a:extLst>
            <a:ext uri="{FF2B5EF4-FFF2-40B4-BE49-F238E27FC236}">
              <a16:creationId xmlns:a16="http://schemas.microsoft.com/office/drawing/2014/main" id="{55247A24-BCFF-47B7-9FE5-C4B7FDC9A68F}"/>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563" name="【庁舎】&#10;有形固定資産減価償却率平均値テキスト">
          <a:extLst>
            <a:ext uri="{FF2B5EF4-FFF2-40B4-BE49-F238E27FC236}">
              <a16:creationId xmlns:a16="http://schemas.microsoft.com/office/drawing/2014/main" id="{5C07B396-3DDA-4ADA-9527-0832ABA01C50}"/>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64" name="フローチャート: 判断 563">
          <a:extLst>
            <a:ext uri="{FF2B5EF4-FFF2-40B4-BE49-F238E27FC236}">
              <a16:creationId xmlns:a16="http://schemas.microsoft.com/office/drawing/2014/main" id="{FCEF72C5-BF76-4C94-BBDE-1DE1463A3223}"/>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565" name="フローチャート: 判断 564">
          <a:extLst>
            <a:ext uri="{FF2B5EF4-FFF2-40B4-BE49-F238E27FC236}">
              <a16:creationId xmlns:a16="http://schemas.microsoft.com/office/drawing/2014/main" id="{5991C08C-2B9F-425C-B3EF-8269C4C6C620}"/>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66" name="フローチャート: 判断 565">
          <a:extLst>
            <a:ext uri="{FF2B5EF4-FFF2-40B4-BE49-F238E27FC236}">
              <a16:creationId xmlns:a16="http://schemas.microsoft.com/office/drawing/2014/main" id="{7816B3ED-D31C-4885-A730-161C8DF75FBF}"/>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567" name="フローチャート: 判断 566">
          <a:extLst>
            <a:ext uri="{FF2B5EF4-FFF2-40B4-BE49-F238E27FC236}">
              <a16:creationId xmlns:a16="http://schemas.microsoft.com/office/drawing/2014/main" id="{A923264F-F45E-4FA0-AF5B-34941112D41B}"/>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568" name="フローチャート: 判断 567">
          <a:extLst>
            <a:ext uri="{FF2B5EF4-FFF2-40B4-BE49-F238E27FC236}">
              <a16:creationId xmlns:a16="http://schemas.microsoft.com/office/drawing/2014/main" id="{A2FD9CD6-FDBE-407B-B944-4DEE6B399B72}"/>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A481AE01-BB28-4449-928C-6AD388AF71B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E1E7CE63-4AAA-42EC-B827-85075D41E4E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E625A383-102D-4B6E-891B-D732B099FAA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90C0EF18-B270-44F2-8A41-6799AE3DE90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E9A28997-B6AA-4B6E-B494-DEAEAB39E1B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77470</xdr:rowOff>
    </xdr:from>
    <xdr:to>
      <xdr:col>85</xdr:col>
      <xdr:colOff>177800</xdr:colOff>
      <xdr:row>101</xdr:row>
      <xdr:rowOff>7620</xdr:rowOff>
    </xdr:to>
    <xdr:sp macro="" textlink="">
      <xdr:nvSpPr>
        <xdr:cNvPr id="574" name="楕円 573">
          <a:extLst>
            <a:ext uri="{FF2B5EF4-FFF2-40B4-BE49-F238E27FC236}">
              <a16:creationId xmlns:a16="http://schemas.microsoft.com/office/drawing/2014/main" id="{17C7FF13-0524-497E-AE2B-ED4AD683970A}"/>
            </a:ext>
          </a:extLst>
        </xdr:cNvPr>
        <xdr:cNvSpPr/>
      </xdr:nvSpPr>
      <xdr:spPr>
        <a:xfrm>
          <a:off x="16268700" y="1722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100347</xdr:rowOff>
    </xdr:from>
    <xdr:ext cx="405111" cy="259045"/>
    <xdr:sp macro="" textlink="">
      <xdr:nvSpPr>
        <xdr:cNvPr id="575" name="【庁舎】&#10;有形固定資産減価償却率該当値テキスト">
          <a:extLst>
            <a:ext uri="{FF2B5EF4-FFF2-40B4-BE49-F238E27FC236}">
              <a16:creationId xmlns:a16="http://schemas.microsoft.com/office/drawing/2014/main" id="{496DF39E-B6D0-46C1-8263-EED0948A4CDA}"/>
            </a:ext>
          </a:extLst>
        </xdr:cNvPr>
        <xdr:cNvSpPr txBox="1"/>
      </xdr:nvSpPr>
      <xdr:spPr>
        <a:xfrm>
          <a:off x="16357600" y="1707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12700</xdr:rowOff>
    </xdr:from>
    <xdr:to>
      <xdr:col>81</xdr:col>
      <xdr:colOff>101600</xdr:colOff>
      <xdr:row>100</xdr:row>
      <xdr:rowOff>114300</xdr:rowOff>
    </xdr:to>
    <xdr:sp macro="" textlink="">
      <xdr:nvSpPr>
        <xdr:cNvPr id="576" name="楕円 575">
          <a:extLst>
            <a:ext uri="{FF2B5EF4-FFF2-40B4-BE49-F238E27FC236}">
              <a16:creationId xmlns:a16="http://schemas.microsoft.com/office/drawing/2014/main" id="{01CC7476-1765-4A1B-B9D8-43C3BC4324B9}"/>
            </a:ext>
          </a:extLst>
        </xdr:cNvPr>
        <xdr:cNvSpPr/>
      </xdr:nvSpPr>
      <xdr:spPr>
        <a:xfrm>
          <a:off x="15430500" y="1715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63500</xdr:rowOff>
    </xdr:from>
    <xdr:to>
      <xdr:col>85</xdr:col>
      <xdr:colOff>127000</xdr:colOff>
      <xdr:row>100</xdr:row>
      <xdr:rowOff>128270</xdr:rowOff>
    </xdr:to>
    <xdr:cxnSp macro="">
      <xdr:nvCxnSpPr>
        <xdr:cNvPr id="577" name="直線コネクタ 576">
          <a:extLst>
            <a:ext uri="{FF2B5EF4-FFF2-40B4-BE49-F238E27FC236}">
              <a16:creationId xmlns:a16="http://schemas.microsoft.com/office/drawing/2014/main" id="{21E6F512-9B24-42C9-B30C-07401262789A}"/>
            </a:ext>
          </a:extLst>
        </xdr:cNvPr>
        <xdr:cNvCxnSpPr/>
      </xdr:nvCxnSpPr>
      <xdr:spPr>
        <a:xfrm>
          <a:off x="15481300" y="172085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15239</xdr:rowOff>
    </xdr:from>
    <xdr:to>
      <xdr:col>76</xdr:col>
      <xdr:colOff>165100</xdr:colOff>
      <xdr:row>107</xdr:row>
      <xdr:rowOff>116839</xdr:rowOff>
    </xdr:to>
    <xdr:sp macro="" textlink="">
      <xdr:nvSpPr>
        <xdr:cNvPr id="578" name="楕円 577">
          <a:extLst>
            <a:ext uri="{FF2B5EF4-FFF2-40B4-BE49-F238E27FC236}">
              <a16:creationId xmlns:a16="http://schemas.microsoft.com/office/drawing/2014/main" id="{FF5F56AD-D42C-4917-9BA3-00415AF48DBD}"/>
            </a:ext>
          </a:extLst>
        </xdr:cNvPr>
        <xdr:cNvSpPr/>
      </xdr:nvSpPr>
      <xdr:spPr>
        <a:xfrm>
          <a:off x="14541500" y="183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63500</xdr:rowOff>
    </xdr:from>
    <xdr:to>
      <xdr:col>81</xdr:col>
      <xdr:colOff>50800</xdr:colOff>
      <xdr:row>107</xdr:row>
      <xdr:rowOff>66039</xdr:rowOff>
    </xdr:to>
    <xdr:cxnSp macro="">
      <xdr:nvCxnSpPr>
        <xdr:cNvPr id="579" name="直線コネクタ 578">
          <a:extLst>
            <a:ext uri="{FF2B5EF4-FFF2-40B4-BE49-F238E27FC236}">
              <a16:creationId xmlns:a16="http://schemas.microsoft.com/office/drawing/2014/main" id="{01EC67BE-2FCE-4C8A-B578-9791135312DC}"/>
            </a:ext>
          </a:extLst>
        </xdr:cNvPr>
        <xdr:cNvCxnSpPr/>
      </xdr:nvCxnSpPr>
      <xdr:spPr>
        <a:xfrm flipV="1">
          <a:off x="14592300" y="17208500"/>
          <a:ext cx="889000" cy="120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xdr:rowOff>
    </xdr:from>
    <xdr:to>
      <xdr:col>72</xdr:col>
      <xdr:colOff>38100</xdr:colOff>
      <xdr:row>107</xdr:row>
      <xdr:rowOff>115570</xdr:rowOff>
    </xdr:to>
    <xdr:sp macro="" textlink="">
      <xdr:nvSpPr>
        <xdr:cNvPr id="580" name="楕円 579">
          <a:extLst>
            <a:ext uri="{FF2B5EF4-FFF2-40B4-BE49-F238E27FC236}">
              <a16:creationId xmlns:a16="http://schemas.microsoft.com/office/drawing/2014/main" id="{5009F01C-1BC1-4D57-AE3E-80E6432AB7C6}"/>
            </a:ext>
          </a:extLst>
        </xdr:cNvPr>
        <xdr:cNvSpPr/>
      </xdr:nvSpPr>
      <xdr:spPr>
        <a:xfrm>
          <a:off x="1365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64770</xdr:rowOff>
    </xdr:from>
    <xdr:to>
      <xdr:col>76</xdr:col>
      <xdr:colOff>114300</xdr:colOff>
      <xdr:row>107</xdr:row>
      <xdr:rowOff>66039</xdr:rowOff>
    </xdr:to>
    <xdr:cxnSp macro="">
      <xdr:nvCxnSpPr>
        <xdr:cNvPr id="581" name="直線コネクタ 580">
          <a:extLst>
            <a:ext uri="{FF2B5EF4-FFF2-40B4-BE49-F238E27FC236}">
              <a16:creationId xmlns:a16="http://schemas.microsoft.com/office/drawing/2014/main" id="{42325D49-6908-4A54-8598-C2EF28C4A4B4}"/>
            </a:ext>
          </a:extLst>
        </xdr:cNvPr>
        <xdr:cNvCxnSpPr/>
      </xdr:nvCxnSpPr>
      <xdr:spPr>
        <a:xfrm>
          <a:off x="13703300" y="184099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7620</xdr:rowOff>
    </xdr:from>
    <xdr:to>
      <xdr:col>67</xdr:col>
      <xdr:colOff>101600</xdr:colOff>
      <xdr:row>107</xdr:row>
      <xdr:rowOff>109220</xdr:rowOff>
    </xdr:to>
    <xdr:sp macro="" textlink="">
      <xdr:nvSpPr>
        <xdr:cNvPr id="582" name="楕円 581">
          <a:extLst>
            <a:ext uri="{FF2B5EF4-FFF2-40B4-BE49-F238E27FC236}">
              <a16:creationId xmlns:a16="http://schemas.microsoft.com/office/drawing/2014/main" id="{2F34DBFE-79C8-40D0-A814-9540AD4C6FE0}"/>
            </a:ext>
          </a:extLst>
        </xdr:cNvPr>
        <xdr:cNvSpPr/>
      </xdr:nvSpPr>
      <xdr:spPr>
        <a:xfrm>
          <a:off x="12763500" y="183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58420</xdr:rowOff>
    </xdr:from>
    <xdr:to>
      <xdr:col>71</xdr:col>
      <xdr:colOff>177800</xdr:colOff>
      <xdr:row>107</xdr:row>
      <xdr:rowOff>64770</xdr:rowOff>
    </xdr:to>
    <xdr:cxnSp macro="">
      <xdr:nvCxnSpPr>
        <xdr:cNvPr id="583" name="直線コネクタ 582">
          <a:extLst>
            <a:ext uri="{FF2B5EF4-FFF2-40B4-BE49-F238E27FC236}">
              <a16:creationId xmlns:a16="http://schemas.microsoft.com/office/drawing/2014/main" id="{33FC4929-7C54-4CD4-9B59-B72A397E3080}"/>
            </a:ext>
          </a:extLst>
        </xdr:cNvPr>
        <xdr:cNvCxnSpPr/>
      </xdr:nvCxnSpPr>
      <xdr:spPr>
        <a:xfrm>
          <a:off x="12814300" y="184035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584" name="n_1aveValue【庁舎】&#10;有形固定資産減価償却率">
          <a:extLst>
            <a:ext uri="{FF2B5EF4-FFF2-40B4-BE49-F238E27FC236}">
              <a16:creationId xmlns:a16="http://schemas.microsoft.com/office/drawing/2014/main" id="{12C7E8E0-1436-44F5-9F37-1401BE1DF419}"/>
            </a:ext>
          </a:extLst>
        </xdr:cNvPr>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585" name="n_2aveValue【庁舎】&#10;有形固定資産減価償却率">
          <a:extLst>
            <a:ext uri="{FF2B5EF4-FFF2-40B4-BE49-F238E27FC236}">
              <a16:creationId xmlns:a16="http://schemas.microsoft.com/office/drawing/2014/main" id="{32F2E235-6AA6-4DFC-90C9-B227E4533DF3}"/>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586" name="n_3aveValue【庁舎】&#10;有形固定資産減価償却率">
          <a:extLst>
            <a:ext uri="{FF2B5EF4-FFF2-40B4-BE49-F238E27FC236}">
              <a16:creationId xmlns:a16="http://schemas.microsoft.com/office/drawing/2014/main" id="{EAD5F162-7B95-4E78-9B36-4AE6E625411D}"/>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587" name="n_4aveValue【庁舎】&#10;有形固定資産減価償却率">
          <a:extLst>
            <a:ext uri="{FF2B5EF4-FFF2-40B4-BE49-F238E27FC236}">
              <a16:creationId xmlns:a16="http://schemas.microsoft.com/office/drawing/2014/main" id="{5B082F8F-A506-420F-A072-CFBD640CFDE0}"/>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130827</xdr:rowOff>
    </xdr:from>
    <xdr:ext cx="340478" cy="259045"/>
    <xdr:sp macro="" textlink="">
      <xdr:nvSpPr>
        <xdr:cNvPr id="588" name="n_1mainValue【庁舎】&#10;有形固定資産減価償却率">
          <a:extLst>
            <a:ext uri="{FF2B5EF4-FFF2-40B4-BE49-F238E27FC236}">
              <a16:creationId xmlns:a16="http://schemas.microsoft.com/office/drawing/2014/main" id="{F1B2F228-873E-4277-A5FE-101D0E5A142D}"/>
            </a:ext>
          </a:extLst>
        </xdr:cNvPr>
        <xdr:cNvSpPr txBox="1"/>
      </xdr:nvSpPr>
      <xdr:spPr>
        <a:xfrm>
          <a:off x="15298361" y="16932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107966</xdr:rowOff>
    </xdr:from>
    <xdr:ext cx="405111" cy="259045"/>
    <xdr:sp macro="" textlink="">
      <xdr:nvSpPr>
        <xdr:cNvPr id="589" name="n_2mainValue【庁舎】&#10;有形固定資産減価償却率">
          <a:extLst>
            <a:ext uri="{FF2B5EF4-FFF2-40B4-BE49-F238E27FC236}">
              <a16:creationId xmlns:a16="http://schemas.microsoft.com/office/drawing/2014/main" id="{8A7958A4-52C6-4EEB-A502-D2D155DBDF40}"/>
            </a:ext>
          </a:extLst>
        </xdr:cNvPr>
        <xdr:cNvSpPr txBox="1"/>
      </xdr:nvSpPr>
      <xdr:spPr>
        <a:xfrm>
          <a:off x="14389744" y="1845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106697</xdr:rowOff>
    </xdr:from>
    <xdr:ext cx="405111" cy="259045"/>
    <xdr:sp macro="" textlink="">
      <xdr:nvSpPr>
        <xdr:cNvPr id="590" name="n_3mainValue【庁舎】&#10;有形固定資産減価償却率">
          <a:extLst>
            <a:ext uri="{FF2B5EF4-FFF2-40B4-BE49-F238E27FC236}">
              <a16:creationId xmlns:a16="http://schemas.microsoft.com/office/drawing/2014/main" id="{D025816D-1055-4280-BE87-08ED08E322A9}"/>
            </a:ext>
          </a:extLst>
        </xdr:cNvPr>
        <xdr:cNvSpPr txBox="1"/>
      </xdr:nvSpPr>
      <xdr:spPr>
        <a:xfrm>
          <a:off x="13500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100347</xdr:rowOff>
    </xdr:from>
    <xdr:ext cx="405111" cy="259045"/>
    <xdr:sp macro="" textlink="">
      <xdr:nvSpPr>
        <xdr:cNvPr id="591" name="n_4mainValue【庁舎】&#10;有形固定資産減価償却率">
          <a:extLst>
            <a:ext uri="{FF2B5EF4-FFF2-40B4-BE49-F238E27FC236}">
              <a16:creationId xmlns:a16="http://schemas.microsoft.com/office/drawing/2014/main" id="{468C3531-6EFB-4C4E-904F-96646F5F2DE8}"/>
            </a:ext>
          </a:extLst>
        </xdr:cNvPr>
        <xdr:cNvSpPr txBox="1"/>
      </xdr:nvSpPr>
      <xdr:spPr>
        <a:xfrm>
          <a:off x="12611744" y="184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a:extLst>
            <a:ext uri="{FF2B5EF4-FFF2-40B4-BE49-F238E27FC236}">
              <a16:creationId xmlns:a16="http://schemas.microsoft.com/office/drawing/2014/main" id="{659ABB8B-3BB0-4CCD-B238-BD2849B4124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a:extLst>
            <a:ext uri="{FF2B5EF4-FFF2-40B4-BE49-F238E27FC236}">
              <a16:creationId xmlns:a16="http://schemas.microsoft.com/office/drawing/2014/main" id="{5CAF272F-DC0E-4A86-BDA3-A1B46F46A6A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a:extLst>
            <a:ext uri="{FF2B5EF4-FFF2-40B4-BE49-F238E27FC236}">
              <a16:creationId xmlns:a16="http://schemas.microsoft.com/office/drawing/2014/main" id="{018D591D-1916-48CE-B905-8710A6DE7F4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a:extLst>
            <a:ext uri="{FF2B5EF4-FFF2-40B4-BE49-F238E27FC236}">
              <a16:creationId xmlns:a16="http://schemas.microsoft.com/office/drawing/2014/main" id="{3E6FC108-7680-4987-95A5-3682263DBBC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a:extLst>
            <a:ext uri="{FF2B5EF4-FFF2-40B4-BE49-F238E27FC236}">
              <a16:creationId xmlns:a16="http://schemas.microsoft.com/office/drawing/2014/main" id="{C73DFD55-1FB4-42D5-AEBF-DC76B04C665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a:extLst>
            <a:ext uri="{FF2B5EF4-FFF2-40B4-BE49-F238E27FC236}">
              <a16:creationId xmlns:a16="http://schemas.microsoft.com/office/drawing/2014/main" id="{B4591FA7-68EC-465B-8D74-AF632026FDB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a:extLst>
            <a:ext uri="{FF2B5EF4-FFF2-40B4-BE49-F238E27FC236}">
              <a16:creationId xmlns:a16="http://schemas.microsoft.com/office/drawing/2014/main" id="{A91323B4-C03B-4E6C-AF89-F187441A49B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a:extLst>
            <a:ext uri="{FF2B5EF4-FFF2-40B4-BE49-F238E27FC236}">
              <a16:creationId xmlns:a16="http://schemas.microsoft.com/office/drawing/2014/main" id="{04BFD84B-65AC-4F4F-8DFB-CAD72DD5E37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a:extLst>
            <a:ext uri="{FF2B5EF4-FFF2-40B4-BE49-F238E27FC236}">
              <a16:creationId xmlns:a16="http://schemas.microsoft.com/office/drawing/2014/main" id="{A73221F1-72CA-4757-8D4E-0D3EB3DA293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a:extLst>
            <a:ext uri="{FF2B5EF4-FFF2-40B4-BE49-F238E27FC236}">
              <a16:creationId xmlns:a16="http://schemas.microsoft.com/office/drawing/2014/main" id="{9C07C609-4CE2-4425-8061-B0A34871ED3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2" name="直線コネクタ 601">
          <a:extLst>
            <a:ext uri="{FF2B5EF4-FFF2-40B4-BE49-F238E27FC236}">
              <a16:creationId xmlns:a16="http://schemas.microsoft.com/office/drawing/2014/main" id="{203E442D-6474-416F-A5C4-8D935F39BEF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3" name="テキスト ボックス 602">
          <a:extLst>
            <a:ext uri="{FF2B5EF4-FFF2-40B4-BE49-F238E27FC236}">
              <a16:creationId xmlns:a16="http://schemas.microsoft.com/office/drawing/2014/main" id="{D8B40C43-9CF7-4DA8-80F4-597F68A59C7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4" name="直線コネクタ 603">
          <a:extLst>
            <a:ext uri="{FF2B5EF4-FFF2-40B4-BE49-F238E27FC236}">
              <a16:creationId xmlns:a16="http://schemas.microsoft.com/office/drawing/2014/main" id="{07437D80-B947-42C0-A4D7-627FD6E6984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5" name="テキスト ボックス 604">
          <a:extLst>
            <a:ext uri="{FF2B5EF4-FFF2-40B4-BE49-F238E27FC236}">
              <a16:creationId xmlns:a16="http://schemas.microsoft.com/office/drawing/2014/main" id="{E8449005-AF2E-418A-91AF-9306CEFC989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6" name="直線コネクタ 605">
          <a:extLst>
            <a:ext uri="{FF2B5EF4-FFF2-40B4-BE49-F238E27FC236}">
              <a16:creationId xmlns:a16="http://schemas.microsoft.com/office/drawing/2014/main" id="{F14FABAD-D8A4-4936-9D06-272FC22F106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7" name="テキスト ボックス 606">
          <a:extLst>
            <a:ext uri="{FF2B5EF4-FFF2-40B4-BE49-F238E27FC236}">
              <a16:creationId xmlns:a16="http://schemas.microsoft.com/office/drawing/2014/main" id="{8E68A05F-197F-40A7-BC6D-B8638496312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8" name="直線コネクタ 607">
          <a:extLst>
            <a:ext uri="{FF2B5EF4-FFF2-40B4-BE49-F238E27FC236}">
              <a16:creationId xmlns:a16="http://schemas.microsoft.com/office/drawing/2014/main" id="{E393842D-CC2D-4856-BC43-382E15DD7C9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9" name="テキスト ボックス 608">
          <a:extLst>
            <a:ext uri="{FF2B5EF4-FFF2-40B4-BE49-F238E27FC236}">
              <a16:creationId xmlns:a16="http://schemas.microsoft.com/office/drawing/2014/main" id="{A0E565A3-4BE2-47C9-A210-B16EF72E77A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0" name="直線コネクタ 609">
          <a:extLst>
            <a:ext uri="{FF2B5EF4-FFF2-40B4-BE49-F238E27FC236}">
              <a16:creationId xmlns:a16="http://schemas.microsoft.com/office/drawing/2014/main" id="{39E7D8E9-140E-4D0F-985B-69044FA5D2B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1" name="テキスト ボックス 610">
          <a:extLst>
            <a:ext uri="{FF2B5EF4-FFF2-40B4-BE49-F238E27FC236}">
              <a16:creationId xmlns:a16="http://schemas.microsoft.com/office/drawing/2014/main" id="{3CBD4290-8A62-4226-B509-FF723BC4866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a:extLst>
            <a:ext uri="{FF2B5EF4-FFF2-40B4-BE49-F238E27FC236}">
              <a16:creationId xmlns:a16="http://schemas.microsoft.com/office/drawing/2014/main" id="{9249889C-6EF9-43A8-A884-A27C8C901D6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a:extLst>
            <a:ext uri="{FF2B5EF4-FFF2-40B4-BE49-F238E27FC236}">
              <a16:creationId xmlns:a16="http://schemas.microsoft.com/office/drawing/2014/main" id="{3CA9231A-E6A5-4F67-A3FA-D1D401AFF57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庁舎】&#10;一人当たり面積グラフ枠">
          <a:extLst>
            <a:ext uri="{FF2B5EF4-FFF2-40B4-BE49-F238E27FC236}">
              <a16:creationId xmlns:a16="http://schemas.microsoft.com/office/drawing/2014/main" id="{34680F25-2571-4A75-8A07-296FF587FCF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615" name="直線コネクタ 614">
          <a:extLst>
            <a:ext uri="{FF2B5EF4-FFF2-40B4-BE49-F238E27FC236}">
              <a16:creationId xmlns:a16="http://schemas.microsoft.com/office/drawing/2014/main" id="{9439344C-B4F7-47B0-912F-F72410A7DD47}"/>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616" name="【庁舎】&#10;一人当たり面積最小値テキスト">
          <a:extLst>
            <a:ext uri="{FF2B5EF4-FFF2-40B4-BE49-F238E27FC236}">
              <a16:creationId xmlns:a16="http://schemas.microsoft.com/office/drawing/2014/main" id="{DE9ABA4B-688F-40BC-8F22-93314ACA4824}"/>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617" name="直線コネクタ 616">
          <a:extLst>
            <a:ext uri="{FF2B5EF4-FFF2-40B4-BE49-F238E27FC236}">
              <a16:creationId xmlns:a16="http://schemas.microsoft.com/office/drawing/2014/main" id="{2B910A3A-BDED-4CD8-800A-6E21CDCCEE3B}"/>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618" name="【庁舎】&#10;一人当たり面積最大値テキスト">
          <a:extLst>
            <a:ext uri="{FF2B5EF4-FFF2-40B4-BE49-F238E27FC236}">
              <a16:creationId xmlns:a16="http://schemas.microsoft.com/office/drawing/2014/main" id="{D89584EA-C067-4579-A724-AE8107ECCC91}"/>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19" name="直線コネクタ 618">
          <a:extLst>
            <a:ext uri="{FF2B5EF4-FFF2-40B4-BE49-F238E27FC236}">
              <a16:creationId xmlns:a16="http://schemas.microsoft.com/office/drawing/2014/main" id="{AC91861E-B0EC-41B6-BF05-218DEBCC3CAC}"/>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620" name="【庁舎】&#10;一人当たり面積平均値テキスト">
          <a:extLst>
            <a:ext uri="{FF2B5EF4-FFF2-40B4-BE49-F238E27FC236}">
              <a16:creationId xmlns:a16="http://schemas.microsoft.com/office/drawing/2014/main" id="{A8E24A9B-300D-43EB-9B1F-28C7675BE2F0}"/>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21" name="フローチャート: 判断 620">
          <a:extLst>
            <a:ext uri="{FF2B5EF4-FFF2-40B4-BE49-F238E27FC236}">
              <a16:creationId xmlns:a16="http://schemas.microsoft.com/office/drawing/2014/main" id="{9D9E127E-E47C-4F3B-B3E0-B55567FFC990}"/>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622" name="フローチャート: 判断 621">
          <a:extLst>
            <a:ext uri="{FF2B5EF4-FFF2-40B4-BE49-F238E27FC236}">
              <a16:creationId xmlns:a16="http://schemas.microsoft.com/office/drawing/2014/main" id="{B17F063B-0684-4F04-8644-6A39879190EF}"/>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23" name="フローチャート: 判断 622">
          <a:extLst>
            <a:ext uri="{FF2B5EF4-FFF2-40B4-BE49-F238E27FC236}">
              <a16:creationId xmlns:a16="http://schemas.microsoft.com/office/drawing/2014/main" id="{28642C6D-FE80-4872-99F4-061D2F81C295}"/>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24" name="フローチャート: 判断 623">
          <a:extLst>
            <a:ext uri="{FF2B5EF4-FFF2-40B4-BE49-F238E27FC236}">
              <a16:creationId xmlns:a16="http://schemas.microsoft.com/office/drawing/2014/main" id="{79579831-348F-496F-A625-0B1465D515E0}"/>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625" name="フローチャート: 判断 624">
          <a:extLst>
            <a:ext uri="{FF2B5EF4-FFF2-40B4-BE49-F238E27FC236}">
              <a16:creationId xmlns:a16="http://schemas.microsoft.com/office/drawing/2014/main" id="{3A0DF193-70EC-4478-8C9A-B559106A569F}"/>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FA499877-1871-44F4-8D91-DE620FC8E5E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4D7F8ED0-57E9-46A1-86CF-EA826F9B2AC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79BBDFB6-48CB-4027-BA1A-40846CC4CC4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D8F41D03-65C7-4424-88E9-610574107BA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A6004174-BB3A-4C12-BEC6-A8975740550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85979</xdr:rowOff>
    </xdr:from>
    <xdr:to>
      <xdr:col>116</xdr:col>
      <xdr:colOff>114300</xdr:colOff>
      <xdr:row>108</xdr:row>
      <xdr:rowOff>16129</xdr:rowOff>
    </xdr:to>
    <xdr:sp macro="" textlink="">
      <xdr:nvSpPr>
        <xdr:cNvPr id="631" name="楕円 630">
          <a:extLst>
            <a:ext uri="{FF2B5EF4-FFF2-40B4-BE49-F238E27FC236}">
              <a16:creationId xmlns:a16="http://schemas.microsoft.com/office/drawing/2014/main" id="{39D9C4F6-DEEA-4189-8BB5-756CFA0D7877}"/>
            </a:ext>
          </a:extLst>
        </xdr:cNvPr>
        <xdr:cNvSpPr/>
      </xdr:nvSpPr>
      <xdr:spPr>
        <a:xfrm>
          <a:off x="22110700" y="184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906</xdr:rowOff>
    </xdr:from>
    <xdr:ext cx="469744" cy="259045"/>
    <xdr:sp macro="" textlink="">
      <xdr:nvSpPr>
        <xdr:cNvPr id="632" name="【庁舎】&#10;一人当たり面積該当値テキスト">
          <a:extLst>
            <a:ext uri="{FF2B5EF4-FFF2-40B4-BE49-F238E27FC236}">
              <a16:creationId xmlns:a16="http://schemas.microsoft.com/office/drawing/2014/main" id="{48BA4DF7-0E8B-410D-929E-B51342E08CC1}"/>
            </a:ext>
          </a:extLst>
        </xdr:cNvPr>
        <xdr:cNvSpPr txBox="1"/>
      </xdr:nvSpPr>
      <xdr:spPr>
        <a:xfrm>
          <a:off x="22199600" y="18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86740</xdr:rowOff>
    </xdr:from>
    <xdr:to>
      <xdr:col>112</xdr:col>
      <xdr:colOff>38100</xdr:colOff>
      <xdr:row>108</xdr:row>
      <xdr:rowOff>16890</xdr:rowOff>
    </xdr:to>
    <xdr:sp macro="" textlink="">
      <xdr:nvSpPr>
        <xdr:cNvPr id="633" name="楕円 632">
          <a:extLst>
            <a:ext uri="{FF2B5EF4-FFF2-40B4-BE49-F238E27FC236}">
              <a16:creationId xmlns:a16="http://schemas.microsoft.com/office/drawing/2014/main" id="{19C76521-71D2-4A5B-990F-6AE8D9040359}"/>
            </a:ext>
          </a:extLst>
        </xdr:cNvPr>
        <xdr:cNvSpPr/>
      </xdr:nvSpPr>
      <xdr:spPr>
        <a:xfrm>
          <a:off x="21272500" y="184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136779</xdr:rowOff>
    </xdr:from>
    <xdr:to>
      <xdr:col>116</xdr:col>
      <xdr:colOff>63500</xdr:colOff>
      <xdr:row>107</xdr:row>
      <xdr:rowOff>137540</xdr:rowOff>
    </xdr:to>
    <xdr:cxnSp macro="">
      <xdr:nvCxnSpPr>
        <xdr:cNvPr id="634" name="直線コネクタ 633">
          <a:extLst>
            <a:ext uri="{FF2B5EF4-FFF2-40B4-BE49-F238E27FC236}">
              <a16:creationId xmlns:a16="http://schemas.microsoft.com/office/drawing/2014/main" id="{F461019A-E696-4DF8-B498-F1F7E369E9F2}"/>
            </a:ext>
          </a:extLst>
        </xdr:cNvPr>
        <xdr:cNvCxnSpPr/>
      </xdr:nvCxnSpPr>
      <xdr:spPr>
        <a:xfrm flipV="1">
          <a:off x="21323300" y="18481929"/>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155321</xdr:rowOff>
    </xdr:from>
    <xdr:to>
      <xdr:col>107</xdr:col>
      <xdr:colOff>101600</xdr:colOff>
      <xdr:row>108</xdr:row>
      <xdr:rowOff>85471</xdr:rowOff>
    </xdr:to>
    <xdr:sp macro="" textlink="">
      <xdr:nvSpPr>
        <xdr:cNvPr id="635" name="楕円 634">
          <a:extLst>
            <a:ext uri="{FF2B5EF4-FFF2-40B4-BE49-F238E27FC236}">
              <a16:creationId xmlns:a16="http://schemas.microsoft.com/office/drawing/2014/main" id="{3916EEDC-AF2F-41B9-B4E0-D7F2BD7E52B6}"/>
            </a:ext>
          </a:extLst>
        </xdr:cNvPr>
        <xdr:cNvSpPr/>
      </xdr:nvSpPr>
      <xdr:spPr>
        <a:xfrm>
          <a:off x="20383500" y="185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137540</xdr:rowOff>
    </xdr:from>
    <xdr:to>
      <xdr:col>111</xdr:col>
      <xdr:colOff>177800</xdr:colOff>
      <xdr:row>108</xdr:row>
      <xdr:rowOff>34671</xdr:rowOff>
    </xdr:to>
    <xdr:cxnSp macro="">
      <xdr:nvCxnSpPr>
        <xdr:cNvPr id="636" name="直線コネクタ 635">
          <a:extLst>
            <a:ext uri="{FF2B5EF4-FFF2-40B4-BE49-F238E27FC236}">
              <a16:creationId xmlns:a16="http://schemas.microsoft.com/office/drawing/2014/main" id="{8BF5E319-6AE1-4646-803B-45887CAE4172}"/>
            </a:ext>
          </a:extLst>
        </xdr:cNvPr>
        <xdr:cNvCxnSpPr/>
      </xdr:nvCxnSpPr>
      <xdr:spPr>
        <a:xfrm flipV="1">
          <a:off x="20434300" y="1848269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156083</xdr:rowOff>
    </xdr:from>
    <xdr:to>
      <xdr:col>102</xdr:col>
      <xdr:colOff>165100</xdr:colOff>
      <xdr:row>108</xdr:row>
      <xdr:rowOff>86233</xdr:rowOff>
    </xdr:to>
    <xdr:sp macro="" textlink="">
      <xdr:nvSpPr>
        <xdr:cNvPr id="637" name="楕円 636">
          <a:extLst>
            <a:ext uri="{FF2B5EF4-FFF2-40B4-BE49-F238E27FC236}">
              <a16:creationId xmlns:a16="http://schemas.microsoft.com/office/drawing/2014/main" id="{125C8213-3872-4928-BA97-DA1F43F8DEC7}"/>
            </a:ext>
          </a:extLst>
        </xdr:cNvPr>
        <xdr:cNvSpPr/>
      </xdr:nvSpPr>
      <xdr:spPr>
        <a:xfrm>
          <a:off x="19494500" y="185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34671</xdr:rowOff>
    </xdr:from>
    <xdr:to>
      <xdr:col>107</xdr:col>
      <xdr:colOff>50800</xdr:colOff>
      <xdr:row>108</xdr:row>
      <xdr:rowOff>35433</xdr:rowOff>
    </xdr:to>
    <xdr:cxnSp macro="">
      <xdr:nvCxnSpPr>
        <xdr:cNvPr id="638" name="直線コネクタ 637">
          <a:extLst>
            <a:ext uri="{FF2B5EF4-FFF2-40B4-BE49-F238E27FC236}">
              <a16:creationId xmlns:a16="http://schemas.microsoft.com/office/drawing/2014/main" id="{BDB65202-42EF-4884-B5A0-3C1E7D86A71D}"/>
            </a:ext>
          </a:extLst>
        </xdr:cNvPr>
        <xdr:cNvCxnSpPr/>
      </xdr:nvCxnSpPr>
      <xdr:spPr>
        <a:xfrm flipV="1">
          <a:off x="19545300" y="1855127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156463</xdr:rowOff>
    </xdr:from>
    <xdr:to>
      <xdr:col>98</xdr:col>
      <xdr:colOff>38100</xdr:colOff>
      <xdr:row>108</xdr:row>
      <xdr:rowOff>86613</xdr:rowOff>
    </xdr:to>
    <xdr:sp macro="" textlink="">
      <xdr:nvSpPr>
        <xdr:cNvPr id="639" name="楕円 638">
          <a:extLst>
            <a:ext uri="{FF2B5EF4-FFF2-40B4-BE49-F238E27FC236}">
              <a16:creationId xmlns:a16="http://schemas.microsoft.com/office/drawing/2014/main" id="{CEE5FFF6-2009-4E69-9731-DD50FD3C89F4}"/>
            </a:ext>
          </a:extLst>
        </xdr:cNvPr>
        <xdr:cNvSpPr/>
      </xdr:nvSpPr>
      <xdr:spPr>
        <a:xfrm>
          <a:off x="18605500" y="185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35433</xdr:rowOff>
    </xdr:from>
    <xdr:to>
      <xdr:col>102</xdr:col>
      <xdr:colOff>114300</xdr:colOff>
      <xdr:row>108</xdr:row>
      <xdr:rowOff>35813</xdr:rowOff>
    </xdr:to>
    <xdr:cxnSp macro="">
      <xdr:nvCxnSpPr>
        <xdr:cNvPr id="640" name="直線コネクタ 639">
          <a:extLst>
            <a:ext uri="{FF2B5EF4-FFF2-40B4-BE49-F238E27FC236}">
              <a16:creationId xmlns:a16="http://schemas.microsoft.com/office/drawing/2014/main" id="{6901D439-E24C-49A4-A28B-DAD3D63ECEFC}"/>
            </a:ext>
          </a:extLst>
        </xdr:cNvPr>
        <xdr:cNvCxnSpPr/>
      </xdr:nvCxnSpPr>
      <xdr:spPr>
        <a:xfrm flipV="1">
          <a:off x="18656300" y="1855203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641" name="n_1aveValue【庁舎】&#10;一人当たり面積">
          <a:extLst>
            <a:ext uri="{FF2B5EF4-FFF2-40B4-BE49-F238E27FC236}">
              <a16:creationId xmlns:a16="http://schemas.microsoft.com/office/drawing/2014/main" id="{2B30B3E2-4AFD-4092-9E46-0C0A7FC3C351}"/>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642" name="n_2aveValue【庁舎】&#10;一人当たり面積">
          <a:extLst>
            <a:ext uri="{FF2B5EF4-FFF2-40B4-BE49-F238E27FC236}">
              <a16:creationId xmlns:a16="http://schemas.microsoft.com/office/drawing/2014/main" id="{1D9110BE-BB2A-46AD-B7DB-893F97E6A7F1}"/>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643" name="n_3aveValue【庁舎】&#10;一人当たり面積">
          <a:extLst>
            <a:ext uri="{FF2B5EF4-FFF2-40B4-BE49-F238E27FC236}">
              <a16:creationId xmlns:a16="http://schemas.microsoft.com/office/drawing/2014/main" id="{5414B21E-D742-479B-B940-3769312A6773}"/>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644" name="n_4aveValue【庁舎】&#10;一人当たり面積">
          <a:extLst>
            <a:ext uri="{FF2B5EF4-FFF2-40B4-BE49-F238E27FC236}">
              <a16:creationId xmlns:a16="http://schemas.microsoft.com/office/drawing/2014/main" id="{75B091CF-BB89-4563-B60F-7195B181362E}"/>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8017</xdr:rowOff>
    </xdr:from>
    <xdr:ext cx="469744" cy="259045"/>
    <xdr:sp macro="" textlink="">
      <xdr:nvSpPr>
        <xdr:cNvPr id="645" name="n_1mainValue【庁舎】&#10;一人当たり面積">
          <a:extLst>
            <a:ext uri="{FF2B5EF4-FFF2-40B4-BE49-F238E27FC236}">
              <a16:creationId xmlns:a16="http://schemas.microsoft.com/office/drawing/2014/main" id="{B30A1980-ECEE-446C-A87C-DEC3AB0963D6}"/>
            </a:ext>
          </a:extLst>
        </xdr:cNvPr>
        <xdr:cNvSpPr txBox="1"/>
      </xdr:nvSpPr>
      <xdr:spPr>
        <a:xfrm>
          <a:off x="21075727" y="185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76598</xdr:rowOff>
    </xdr:from>
    <xdr:ext cx="469744" cy="259045"/>
    <xdr:sp macro="" textlink="">
      <xdr:nvSpPr>
        <xdr:cNvPr id="646" name="n_2mainValue【庁舎】&#10;一人当たり面積">
          <a:extLst>
            <a:ext uri="{FF2B5EF4-FFF2-40B4-BE49-F238E27FC236}">
              <a16:creationId xmlns:a16="http://schemas.microsoft.com/office/drawing/2014/main" id="{307274FF-4844-44CA-A6FA-3D3BF3E48419}"/>
            </a:ext>
          </a:extLst>
        </xdr:cNvPr>
        <xdr:cNvSpPr txBox="1"/>
      </xdr:nvSpPr>
      <xdr:spPr>
        <a:xfrm>
          <a:off x="20199427" y="1859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77360</xdr:rowOff>
    </xdr:from>
    <xdr:ext cx="469744" cy="259045"/>
    <xdr:sp macro="" textlink="">
      <xdr:nvSpPr>
        <xdr:cNvPr id="647" name="n_3mainValue【庁舎】&#10;一人当たり面積">
          <a:extLst>
            <a:ext uri="{FF2B5EF4-FFF2-40B4-BE49-F238E27FC236}">
              <a16:creationId xmlns:a16="http://schemas.microsoft.com/office/drawing/2014/main" id="{EE736928-EB34-4659-9093-A76EE0586822}"/>
            </a:ext>
          </a:extLst>
        </xdr:cNvPr>
        <xdr:cNvSpPr txBox="1"/>
      </xdr:nvSpPr>
      <xdr:spPr>
        <a:xfrm>
          <a:off x="19310427" y="18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77740</xdr:rowOff>
    </xdr:from>
    <xdr:ext cx="469744" cy="259045"/>
    <xdr:sp macro="" textlink="">
      <xdr:nvSpPr>
        <xdr:cNvPr id="648" name="n_4mainValue【庁舎】&#10;一人当たり面積">
          <a:extLst>
            <a:ext uri="{FF2B5EF4-FFF2-40B4-BE49-F238E27FC236}">
              <a16:creationId xmlns:a16="http://schemas.microsoft.com/office/drawing/2014/main" id="{52C72BD0-BF4D-41B8-B6E5-8124061C19B6}"/>
            </a:ext>
          </a:extLst>
        </xdr:cNvPr>
        <xdr:cNvSpPr txBox="1"/>
      </xdr:nvSpPr>
      <xdr:spPr>
        <a:xfrm>
          <a:off x="18421427" y="1859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9" name="正方形/長方形 648">
          <a:extLst>
            <a:ext uri="{FF2B5EF4-FFF2-40B4-BE49-F238E27FC236}">
              <a16:creationId xmlns:a16="http://schemas.microsoft.com/office/drawing/2014/main" id="{3707D294-58F2-4BB8-948C-CA031E9551A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0" name="正方形/長方形 649">
          <a:extLst>
            <a:ext uri="{FF2B5EF4-FFF2-40B4-BE49-F238E27FC236}">
              <a16:creationId xmlns:a16="http://schemas.microsoft.com/office/drawing/2014/main" id="{5A8771A2-436A-4321-B7C5-8BA3C7827F3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1" name="テキスト ボックス 650">
          <a:extLst>
            <a:ext uri="{FF2B5EF4-FFF2-40B4-BE49-F238E27FC236}">
              <a16:creationId xmlns:a16="http://schemas.microsoft.com/office/drawing/2014/main" id="{8BFBAEA2-3387-4E7E-8041-E7A0E51FB69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年度に移転新築、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開庁したため、有形固定資産減価償却率は大きく下降した。その他の施設について類似団体と同等または若干高水準となっている。今後、公共施設等総合管理計画（個別施設計画）に基づいた長寿命化などの取組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4,574
4,533
70.62
3,070,452
2,918,741
124,299
2,192,067
1,786,791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指数は前年度に引き続き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ポイント上回っている。支出において公債費の減少の一方、児童・高齢者に係る扶助費が増加傾向にある。収入においては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個人・法人関係税は景気動向に左右され微減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傾向にある。また、固定資産税において資産の減価償却が進み、減収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要因となっている。今後とも歳出削減によ一層努めるとともに、人口確保対策や農業基盤強化により税収の確保を図り、財政基盤の強化に努める。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167640</xdr:rowOff>
    </xdr:from>
    <xdr:to>
      <xdr:col>23</xdr:col>
      <xdr:colOff>133350</xdr:colOff>
      <xdr:row>43</xdr:row>
      <xdr:rowOff>167640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39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167640</xdr:rowOff>
    </xdr:from>
    <xdr:to>
      <xdr:col>19</xdr:col>
      <xdr:colOff>133350</xdr:colOff>
      <xdr:row>43</xdr:row>
      <xdr:rowOff>167640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167640</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12277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116840</xdr:rowOff>
    </xdr:from>
    <xdr:to>
      <xdr:col>23</xdr:col>
      <xdr:colOff>184150</xdr:colOff>
      <xdr:row>44</xdr:row>
      <xdr:rowOff>46990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133367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116840</xdr:rowOff>
    </xdr:from>
    <xdr:to>
      <xdr:col>19</xdr:col>
      <xdr:colOff>184150</xdr:colOff>
      <xdr:row>44</xdr:row>
      <xdr:rowOff>46990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57167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58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116840</xdr:rowOff>
    </xdr:from>
    <xdr:to>
      <xdr:col>15</xdr:col>
      <xdr:colOff>133350</xdr:colOff>
      <xdr:row>44</xdr:row>
      <xdr:rowOff>46990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57167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2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指数は前年度から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で、類似団体と比較し大きく下回っている。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他団体に比べ他会計への繰出金の比率が高く、また、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年々扶助費が増加傾向にあるなか、繰上償還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抑制や人件費の抑制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て同水準を維持し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今後、人口減少・高齢化に伴い歳入減少が見込まれる一方、扶助費の増加、公共施設の老朽対策（公債費の増加）、デジタル化による物件費の増加等の歳出増加による比率の上昇が懸念される。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義務的経費の削減に努め、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長野県町村平均未満（令和元年度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82.1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％）とする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107315</xdr:rowOff>
    </xdr:from>
    <xdr:to>
      <xdr:col>23</xdr:col>
      <xdr:colOff>133350</xdr:colOff>
      <xdr:row>61</xdr:row>
      <xdr:rowOff>151554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565765"/>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75142</xdr:rowOff>
    </xdr:from>
    <xdr:to>
      <xdr:col>19</xdr:col>
      <xdr:colOff>133350</xdr:colOff>
      <xdr:row>61</xdr:row>
      <xdr:rowOff>151554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533592"/>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75142</xdr:rowOff>
    </xdr:from>
    <xdr:to>
      <xdr:col>15</xdr:col>
      <xdr:colOff>82550</xdr:colOff>
      <xdr:row>62</xdr:row>
      <xdr:rowOff>212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5335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113877</xdr:rowOff>
    </xdr:from>
    <xdr:to>
      <xdr:col>11</xdr:col>
      <xdr:colOff>31750</xdr:colOff>
      <xdr:row>62</xdr:row>
      <xdr:rowOff>212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400877"/>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56515</xdr:rowOff>
    </xdr:from>
    <xdr:to>
      <xdr:col>23</xdr:col>
      <xdr:colOff>184150</xdr:colOff>
      <xdr:row>61</xdr:row>
      <xdr:rowOff>158115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73042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100754</xdr:rowOff>
    </xdr:from>
    <xdr:to>
      <xdr:col>19</xdr:col>
      <xdr:colOff>184150</xdr:colOff>
      <xdr:row>62</xdr:row>
      <xdr:rowOff>30904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41081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24342</xdr:rowOff>
    </xdr:from>
    <xdr:to>
      <xdr:col>15</xdr:col>
      <xdr:colOff>133350</xdr:colOff>
      <xdr:row>61</xdr:row>
      <xdr:rowOff>125942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136119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120862</xdr:rowOff>
    </xdr:from>
    <xdr:to>
      <xdr:col>11</xdr:col>
      <xdr:colOff>82550</xdr:colOff>
      <xdr:row>62</xdr:row>
      <xdr:rowOff>51012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61189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63077</xdr:rowOff>
    </xdr:from>
    <xdr:to>
      <xdr:col>7</xdr:col>
      <xdr:colOff>31750</xdr:colOff>
      <xdr:row>60</xdr:row>
      <xdr:rowOff>164677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3404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前年度に引き続き、類似団体の中では最も低い状況である。分析にあっては類似団体の人口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人未満に区分されており、朝日村人口は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4,574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人であることから人口当たりの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コスト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が他団体より低くなっていることが想定されるが、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主には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職員人件費の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抑制</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の取り組みによるものである。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81766</xdr:rowOff>
    </xdr:from>
    <xdr:to>
      <xdr:col>23</xdr:col>
      <xdr:colOff>133350</xdr:colOff>
      <xdr:row>81</xdr:row>
      <xdr:rowOff>93376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69216"/>
          <a:ext cx="8382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75313</xdr:rowOff>
    </xdr:from>
    <xdr:to>
      <xdr:col>19</xdr:col>
      <xdr:colOff>133350</xdr:colOff>
      <xdr:row>81</xdr:row>
      <xdr:rowOff>81766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62763"/>
          <a:ext cx="889000" cy="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73251</xdr:rowOff>
    </xdr:from>
    <xdr:to>
      <xdr:col>15</xdr:col>
      <xdr:colOff>82550</xdr:colOff>
      <xdr:row>81</xdr:row>
      <xdr:rowOff>75313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60701"/>
          <a:ext cx="8890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66898</xdr:rowOff>
    </xdr:from>
    <xdr:to>
      <xdr:col>11</xdr:col>
      <xdr:colOff>31750</xdr:colOff>
      <xdr:row>81</xdr:row>
      <xdr:rowOff>73251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54348"/>
          <a:ext cx="889000" cy="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42576</xdr:rowOff>
    </xdr:from>
    <xdr:to>
      <xdr:col>23</xdr:col>
      <xdr:colOff>184150</xdr:colOff>
      <xdr:row>81</xdr:row>
      <xdr:rowOff>144176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135303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51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30966</xdr:rowOff>
    </xdr:from>
    <xdr:to>
      <xdr:col>19</xdr:col>
      <xdr:colOff>184150</xdr:colOff>
      <xdr:row>81</xdr:row>
      <xdr:rowOff>132566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1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142743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87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24513</xdr:rowOff>
    </xdr:from>
    <xdr:to>
      <xdr:col>15</xdr:col>
      <xdr:colOff>133350</xdr:colOff>
      <xdr:row>81</xdr:row>
      <xdr:rowOff>126113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1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136290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8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22451</xdr:rowOff>
    </xdr:from>
    <xdr:to>
      <xdr:col>11</xdr:col>
      <xdr:colOff>82550</xdr:colOff>
      <xdr:row>81</xdr:row>
      <xdr:rowOff>124051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0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134228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7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16098</xdr:rowOff>
    </xdr:from>
    <xdr:to>
      <xdr:col>7</xdr:col>
      <xdr:colOff>31750</xdr:colOff>
      <xdr:row>81</xdr:row>
      <xdr:rowOff>117698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127875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7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全国・県・類似団体の平均と比べ低い状況である。平成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年に策定した自立計画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による定員の抑制や近年の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中途採用による職員確保を実施したこと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に挙がる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。職員の平均年齢は上昇傾向でにる。今後、引き続き給与の適正化に努める。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117687</xdr:rowOff>
    </xdr:from>
    <xdr:to>
      <xdr:col>81</xdr:col>
      <xdr:colOff>44450</xdr:colOff>
      <xdr:row>86</xdr:row>
      <xdr:rowOff>157904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6238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109643</xdr:rowOff>
    </xdr:from>
    <xdr:to>
      <xdr:col>77</xdr:col>
      <xdr:colOff>44450</xdr:colOff>
      <xdr:row>86</xdr:row>
      <xdr:rowOff>157904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5434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168487</xdr:rowOff>
    </xdr:from>
    <xdr:to>
      <xdr:col>72</xdr:col>
      <xdr:colOff>203200</xdr:colOff>
      <xdr:row>86</xdr:row>
      <xdr:rowOff>109643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4173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168487</xdr:rowOff>
    </xdr:from>
    <xdr:to>
      <xdr:col>68</xdr:col>
      <xdr:colOff>152400</xdr:colOff>
      <xdr:row>86</xdr:row>
      <xdr:rowOff>69427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417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66887</xdr:rowOff>
    </xdr:from>
    <xdr:to>
      <xdr:col>81</xdr:col>
      <xdr:colOff>95250</xdr:colOff>
      <xdr:row>86</xdr:row>
      <xdr:rowOff>168487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83414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107104</xdr:rowOff>
    </xdr:from>
    <xdr:to>
      <xdr:col>77</xdr:col>
      <xdr:colOff>95250</xdr:colOff>
      <xdr:row>87</xdr:row>
      <xdr:rowOff>37254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47431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58843</xdr:rowOff>
    </xdr:from>
    <xdr:to>
      <xdr:col>73</xdr:col>
      <xdr:colOff>44450</xdr:colOff>
      <xdr:row>86</xdr:row>
      <xdr:rowOff>160443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170620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117687</xdr:rowOff>
    </xdr:from>
    <xdr:to>
      <xdr:col>68</xdr:col>
      <xdr:colOff>203200</xdr:colOff>
      <xdr:row>86</xdr:row>
      <xdr:rowOff>47837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58014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18627</xdr:rowOff>
    </xdr:from>
    <xdr:to>
      <xdr:col>64</xdr:col>
      <xdr:colOff>152400</xdr:colOff>
      <xdr:row>86</xdr:row>
      <xdr:rowOff>120227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130404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類似団体と比較すると大きく下回って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おり、県平均と比較すると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分析にあっては類似団体の人口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人未満に区分されており、朝日村人口は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4,574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人であることから人口当たりの職員数が他団体より低くなっていることが想定されるが、平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年に策定した自立計画による定員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の抑制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に取り組ん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でおり、取組効果による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だ結果による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要因も挙げられる。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近年、教育・福祉等、多様化する住民ニーズへの対応や特色ある地域づくりを進めるための人員確保が必要性が高まっており、著しい人件費・職員数の上昇とならないよう、一層の効率的な行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57</xdr:row>
      <xdr:rowOff>161254</xdr:rowOff>
    </xdr:from>
    <xdr:to>
      <xdr:col>81</xdr:col>
      <xdr:colOff>44450</xdr:colOff>
      <xdr:row>57</xdr:row>
      <xdr:rowOff>170216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9933904"/>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161254</xdr:rowOff>
    </xdr:from>
    <xdr:to>
      <xdr:col>77</xdr:col>
      <xdr:colOff>44450</xdr:colOff>
      <xdr:row>57</xdr:row>
      <xdr:rowOff>166769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9933904"/>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164012</xdr:rowOff>
    </xdr:from>
    <xdr:to>
      <xdr:col>72</xdr:col>
      <xdr:colOff>203200</xdr:colOff>
      <xdr:row>57</xdr:row>
      <xdr:rowOff>166769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9936662"/>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164012</xdr:rowOff>
    </xdr:from>
    <xdr:to>
      <xdr:col>68</xdr:col>
      <xdr:colOff>152400</xdr:colOff>
      <xdr:row>57</xdr:row>
      <xdr:rowOff>170561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9936662"/>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119416</xdr:rowOff>
    </xdr:from>
    <xdr:to>
      <xdr:col>81</xdr:col>
      <xdr:colOff>95250</xdr:colOff>
      <xdr:row>58</xdr:row>
      <xdr:rowOff>49566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989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40693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81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110454</xdr:rowOff>
    </xdr:from>
    <xdr:to>
      <xdr:col>77</xdr:col>
      <xdr:colOff>95250</xdr:colOff>
      <xdr:row>58</xdr:row>
      <xdr:rowOff>40604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98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50781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65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115969</xdr:rowOff>
    </xdr:from>
    <xdr:to>
      <xdr:col>73</xdr:col>
      <xdr:colOff>44450</xdr:colOff>
      <xdr:row>58</xdr:row>
      <xdr:rowOff>46119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98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56296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65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113212</xdr:rowOff>
    </xdr:from>
    <xdr:to>
      <xdr:col>68</xdr:col>
      <xdr:colOff>203200</xdr:colOff>
      <xdr:row>58</xdr:row>
      <xdr:rowOff>43362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98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53539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65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119761</xdr:rowOff>
    </xdr:from>
    <xdr:to>
      <xdr:col>64</xdr:col>
      <xdr:colOff>152400</xdr:colOff>
      <xdr:row>58</xdr:row>
      <xdr:rowOff>49911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989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60088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66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下降し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一般会計元利償還金の額が減少したことに加え、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事業会計における資本費平準化債の活用により、公営企業に要する経費の財源とする地方債の償還の充当財源（一般会計繰入金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の負担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減少したためで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141478</xdr:rowOff>
    </xdr:from>
    <xdr:to>
      <xdr:col>81</xdr:col>
      <xdr:colOff>44450</xdr:colOff>
      <xdr:row>41</xdr:row>
      <xdr:rowOff>81026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9947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56896</xdr:rowOff>
    </xdr:from>
    <xdr:to>
      <xdr:col>77</xdr:col>
      <xdr:colOff>44450</xdr:colOff>
      <xdr:row>41</xdr:row>
      <xdr:rowOff>81026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86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47244</xdr:rowOff>
    </xdr:from>
    <xdr:to>
      <xdr:col>72</xdr:col>
      <xdr:colOff>203200</xdr:colOff>
      <xdr:row>41</xdr:row>
      <xdr:rowOff>56896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766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47244</xdr:rowOff>
    </xdr:from>
    <xdr:to>
      <xdr:col>68</xdr:col>
      <xdr:colOff>152400</xdr:colOff>
      <xdr:row>41</xdr:row>
      <xdr:rowOff>66548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7669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90678</xdr:rowOff>
    </xdr:from>
    <xdr:to>
      <xdr:col>81</xdr:col>
      <xdr:colOff>95250</xdr:colOff>
      <xdr:row>41</xdr:row>
      <xdr:rowOff>20828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107205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6096</xdr:rowOff>
    </xdr:from>
    <xdr:to>
      <xdr:col>73</xdr:col>
      <xdr:colOff>44450</xdr:colOff>
      <xdr:row>41</xdr:row>
      <xdr:rowOff>107696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167894</xdr:rowOff>
    </xdr:from>
    <xdr:to>
      <xdr:col>68</xdr:col>
      <xdr:colOff>203200</xdr:colOff>
      <xdr:row>41</xdr:row>
      <xdr:rowOff>98044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15748</xdr:rowOff>
    </xdr:from>
    <xdr:to>
      <xdr:col>64</xdr:col>
      <xdr:colOff>152400</xdr:colOff>
      <xdr:row>41</xdr:row>
      <xdr:rowOff>117348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127525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地方債の繰上償還による地方債現在高の減並びに財政調整基金の積立てによる充当可能基金の増により、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年度以降数値なしの状態が続いている。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今後も義務的経費の削減や新規事業の実施等については後世への負担を考慮した検討を行うなど、財政の健全化に努める。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4,574
4,533
70.62
3,070,452
2,918,741
124,299
2,192,067
1,786,791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全国・県・類似団体平均より下回っている。これまでの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定員の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大型建設事業に伴う事業費支弁により比率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の値が低かったが、直近は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例年並み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の値となっている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35</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39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78994</xdr:rowOff>
    </xdr:from>
    <xdr:to>
      <xdr:col>19</xdr:col>
      <xdr:colOff>187325</xdr:colOff>
      <xdr:row>35</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797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78994</xdr:rowOff>
    </xdr:from>
    <xdr:to>
      <xdr:col>15</xdr:col>
      <xdr:colOff>98425</xdr:colOff>
      <xdr:row>35</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797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83566</xdr:rowOff>
    </xdr:from>
    <xdr:to>
      <xdr:col>11</xdr:col>
      <xdr:colOff>9525</xdr:colOff>
      <xdr:row>35</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843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92202</xdr:rowOff>
    </xdr:from>
    <xdr:to>
      <xdr:col>20</xdr:col>
      <xdr:colOff>38100</xdr:colOff>
      <xdr:row>36</xdr:row>
      <xdr:rowOff>22352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32529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28194</xdr:rowOff>
    </xdr:from>
    <xdr:to>
      <xdr:col>15</xdr:col>
      <xdr:colOff>149225</xdr:colOff>
      <xdr:row>35</xdr:row>
      <xdr:rowOff>129794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139971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83058</xdr:rowOff>
    </xdr:from>
    <xdr:to>
      <xdr:col>11</xdr:col>
      <xdr:colOff>60325</xdr:colOff>
      <xdr:row>36</xdr:row>
      <xdr:rowOff>13208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23385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32766</xdr:rowOff>
    </xdr:from>
    <xdr:to>
      <xdr:col>6</xdr:col>
      <xdr:colOff>171450</xdr:colOff>
      <xdr:row>35</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144543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県・類似団体平均を下回っている。経年でみると増加傾向である。要因として、全国的な事務システムの標準化（ＩＴ化）の推進や情報セキュリティの強化費用、システム保守・機器更新などの委託料の増加、温暖化等に伴う公共施設への空調設置が進み電気料の増加等が上げられる。引き続き、歳出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165100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94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168910</xdr:rowOff>
    </xdr:from>
    <xdr:to>
      <xdr:col>78</xdr:col>
      <xdr:colOff>69850</xdr:colOff>
      <xdr:row>16</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40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15</xdr:row>
      <xdr:rowOff>168910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1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39370</xdr:rowOff>
    </xdr:from>
    <xdr:to>
      <xdr:col>69</xdr:col>
      <xdr:colOff>92075</xdr:colOff>
      <xdr:row>15</xdr:row>
      <xdr:rowOff>146050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11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118110</xdr:rowOff>
    </xdr:from>
    <xdr:to>
      <xdr:col>74</xdr:col>
      <xdr:colOff>31750</xdr:colOff>
      <xdr:row>16</xdr:row>
      <xdr:rowOff>48260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県・類似団体平均を下回っている。経年をみると増加傾向である。高齢者及び障がい者を取り巻く生活環境の変化やサービスの充実により利用者が増加傾向となっている。特に障がい者自立支援医療の伸びが増加の要因となっており今後も増加が予想さ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158750</xdr:rowOff>
    </xdr:from>
    <xdr:to>
      <xdr:col>24</xdr:col>
      <xdr:colOff>25400</xdr:colOff>
      <xdr:row>56</xdr:row>
      <xdr:rowOff>25400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588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95250</xdr:rowOff>
    </xdr:from>
    <xdr:to>
      <xdr:col>11</xdr:col>
      <xdr:colOff>9525</xdr:colOff>
      <xdr:row>55</xdr:row>
      <xdr:rowOff>158750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25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。公営企業会計の法適用による性質区分の変更によるもの、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会計において資本費平準化債の活用による一般会計の負担の低減が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要因として挙げられる。公営企業会計については今後、独立採算の原則に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基づき、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費用抑制</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料金の値上げ等による収入確保を図り、税収を主な財源とする普通会計の負担額を減らしていくよう努める。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100330</xdr:rowOff>
    </xdr:from>
    <xdr:to>
      <xdr:col>82</xdr:col>
      <xdr:colOff>107950</xdr:colOff>
      <xdr:row>57</xdr:row>
      <xdr:rowOff>85090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358630"/>
          <a:ext cx="8382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85090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96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77470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9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20320</xdr:rowOff>
    </xdr:from>
    <xdr:to>
      <xdr:col>69</xdr:col>
      <xdr:colOff>92075</xdr:colOff>
      <xdr:row>57</xdr:row>
      <xdr:rowOff>77470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929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49530</xdr:rowOff>
    </xdr:from>
    <xdr:to>
      <xdr:col>82</xdr:col>
      <xdr:colOff>158750</xdr:colOff>
      <xdr:row>54</xdr:row>
      <xdr:rowOff>151130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66057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5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140970</xdr:rowOff>
    </xdr:from>
    <xdr:to>
      <xdr:col>65</xdr:col>
      <xdr:colOff>53975</xdr:colOff>
      <xdr:row>57</xdr:row>
      <xdr:rowOff>71120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55897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2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全国・県・類似団体平均を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令和元年度から簡易水道・下水道事業の法適用により負担金の性質が繰出金から補助費等となったことによるものであり、同表「その他」の値変動と相対している。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38</xdr:row>
      <xdr:rowOff>145288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89472"/>
          <a:ext cx="8382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30988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30988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94488</xdr:rowOff>
    </xdr:from>
    <xdr:to>
      <xdr:col>82</xdr:col>
      <xdr:colOff>158750</xdr:colOff>
      <xdr:row>39</xdr:row>
      <xdr:rowOff>24638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66565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全国・県・類似団体平均を下回っている。近年、平成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年度から保育園建設、簡易宿泊施設、役場庁舎建設等の大型建設事業による新規債の発行により増加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、併せ既往債の繰上償還を実施することで公債費負担の軽減を図っている。今後、公共施設等の長寿命化対策への対応が課題であり、地方債の発行・償還のバランスに留意した財政運営に努める。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xdr:rowOff>
    </xdr:from>
    <xdr:to>
      <xdr:col>24</xdr:col>
      <xdr:colOff>25400</xdr:colOff>
      <xdr:row>75</xdr:row>
      <xdr:rowOff>5080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863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xdr:rowOff>
    </xdr:from>
    <xdr:to>
      <xdr:col>19</xdr:col>
      <xdr:colOff>187325</xdr:colOff>
      <xdr:row>75</xdr:row>
      <xdr:rowOff>77470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8638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66040</xdr:rowOff>
    </xdr:from>
    <xdr:to>
      <xdr:col>15</xdr:col>
      <xdr:colOff>98425</xdr:colOff>
      <xdr:row>75</xdr:row>
      <xdr:rowOff>77470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24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66040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890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125730</xdr:rowOff>
    </xdr:from>
    <xdr:to>
      <xdr:col>24</xdr:col>
      <xdr:colOff>76200</xdr:colOff>
      <xdr:row>75</xdr:row>
      <xdr:rowOff>55880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142257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125730</xdr:rowOff>
    </xdr:from>
    <xdr:to>
      <xdr:col>20</xdr:col>
      <xdr:colOff>38100</xdr:colOff>
      <xdr:row>75</xdr:row>
      <xdr:rowOff>55880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66057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xdr:rowOff>
    </xdr:from>
    <xdr:to>
      <xdr:col>11</xdr:col>
      <xdr:colOff>60325</xdr:colOff>
      <xdr:row>75</xdr:row>
      <xdr:rowOff>116840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127017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全国・県・類似団体平均を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下回っている。経年では増加傾向にある。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公営企業会計への繰出金の増加、物件費の増加などが要因に挙げられる。今後とも経常経費の縮減に努め健全化を図る。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98425</xdr:rowOff>
    </xdr:from>
    <xdr:to>
      <xdr:col>82</xdr:col>
      <xdr:colOff>107950</xdr:colOff>
      <xdr:row>76</xdr:row>
      <xdr:rowOff>129857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28625"/>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21273</xdr:rowOff>
    </xdr:from>
    <xdr:to>
      <xdr:col>78</xdr:col>
      <xdr:colOff>69850</xdr:colOff>
      <xdr:row>76</xdr:row>
      <xdr:rowOff>129857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051473"/>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21273</xdr:rowOff>
    </xdr:from>
    <xdr:to>
      <xdr:col>73</xdr:col>
      <xdr:colOff>180975</xdr:colOff>
      <xdr:row>76</xdr:row>
      <xdr:rowOff>98425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051473"/>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132715</xdr:rowOff>
    </xdr:from>
    <xdr:to>
      <xdr:col>69</xdr:col>
      <xdr:colOff>92075</xdr:colOff>
      <xdr:row>76</xdr:row>
      <xdr:rowOff>98425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99146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47625</xdr:rowOff>
    </xdr:from>
    <xdr:to>
      <xdr:col>82</xdr:col>
      <xdr:colOff>158750</xdr:colOff>
      <xdr:row>76</xdr:row>
      <xdr:rowOff>149225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64152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2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79057</xdr:rowOff>
    </xdr:from>
    <xdr:to>
      <xdr:col>78</xdr:col>
      <xdr:colOff>120650</xdr:colOff>
      <xdr:row>77</xdr:row>
      <xdr:rowOff>9207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19384</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8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141922</xdr:rowOff>
    </xdr:from>
    <xdr:to>
      <xdr:col>74</xdr:col>
      <xdr:colOff>31750</xdr:colOff>
      <xdr:row>76</xdr:row>
      <xdr:rowOff>72073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006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82249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47625</xdr:rowOff>
    </xdr:from>
    <xdr:to>
      <xdr:col>69</xdr:col>
      <xdr:colOff>142875</xdr:colOff>
      <xdr:row>76</xdr:row>
      <xdr:rowOff>149225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134002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81915</xdr:rowOff>
    </xdr:from>
    <xdr:to>
      <xdr:col>65</xdr:col>
      <xdr:colOff>53975</xdr:colOff>
      <xdr:row>76</xdr:row>
      <xdr:rowOff>12064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22242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158844</xdr:rowOff>
    </xdr:from>
    <xdr:to>
      <xdr:col>29</xdr:col>
      <xdr:colOff>127000</xdr:colOff>
      <xdr:row>18</xdr:row>
      <xdr:rowOff>170937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92569"/>
          <a:ext cx="647700" cy="12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170937</xdr:rowOff>
    </xdr:from>
    <xdr:to>
      <xdr:col>26</xdr:col>
      <xdr:colOff>50800</xdr:colOff>
      <xdr:row>19</xdr:row>
      <xdr:rowOff>8955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304662"/>
          <a:ext cx="698500" cy="9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8955</xdr:rowOff>
    </xdr:from>
    <xdr:to>
      <xdr:col>22</xdr:col>
      <xdr:colOff>114300</xdr:colOff>
      <xdr:row>19</xdr:row>
      <xdr:rowOff>10368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314130"/>
          <a:ext cx="698500" cy="1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6071</xdr:rowOff>
    </xdr:from>
    <xdr:to>
      <xdr:col>18</xdr:col>
      <xdr:colOff>177800</xdr:colOff>
      <xdr:row>19</xdr:row>
      <xdr:rowOff>10368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311246"/>
          <a:ext cx="698500" cy="4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108044</xdr:rowOff>
    </xdr:from>
    <xdr:to>
      <xdr:col>29</xdr:col>
      <xdr:colOff>177800</xdr:colOff>
      <xdr:row>19</xdr:row>
      <xdr:rowOff>38194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41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16621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5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120137</xdr:rowOff>
    </xdr:from>
    <xdr:to>
      <xdr:col>26</xdr:col>
      <xdr:colOff>101600</xdr:colOff>
      <xdr:row>19</xdr:row>
      <xdr:rowOff>50287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53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35064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40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129605</xdr:rowOff>
    </xdr:from>
    <xdr:to>
      <xdr:col>22</xdr:col>
      <xdr:colOff>165100</xdr:colOff>
      <xdr:row>19</xdr:row>
      <xdr:rowOff>59755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63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44532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4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131018</xdr:rowOff>
    </xdr:from>
    <xdr:to>
      <xdr:col>19</xdr:col>
      <xdr:colOff>38100</xdr:colOff>
      <xdr:row>19</xdr:row>
      <xdr:rowOff>61168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6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45945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5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126721</xdr:rowOff>
    </xdr:from>
    <xdr:to>
      <xdr:col>15</xdr:col>
      <xdr:colOff>101600</xdr:colOff>
      <xdr:row>19</xdr:row>
      <xdr:rowOff>56871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60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41648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4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341754</xdr:rowOff>
    </xdr:from>
    <xdr:to>
      <xdr:col>29</xdr:col>
      <xdr:colOff>127000</xdr:colOff>
      <xdr:row>37</xdr:row>
      <xdr:rowOff>29738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52104"/>
          <a:ext cx="647700" cy="202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341754</xdr:rowOff>
    </xdr:from>
    <xdr:to>
      <xdr:col>26</xdr:col>
      <xdr:colOff>50800</xdr:colOff>
      <xdr:row>36</xdr:row>
      <xdr:rowOff>2314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52104"/>
          <a:ext cx="698500" cy="3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2314</xdr:rowOff>
    </xdr:from>
    <xdr:to>
      <xdr:col>22</xdr:col>
      <xdr:colOff>114300</xdr:colOff>
      <xdr:row>36</xdr:row>
      <xdr:rowOff>11023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55564"/>
          <a:ext cx="698500" cy="8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11023</xdr:rowOff>
    </xdr:from>
    <xdr:to>
      <xdr:col>18</xdr:col>
      <xdr:colOff>177800</xdr:colOff>
      <xdr:row>36</xdr:row>
      <xdr:rowOff>35050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64273"/>
          <a:ext cx="698500" cy="24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150388</xdr:rowOff>
    </xdr:from>
    <xdr:to>
      <xdr:col>29</xdr:col>
      <xdr:colOff>177800</xdr:colOff>
      <xdr:row>37</xdr:row>
      <xdr:rowOff>80538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03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122465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7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290954</xdr:rowOff>
    </xdr:from>
    <xdr:to>
      <xdr:col>26</xdr:col>
      <xdr:colOff>101600</xdr:colOff>
      <xdr:row>36</xdr:row>
      <xdr:rowOff>49654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0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34431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8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294414</xdr:rowOff>
    </xdr:from>
    <xdr:to>
      <xdr:col>22</xdr:col>
      <xdr:colOff>165100</xdr:colOff>
      <xdr:row>36</xdr:row>
      <xdr:rowOff>53114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04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37891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9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303123</xdr:rowOff>
    </xdr:from>
    <xdr:to>
      <xdr:col>19</xdr:col>
      <xdr:colOff>38100</xdr:colOff>
      <xdr:row>36</xdr:row>
      <xdr:rowOff>61823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1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46600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9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327150</xdr:rowOff>
    </xdr:from>
    <xdr:to>
      <xdr:col>15</xdr:col>
      <xdr:colOff>101600</xdr:colOff>
      <xdr:row>36</xdr:row>
      <xdr:rowOff>85850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3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70627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2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4,574
4,533
70.62
3,070,452
2,918,741
124,299
2,192,067
1,786,791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31631</xdr:rowOff>
    </xdr:from>
    <xdr:to>
      <xdr:col>24</xdr:col>
      <xdr:colOff>63500</xdr:colOff>
      <xdr:row>38</xdr:row>
      <xdr:rowOff>34030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46731"/>
          <a:ext cx="8382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34030</xdr:rowOff>
    </xdr:from>
    <xdr:to>
      <xdr:col>19</xdr:col>
      <xdr:colOff>177800</xdr:colOff>
      <xdr:row>38</xdr:row>
      <xdr:rowOff>47789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49130"/>
          <a:ext cx="889000" cy="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42572</xdr:rowOff>
    </xdr:from>
    <xdr:to>
      <xdr:col>15</xdr:col>
      <xdr:colOff>50800</xdr:colOff>
      <xdr:row>38</xdr:row>
      <xdr:rowOff>47789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557672"/>
          <a:ext cx="889000"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42135</xdr:rowOff>
    </xdr:from>
    <xdr:to>
      <xdr:col>10</xdr:col>
      <xdr:colOff>114300</xdr:colOff>
      <xdr:row>38</xdr:row>
      <xdr:rowOff>42572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557235"/>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152281</xdr:rowOff>
    </xdr:from>
    <xdr:to>
      <xdr:col>24</xdr:col>
      <xdr:colOff>114300</xdr:colOff>
      <xdr:row>38</xdr:row>
      <xdr:rowOff>82431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9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67208</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41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154680</xdr:rowOff>
    </xdr:from>
    <xdr:to>
      <xdr:col>20</xdr:col>
      <xdr:colOff>38100</xdr:colOff>
      <xdr:row>38</xdr:row>
      <xdr:rowOff>84830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75957</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59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168439</xdr:rowOff>
    </xdr:from>
    <xdr:to>
      <xdr:col>15</xdr:col>
      <xdr:colOff>101600</xdr:colOff>
      <xdr:row>38</xdr:row>
      <xdr:rowOff>98589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51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89716</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60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163222</xdr:rowOff>
    </xdr:from>
    <xdr:to>
      <xdr:col>10</xdr:col>
      <xdr:colOff>165100</xdr:colOff>
      <xdr:row>38</xdr:row>
      <xdr:rowOff>93372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5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84499</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9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162785</xdr:rowOff>
    </xdr:from>
    <xdr:to>
      <xdr:col>6</xdr:col>
      <xdr:colOff>38100</xdr:colOff>
      <xdr:row>38</xdr:row>
      <xdr:rowOff>92935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0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84062</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92601</xdr:rowOff>
    </xdr:from>
    <xdr:to>
      <xdr:col>24</xdr:col>
      <xdr:colOff>63500</xdr:colOff>
      <xdr:row>58</xdr:row>
      <xdr:rowOff>102966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36701"/>
          <a:ext cx="83820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102966</xdr:rowOff>
    </xdr:from>
    <xdr:to>
      <xdr:col>19</xdr:col>
      <xdr:colOff>177800</xdr:colOff>
      <xdr:row>58</xdr:row>
      <xdr:rowOff>107962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47066"/>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107962</xdr:rowOff>
    </xdr:from>
    <xdr:to>
      <xdr:col>15</xdr:col>
      <xdr:colOff>50800</xdr:colOff>
      <xdr:row>58</xdr:row>
      <xdr:rowOff>113865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52062"/>
          <a:ext cx="889000" cy="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113865</xdr:rowOff>
    </xdr:from>
    <xdr:to>
      <xdr:col>10</xdr:col>
      <xdr:colOff>114300</xdr:colOff>
      <xdr:row>58</xdr:row>
      <xdr:rowOff>120550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57965"/>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41801</xdr:rowOff>
    </xdr:from>
    <xdr:to>
      <xdr:col>24</xdr:col>
      <xdr:colOff>114300</xdr:colOff>
      <xdr:row>58</xdr:row>
      <xdr:rowOff>143401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8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128178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0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52166</xdr:rowOff>
    </xdr:from>
    <xdr:to>
      <xdr:col>20</xdr:col>
      <xdr:colOff>38100</xdr:colOff>
      <xdr:row>58</xdr:row>
      <xdr:rowOff>153766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144893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8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57162</xdr:rowOff>
    </xdr:from>
    <xdr:to>
      <xdr:col>15</xdr:col>
      <xdr:colOff>101600</xdr:colOff>
      <xdr:row>58</xdr:row>
      <xdr:rowOff>158762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149889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9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63065</xdr:rowOff>
    </xdr:from>
    <xdr:to>
      <xdr:col>10</xdr:col>
      <xdr:colOff>165100</xdr:colOff>
      <xdr:row>58</xdr:row>
      <xdr:rowOff>164665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155792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9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69750</xdr:rowOff>
    </xdr:from>
    <xdr:to>
      <xdr:col>6</xdr:col>
      <xdr:colOff>38100</xdr:colOff>
      <xdr:row>58</xdr:row>
      <xdr:rowOff>171350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1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162477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108272</xdr:rowOff>
    </xdr:from>
    <xdr:to>
      <xdr:col>24</xdr:col>
      <xdr:colOff>63500</xdr:colOff>
      <xdr:row>78</xdr:row>
      <xdr:rowOff>120712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81372"/>
          <a:ext cx="8382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115519</xdr:rowOff>
    </xdr:from>
    <xdr:to>
      <xdr:col>19</xdr:col>
      <xdr:colOff>177800</xdr:colOff>
      <xdr:row>78</xdr:row>
      <xdr:rowOff>120712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88619"/>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109882</xdr:rowOff>
    </xdr:from>
    <xdr:to>
      <xdr:col>15</xdr:col>
      <xdr:colOff>50800</xdr:colOff>
      <xdr:row>78</xdr:row>
      <xdr:rowOff>115519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82982"/>
          <a:ext cx="8890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109882</xdr:rowOff>
    </xdr:from>
    <xdr:to>
      <xdr:col>10</xdr:col>
      <xdr:colOff>114300</xdr:colOff>
      <xdr:row>78</xdr:row>
      <xdr:rowOff>119295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82982"/>
          <a:ext cx="889000" cy="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57472</xdr:rowOff>
    </xdr:from>
    <xdr:to>
      <xdr:col>24</xdr:col>
      <xdr:colOff>114300</xdr:colOff>
      <xdr:row>78</xdr:row>
      <xdr:rowOff>159072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143849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69912</xdr:rowOff>
    </xdr:from>
    <xdr:to>
      <xdr:col>20</xdr:col>
      <xdr:colOff>38100</xdr:colOff>
      <xdr:row>79</xdr:row>
      <xdr:rowOff>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4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162639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3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64719</xdr:rowOff>
    </xdr:from>
    <xdr:to>
      <xdr:col>15</xdr:col>
      <xdr:colOff>101600</xdr:colOff>
      <xdr:row>78</xdr:row>
      <xdr:rowOff>166319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157446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3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59082</xdr:rowOff>
    </xdr:from>
    <xdr:to>
      <xdr:col>10</xdr:col>
      <xdr:colOff>165100</xdr:colOff>
      <xdr:row>78</xdr:row>
      <xdr:rowOff>160682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3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151809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2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68495</xdr:rowOff>
    </xdr:from>
    <xdr:to>
      <xdr:col>6</xdr:col>
      <xdr:colOff>38100</xdr:colOff>
      <xdr:row>78</xdr:row>
      <xdr:rowOff>170095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161222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3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107668</xdr:rowOff>
    </xdr:from>
    <xdr:to>
      <xdr:col>24</xdr:col>
      <xdr:colOff>63500</xdr:colOff>
      <xdr:row>98</xdr:row>
      <xdr:rowOff>112544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09768"/>
          <a:ext cx="8382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112544</xdr:rowOff>
    </xdr:from>
    <xdr:to>
      <xdr:col>19</xdr:col>
      <xdr:colOff>177800</xdr:colOff>
      <xdr:row>98</xdr:row>
      <xdr:rowOff>114771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14644"/>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114771</xdr:rowOff>
    </xdr:from>
    <xdr:to>
      <xdr:col>15</xdr:col>
      <xdr:colOff>50800</xdr:colOff>
      <xdr:row>98</xdr:row>
      <xdr:rowOff>120648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16871"/>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120648</xdr:rowOff>
    </xdr:from>
    <xdr:to>
      <xdr:col>10</xdr:col>
      <xdr:colOff>114300</xdr:colOff>
      <xdr:row>98</xdr:row>
      <xdr:rowOff>124444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22748"/>
          <a:ext cx="8890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56868</xdr:rowOff>
    </xdr:from>
    <xdr:to>
      <xdr:col>24</xdr:col>
      <xdr:colOff>114300</xdr:colOff>
      <xdr:row>98</xdr:row>
      <xdr:rowOff>158468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5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61744</xdr:rowOff>
    </xdr:from>
    <xdr:to>
      <xdr:col>20</xdr:col>
      <xdr:colOff>38100</xdr:colOff>
      <xdr:row>98</xdr:row>
      <xdr:rowOff>163344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154471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63971</xdr:rowOff>
    </xdr:from>
    <xdr:to>
      <xdr:col>15</xdr:col>
      <xdr:colOff>101600</xdr:colOff>
      <xdr:row>98</xdr:row>
      <xdr:rowOff>165571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6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156698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5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69848</xdr:rowOff>
    </xdr:from>
    <xdr:to>
      <xdr:col>10</xdr:col>
      <xdr:colOff>165100</xdr:colOff>
      <xdr:row>98</xdr:row>
      <xdr:rowOff>171448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7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162575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6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73644</xdr:rowOff>
    </xdr:from>
    <xdr:to>
      <xdr:col>6</xdr:col>
      <xdr:colOff>38100</xdr:colOff>
      <xdr:row>99</xdr:row>
      <xdr:rowOff>3794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166371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6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74915</xdr:rowOff>
    </xdr:from>
    <xdr:to>
      <xdr:col>55</xdr:col>
      <xdr:colOff>0</xdr:colOff>
      <xdr:row>38</xdr:row>
      <xdr:rowOff>155769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90015"/>
          <a:ext cx="838200" cy="8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151657</xdr:rowOff>
    </xdr:from>
    <xdr:to>
      <xdr:col>50</xdr:col>
      <xdr:colOff>114300</xdr:colOff>
      <xdr:row>38</xdr:row>
      <xdr:rowOff>155769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66757"/>
          <a:ext cx="889000" cy="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146609</xdr:rowOff>
    </xdr:from>
    <xdr:to>
      <xdr:col>45</xdr:col>
      <xdr:colOff>177800</xdr:colOff>
      <xdr:row>38</xdr:row>
      <xdr:rowOff>151657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661709"/>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146609</xdr:rowOff>
    </xdr:from>
    <xdr:to>
      <xdr:col>41</xdr:col>
      <xdr:colOff>50800</xdr:colOff>
      <xdr:row>38</xdr:row>
      <xdr:rowOff>153744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61709"/>
          <a:ext cx="8890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24115</xdr:rowOff>
    </xdr:from>
    <xdr:to>
      <xdr:col>55</xdr:col>
      <xdr:colOff>50800</xdr:colOff>
      <xdr:row>38</xdr:row>
      <xdr:rowOff>125715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3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110492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5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104969</xdr:rowOff>
    </xdr:from>
    <xdr:to>
      <xdr:col>50</xdr:col>
      <xdr:colOff>165100</xdr:colOff>
      <xdr:row>39</xdr:row>
      <xdr:rowOff>35119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62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26246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71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100857</xdr:rowOff>
    </xdr:from>
    <xdr:to>
      <xdr:col>46</xdr:col>
      <xdr:colOff>38100</xdr:colOff>
      <xdr:row>39</xdr:row>
      <xdr:rowOff>31007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6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22134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70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95809</xdr:rowOff>
    </xdr:from>
    <xdr:to>
      <xdr:col>41</xdr:col>
      <xdr:colOff>101600</xdr:colOff>
      <xdr:row>39</xdr:row>
      <xdr:rowOff>25959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1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17086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70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102944</xdr:rowOff>
    </xdr:from>
    <xdr:to>
      <xdr:col>36</xdr:col>
      <xdr:colOff>165100</xdr:colOff>
      <xdr:row>39</xdr:row>
      <xdr:rowOff>33094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1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24221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1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11392</xdr:rowOff>
    </xdr:from>
    <xdr:to>
      <xdr:col>55</xdr:col>
      <xdr:colOff>0</xdr:colOff>
      <xdr:row>59</xdr:row>
      <xdr:rowOff>14356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126942"/>
          <a:ext cx="8382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88429</xdr:rowOff>
    </xdr:from>
    <xdr:to>
      <xdr:col>50</xdr:col>
      <xdr:colOff>114300</xdr:colOff>
      <xdr:row>59</xdr:row>
      <xdr:rowOff>11392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32529"/>
          <a:ext cx="889000" cy="9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88429</xdr:rowOff>
    </xdr:from>
    <xdr:to>
      <xdr:col>45</xdr:col>
      <xdr:colOff>177800</xdr:colOff>
      <xdr:row>58</xdr:row>
      <xdr:rowOff>156475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32529"/>
          <a:ext cx="889000" cy="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156085</xdr:rowOff>
    </xdr:from>
    <xdr:to>
      <xdr:col>41</xdr:col>
      <xdr:colOff>50800</xdr:colOff>
      <xdr:row>58</xdr:row>
      <xdr:rowOff>156475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100185"/>
          <a:ext cx="8890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135006</xdr:rowOff>
    </xdr:from>
    <xdr:to>
      <xdr:col>55</xdr:col>
      <xdr:colOff>50800</xdr:colOff>
      <xdr:row>59</xdr:row>
      <xdr:rowOff>65156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7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49933</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132042</xdr:rowOff>
    </xdr:from>
    <xdr:to>
      <xdr:col>50</xdr:col>
      <xdr:colOff>165100</xdr:colOff>
      <xdr:row>59</xdr:row>
      <xdr:rowOff>62192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53319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6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37629</xdr:rowOff>
    </xdr:from>
    <xdr:to>
      <xdr:col>46</xdr:col>
      <xdr:colOff>38100</xdr:colOff>
      <xdr:row>58</xdr:row>
      <xdr:rowOff>139229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155756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5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105675</xdr:rowOff>
    </xdr:from>
    <xdr:to>
      <xdr:col>41</xdr:col>
      <xdr:colOff>101600</xdr:colOff>
      <xdr:row>59</xdr:row>
      <xdr:rowOff>35825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4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26952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4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105285</xdr:rowOff>
    </xdr:from>
    <xdr:to>
      <xdr:col>36</xdr:col>
      <xdr:colOff>165100</xdr:colOff>
      <xdr:row>59</xdr:row>
      <xdr:rowOff>35435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26562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4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118697</xdr:rowOff>
    </xdr:from>
    <xdr:to>
      <xdr:col>55</xdr:col>
      <xdr:colOff>0</xdr:colOff>
      <xdr:row>78</xdr:row>
      <xdr:rowOff>138435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91797"/>
          <a:ext cx="838200" cy="1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14210</xdr:rowOff>
    </xdr:from>
    <xdr:to>
      <xdr:col>50</xdr:col>
      <xdr:colOff>114300</xdr:colOff>
      <xdr:row>78</xdr:row>
      <xdr:rowOff>138435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87310"/>
          <a:ext cx="889000" cy="12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14210</xdr:rowOff>
    </xdr:from>
    <xdr:to>
      <xdr:col>45</xdr:col>
      <xdr:colOff>177800</xdr:colOff>
      <xdr:row>78</xdr:row>
      <xdr:rowOff>100580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87310"/>
          <a:ext cx="889000" cy="8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100580</xdr:rowOff>
    </xdr:from>
    <xdr:to>
      <xdr:col>41</xdr:col>
      <xdr:colOff>50800</xdr:colOff>
      <xdr:row>78</xdr:row>
      <xdr:rowOff>139700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73680"/>
          <a:ext cx="889000" cy="3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67897</xdr:rowOff>
    </xdr:from>
    <xdr:to>
      <xdr:col>55</xdr:col>
      <xdr:colOff>50800</xdr:colOff>
      <xdr:row>78</xdr:row>
      <xdr:rowOff>169497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87635</xdr:rowOff>
    </xdr:from>
    <xdr:to>
      <xdr:col>50</xdr:col>
      <xdr:colOff>165100</xdr:colOff>
      <xdr:row>79</xdr:row>
      <xdr:rowOff>17785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6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8912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5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134860</xdr:rowOff>
    </xdr:from>
    <xdr:to>
      <xdr:col>46</xdr:col>
      <xdr:colOff>38100</xdr:colOff>
      <xdr:row>78</xdr:row>
      <xdr:rowOff>65010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81537</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11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49780</xdr:rowOff>
    </xdr:from>
    <xdr:to>
      <xdr:col>41</xdr:col>
      <xdr:colOff>101600</xdr:colOff>
      <xdr:row>78</xdr:row>
      <xdr:rowOff>151380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142507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79651</xdr:rowOff>
    </xdr:from>
    <xdr:to>
      <xdr:col>55</xdr:col>
      <xdr:colOff>0</xdr:colOff>
      <xdr:row>98</xdr:row>
      <xdr:rowOff>116382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81751"/>
          <a:ext cx="838200" cy="3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79651</xdr:rowOff>
    </xdr:from>
    <xdr:to>
      <xdr:col>50</xdr:col>
      <xdr:colOff>114300</xdr:colOff>
      <xdr:row>98</xdr:row>
      <xdr:rowOff>90615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81751"/>
          <a:ext cx="889000" cy="1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90615</xdr:rowOff>
    </xdr:from>
    <xdr:to>
      <xdr:col>45</xdr:col>
      <xdr:colOff>177800</xdr:colOff>
      <xdr:row>98</xdr:row>
      <xdr:rowOff>119828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92715"/>
          <a:ext cx="889000" cy="2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10199</xdr:rowOff>
    </xdr:from>
    <xdr:to>
      <xdr:col>41</xdr:col>
      <xdr:colOff>50800</xdr:colOff>
      <xdr:row>98</xdr:row>
      <xdr:rowOff>119828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12299"/>
          <a:ext cx="889000" cy="10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65582</xdr:rowOff>
    </xdr:from>
    <xdr:to>
      <xdr:col>55</xdr:col>
      <xdr:colOff>50800</xdr:colOff>
      <xdr:row>98</xdr:row>
      <xdr:rowOff>167182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6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151959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28851</xdr:rowOff>
    </xdr:from>
    <xdr:to>
      <xdr:col>50</xdr:col>
      <xdr:colOff>165100</xdr:colOff>
      <xdr:row>98</xdr:row>
      <xdr:rowOff>130451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121578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2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39815</xdr:rowOff>
    </xdr:from>
    <xdr:to>
      <xdr:col>46</xdr:col>
      <xdr:colOff>38100</xdr:colOff>
      <xdr:row>98</xdr:row>
      <xdr:rowOff>141415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132542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3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69028</xdr:rowOff>
    </xdr:from>
    <xdr:to>
      <xdr:col>41</xdr:col>
      <xdr:colOff>101600</xdr:colOff>
      <xdr:row>98</xdr:row>
      <xdr:rowOff>170628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161755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6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130849</xdr:rowOff>
    </xdr:from>
    <xdr:to>
      <xdr:col>36</xdr:col>
      <xdr:colOff>165100</xdr:colOff>
      <xdr:row>98</xdr:row>
      <xdr:rowOff>60999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77526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53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94377</xdr:rowOff>
    </xdr:from>
    <xdr:to>
      <xdr:col>85</xdr:col>
      <xdr:colOff>127000</xdr:colOff>
      <xdr:row>39</xdr:row>
      <xdr:rowOff>98127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0927"/>
          <a:ext cx="8382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94377</xdr:rowOff>
    </xdr:from>
    <xdr:to>
      <xdr:col>81</xdr:col>
      <xdr:colOff>50800</xdr:colOff>
      <xdr:row>39</xdr:row>
      <xdr:rowOff>98639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80927"/>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98639</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85189"/>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47327</xdr:rowOff>
    </xdr:from>
    <xdr:to>
      <xdr:col>85</xdr:col>
      <xdr:colOff>177800</xdr:colOff>
      <xdr:row>39</xdr:row>
      <xdr:rowOff>148927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1417</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43577</xdr:rowOff>
    </xdr:from>
    <xdr:to>
      <xdr:col>81</xdr:col>
      <xdr:colOff>101600</xdr:colOff>
      <xdr:row>39</xdr:row>
      <xdr:rowOff>145177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136304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2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47839</xdr:rowOff>
    </xdr:from>
    <xdr:to>
      <xdr:col>76</xdr:col>
      <xdr:colOff>165100</xdr:colOff>
      <xdr:row>39</xdr:row>
      <xdr:rowOff>149439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140566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827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85274</xdr:rowOff>
    </xdr:from>
    <xdr:to>
      <xdr:col>85</xdr:col>
      <xdr:colOff>127000</xdr:colOff>
      <xdr:row>78</xdr:row>
      <xdr:rowOff>132876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286924"/>
          <a:ext cx="838200" cy="21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17658</xdr:rowOff>
    </xdr:from>
    <xdr:to>
      <xdr:col>81</xdr:col>
      <xdr:colOff>50800</xdr:colOff>
      <xdr:row>77</xdr:row>
      <xdr:rowOff>85274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219308"/>
          <a:ext cx="889000" cy="6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17658</xdr:rowOff>
    </xdr:from>
    <xdr:to>
      <xdr:col>76</xdr:col>
      <xdr:colOff>114300</xdr:colOff>
      <xdr:row>78</xdr:row>
      <xdr:rowOff>95321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19308"/>
          <a:ext cx="889000" cy="24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94500</xdr:rowOff>
    </xdr:from>
    <xdr:to>
      <xdr:col>71</xdr:col>
      <xdr:colOff>177800</xdr:colOff>
      <xdr:row>78</xdr:row>
      <xdr:rowOff>95321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467600"/>
          <a:ext cx="889000" cy="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82076</xdr:rowOff>
    </xdr:from>
    <xdr:to>
      <xdr:col>85</xdr:col>
      <xdr:colOff>177800</xdr:colOff>
      <xdr:row>79</xdr:row>
      <xdr:rowOff>12226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5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168453</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7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34474</xdr:rowOff>
    </xdr:from>
    <xdr:to>
      <xdr:col>81</xdr:col>
      <xdr:colOff>101600</xdr:colOff>
      <xdr:row>77</xdr:row>
      <xdr:rowOff>136074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152601</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01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138308</xdr:rowOff>
    </xdr:from>
    <xdr:to>
      <xdr:col>76</xdr:col>
      <xdr:colOff>165100</xdr:colOff>
      <xdr:row>77</xdr:row>
      <xdr:rowOff>68458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6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84985</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943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44521</xdr:rowOff>
    </xdr:from>
    <xdr:to>
      <xdr:col>72</xdr:col>
      <xdr:colOff>38100</xdr:colOff>
      <xdr:row>78</xdr:row>
      <xdr:rowOff>146121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1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137248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1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43700</xdr:rowOff>
    </xdr:from>
    <xdr:to>
      <xdr:col>67</xdr:col>
      <xdr:colOff>101600</xdr:colOff>
      <xdr:row>78</xdr:row>
      <xdr:rowOff>145300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136427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0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105169</xdr:rowOff>
    </xdr:from>
    <xdr:to>
      <xdr:col>85</xdr:col>
      <xdr:colOff>127000</xdr:colOff>
      <xdr:row>98</xdr:row>
      <xdr:rowOff>106007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07269"/>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105169</xdr:rowOff>
    </xdr:from>
    <xdr:to>
      <xdr:col>81</xdr:col>
      <xdr:colOff>50800</xdr:colOff>
      <xdr:row>98</xdr:row>
      <xdr:rowOff>129803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07269"/>
          <a:ext cx="889000" cy="2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112544</xdr:rowOff>
    </xdr:from>
    <xdr:to>
      <xdr:col>76</xdr:col>
      <xdr:colOff>114300</xdr:colOff>
      <xdr:row>98</xdr:row>
      <xdr:rowOff>129803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14644"/>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112544</xdr:rowOff>
    </xdr:from>
    <xdr:to>
      <xdr:col>71</xdr:col>
      <xdr:colOff>177800</xdr:colOff>
      <xdr:row>98</xdr:row>
      <xdr:rowOff>115962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14644"/>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55207</xdr:rowOff>
    </xdr:from>
    <xdr:to>
      <xdr:col>85</xdr:col>
      <xdr:colOff>177800</xdr:colOff>
      <xdr:row>98</xdr:row>
      <xdr:rowOff>156807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14584</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4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54369</xdr:rowOff>
    </xdr:from>
    <xdr:to>
      <xdr:col>81</xdr:col>
      <xdr:colOff>101600</xdr:colOff>
      <xdr:row>98</xdr:row>
      <xdr:rowOff>155969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6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79003</xdr:rowOff>
    </xdr:from>
    <xdr:to>
      <xdr:col>76</xdr:col>
      <xdr:colOff>165100</xdr:colOff>
      <xdr:row>99</xdr:row>
      <xdr:rowOff>9153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280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7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61744</xdr:rowOff>
    </xdr:from>
    <xdr:to>
      <xdr:col>72</xdr:col>
      <xdr:colOff>38100</xdr:colOff>
      <xdr:row>98</xdr:row>
      <xdr:rowOff>163344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154471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65162</xdr:rowOff>
    </xdr:from>
    <xdr:to>
      <xdr:col>67</xdr:col>
      <xdr:colOff>101600</xdr:colOff>
      <xdr:row>98</xdr:row>
      <xdr:rowOff>166762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157889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5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2940</xdr:rowOff>
    </xdr:from>
    <xdr:to>
      <xdr:col>116</xdr:col>
      <xdr:colOff>63500</xdr:colOff>
      <xdr:row>39</xdr:row>
      <xdr:rowOff>31953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89490"/>
          <a:ext cx="838200" cy="2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2940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89490"/>
          <a:ext cx="889000" cy="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61593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7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152603</xdr:rowOff>
    </xdr:from>
    <xdr:to>
      <xdr:col>116</xdr:col>
      <xdr:colOff>114300</xdr:colOff>
      <xdr:row>39</xdr:row>
      <xdr:rowOff>82753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6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123590</xdr:rowOff>
    </xdr:from>
    <xdr:to>
      <xdr:col>112</xdr:col>
      <xdr:colOff>38100</xdr:colOff>
      <xdr:row>39</xdr:row>
      <xdr:rowOff>53740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68053</xdr:rowOff>
    </xdr:from>
    <xdr:to>
      <xdr:col>116</xdr:col>
      <xdr:colOff>63500</xdr:colOff>
      <xdr:row>58</xdr:row>
      <xdr:rowOff>130804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12153"/>
          <a:ext cx="8382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130804</xdr:rowOff>
    </xdr:from>
    <xdr:to>
      <xdr:col>111</xdr:col>
      <xdr:colOff>177800</xdr:colOff>
      <xdr:row>58</xdr:row>
      <xdr:rowOff>131318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74904"/>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69768</xdr:rowOff>
    </xdr:from>
    <xdr:to>
      <xdr:col>107</xdr:col>
      <xdr:colOff>50800</xdr:colOff>
      <xdr:row>58</xdr:row>
      <xdr:rowOff>131318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328068"/>
          <a:ext cx="889000" cy="74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69768</xdr:rowOff>
    </xdr:from>
    <xdr:to>
      <xdr:col>102</xdr:col>
      <xdr:colOff>114300</xdr:colOff>
      <xdr:row>57</xdr:row>
      <xdr:rowOff>2178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328068"/>
          <a:ext cx="889000" cy="4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17253</xdr:rowOff>
    </xdr:from>
    <xdr:to>
      <xdr:col>116</xdr:col>
      <xdr:colOff>114300</xdr:colOff>
      <xdr:row>58</xdr:row>
      <xdr:rowOff>118853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6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167130</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3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80004</xdr:rowOff>
    </xdr:from>
    <xdr:to>
      <xdr:col>112</xdr:col>
      <xdr:colOff>38100</xdr:colOff>
      <xdr:row>59</xdr:row>
      <xdr:rowOff>10154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1281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1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80518</xdr:rowOff>
    </xdr:from>
    <xdr:to>
      <xdr:col>107</xdr:col>
      <xdr:colOff>101600</xdr:colOff>
      <xdr:row>59</xdr:row>
      <xdr:rowOff>10668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2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1795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1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18968</xdr:rowOff>
    </xdr:from>
    <xdr:to>
      <xdr:col>102</xdr:col>
      <xdr:colOff>165100</xdr:colOff>
      <xdr:row>54</xdr:row>
      <xdr:rowOff>120568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27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137095</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05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122828</xdr:rowOff>
    </xdr:from>
    <xdr:to>
      <xdr:col>98</xdr:col>
      <xdr:colOff>38100</xdr:colOff>
      <xdr:row>57</xdr:row>
      <xdr:rowOff>52978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7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69505</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49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134911</xdr:rowOff>
    </xdr:from>
    <xdr:to>
      <xdr:col>116</xdr:col>
      <xdr:colOff>63500</xdr:colOff>
      <xdr:row>78</xdr:row>
      <xdr:rowOff>48995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165111"/>
          <a:ext cx="838200" cy="25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134911</xdr:rowOff>
    </xdr:from>
    <xdr:to>
      <xdr:col>111</xdr:col>
      <xdr:colOff>177800</xdr:colOff>
      <xdr:row>77</xdr:row>
      <xdr:rowOff>12100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65111"/>
          <a:ext cx="889000" cy="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169441</xdr:rowOff>
    </xdr:from>
    <xdr:to>
      <xdr:col>107</xdr:col>
      <xdr:colOff>50800</xdr:colOff>
      <xdr:row>77</xdr:row>
      <xdr:rowOff>12100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199641"/>
          <a:ext cx="8890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169441</xdr:rowOff>
    </xdr:from>
    <xdr:to>
      <xdr:col>102</xdr:col>
      <xdr:colOff>114300</xdr:colOff>
      <xdr:row>76</xdr:row>
      <xdr:rowOff>171124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199641"/>
          <a:ext cx="889000" cy="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169645</xdr:rowOff>
    </xdr:from>
    <xdr:to>
      <xdr:col>116</xdr:col>
      <xdr:colOff>114300</xdr:colOff>
      <xdr:row>78</xdr:row>
      <xdr:rowOff>99795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7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84572</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8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84111</xdr:rowOff>
    </xdr:from>
    <xdr:to>
      <xdr:col>112</xdr:col>
      <xdr:colOff>38100</xdr:colOff>
      <xdr:row>77</xdr:row>
      <xdr:rowOff>14261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1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30788</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88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132750</xdr:rowOff>
    </xdr:from>
    <xdr:to>
      <xdr:col>107</xdr:col>
      <xdr:colOff>101600</xdr:colOff>
      <xdr:row>77</xdr:row>
      <xdr:rowOff>62900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6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54027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5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118641</xdr:rowOff>
    </xdr:from>
    <xdr:to>
      <xdr:col>102</xdr:col>
      <xdr:colOff>165100</xdr:colOff>
      <xdr:row>77</xdr:row>
      <xdr:rowOff>48791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39918</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324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120324</xdr:rowOff>
    </xdr:from>
    <xdr:to>
      <xdr:col>98</xdr:col>
      <xdr:colOff>38100</xdr:colOff>
      <xdr:row>77</xdr:row>
      <xdr:rowOff>50474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5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41601</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324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638,115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96,729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円となっており、類似団体平均と比較して大幅に下回っているが、年々増加傾向にある。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の補助費等及び繰出金の増減は簡易水道・下水道会計が地方公営企業法の財務適用をしたことにより一般会計の負担金の性質が移行したことによるもので総額比較した場合、前年度に比べ下降している。要因として下水道事業会計における資本費平準化債の活用による一般会計負担が低減したものである。公債費は前年度比大きく下回っ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いるが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繰上償還（</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H30:5.1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億円）の影響によるものである。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普通建設事業について、令和元年度は向陽台連絡道路、古見</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57</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号線道路改築、小野沢幹</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号線道路舗装事業など道路事業に注力した他、小学校空調整備事業にも取り組んだ。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既存施設の長寿命化対策が課題であり、公共施設等総合管理計画に基づき、事業の取捨選択を徹底していくことで、事業費の減少を目指すこととしている。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4,574
4,533
70.62
3,070,452
2,918,741
124,299
2,192,067
1,786,791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14084</xdr:rowOff>
    </xdr:from>
    <xdr:to>
      <xdr:col>24</xdr:col>
      <xdr:colOff>63500</xdr:colOff>
      <xdr:row>38</xdr:row>
      <xdr:rowOff>35763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29184"/>
          <a:ext cx="8382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29420</xdr:rowOff>
    </xdr:from>
    <xdr:to>
      <xdr:col>19</xdr:col>
      <xdr:colOff>177800</xdr:colOff>
      <xdr:row>38</xdr:row>
      <xdr:rowOff>35763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44520"/>
          <a:ext cx="8890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167360</xdr:rowOff>
    </xdr:from>
    <xdr:to>
      <xdr:col>15</xdr:col>
      <xdr:colOff>50800</xdr:colOff>
      <xdr:row>38</xdr:row>
      <xdr:rowOff>29420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11010"/>
          <a:ext cx="889000" cy="3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161855</xdr:rowOff>
    </xdr:from>
    <xdr:to>
      <xdr:col>10</xdr:col>
      <xdr:colOff>114300</xdr:colOff>
      <xdr:row>37</xdr:row>
      <xdr:rowOff>167360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05505"/>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134734</xdr:rowOff>
    </xdr:from>
    <xdr:to>
      <xdr:col>24</xdr:col>
      <xdr:colOff>114300</xdr:colOff>
      <xdr:row>38</xdr:row>
      <xdr:rowOff>64884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49661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9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156413</xdr:rowOff>
    </xdr:from>
    <xdr:to>
      <xdr:col>20</xdr:col>
      <xdr:colOff>38100</xdr:colOff>
      <xdr:row>38</xdr:row>
      <xdr:rowOff>86564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5000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77690</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9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150070</xdr:rowOff>
    </xdr:from>
    <xdr:to>
      <xdr:col>15</xdr:col>
      <xdr:colOff>101600</xdr:colOff>
      <xdr:row>38</xdr:row>
      <xdr:rowOff>80220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71347</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8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116561</xdr:rowOff>
    </xdr:from>
    <xdr:to>
      <xdr:col>10</xdr:col>
      <xdr:colOff>165100</xdr:colOff>
      <xdr:row>38</xdr:row>
      <xdr:rowOff>46710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60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37837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111055</xdr:rowOff>
    </xdr:from>
    <xdr:to>
      <xdr:col>6</xdr:col>
      <xdr:colOff>38100</xdr:colOff>
      <xdr:row>38</xdr:row>
      <xdr:rowOff>41205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32332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4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148025</xdr:rowOff>
    </xdr:from>
    <xdr:to>
      <xdr:col>24</xdr:col>
      <xdr:colOff>63500</xdr:colOff>
      <xdr:row>58</xdr:row>
      <xdr:rowOff>153263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92125"/>
          <a:ext cx="8382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77412</xdr:rowOff>
    </xdr:from>
    <xdr:to>
      <xdr:col>19</xdr:col>
      <xdr:colOff>177800</xdr:colOff>
      <xdr:row>58</xdr:row>
      <xdr:rowOff>148025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21512"/>
          <a:ext cx="889000" cy="7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77412</xdr:rowOff>
    </xdr:from>
    <xdr:to>
      <xdr:col>15</xdr:col>
      <xdr:colOff>50800</xdr:colOff>
      <xdr:row>58</xdr:row>
      <xdr:rowOff>121538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21512"/>
          <a:ext cx="889000" cy="4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121538</xdr:rowOff>
    </xdr:from>
    <xdr:to>
      <xdr:col>10</xdr:col>
      <xdr:colOff>114300</xdr:colOff>
      <xdr:row>58</xdr:row>
      <xdr:rowOff>157752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65638"/>
          <a:ext cx="889000" cy="3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102463</xdr:rowOff>
    </xdr:from>
    <xdr:to>
      <xdr:col>24</xdr:col>
      <xdr:colOff>114300</xdr:colOff>
      <xdr:row>59</xdr:row>
      <xdr:rowOff>32613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4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97225</xdr:rowOff>
    </xdr:from>
    <xdr:to>
      <xdr:col>20</xdr:col>
      <xdr:colOff>38100</xdr:colOff>
      <xdr:row>59</xdr:row>
      <xdr:rowOff>27375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18502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3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26612</xdr:rowOff>
    </xdr:from>
    <xdr:to>
      <xdr:col>15</xdr:col>
      <xdr:colOff>101600</xdr:colOff>
      <xdr:row>58</xdr:row>
      <xdr:rowOff>128212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7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144739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4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70738</xdr:rowOff>
    </xdr:from>
    <xdr:to>
      <xdr:col>10</xdr:col>
      <xdr:colOff>165100</xdr:colOff>
      <xdr:row>59</xdr:row>
      <xdr:rowOff>888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163465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0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106952</xdr:rowOff>
    </xdr:from>
    <xdr:to>
      <xdr:col>6</xdr:col>
      <xdr:colOff>38100</xdr:colOff>
      <xdr:row>59</xdr:row>
      <xdr:rowOff>37102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28229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4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38035</xdr:rowOff>
    </xdr:from>
    <xdr:to>
      <xdr:col>24</xdr:col>
      <xdr:colOff>63500</xdr:colOff>
      <xdr:row>78</xdr:row>
      <xdr:rowOff>53803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411135"/>
          <a:ext cx="838200" cy="1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53803</xdr:rowOff>
    </xdr:from>
    <xdr:to>
      <xdr:col>19</xdr:col>
      <xdr:colOff>177800</xdr:colOff>
      <xdr:row>78</xdr:row>
      <xdr:rowOff>56356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26903"/>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56356</xdr:rowOff>
    </xdr:from>
    <xdr:to>
      <xdr:col>15</xdr:col>
      <xdr:colOff>50800</xdr:colOff>
      <xdr:row>78</xdr:row>
      <xdr:rowOff>62612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29456"/>
          <a:ext cx="889000" cy="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113173</xdr:rowOff>
    </xdr:from>
    <xdr:to>
      <xdr:col>10</xdr:col>
      <xdr:colOff>114300</xdr:colOff>
      <xdr:row>78</xdr:row>
      <xdr:rowOff>62612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14823"/>
          <a:ext cx="889000" cy="12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158685</xdr:rowOff>
    </xdr:from>
    <xdr:to>
      <xdr:col>24</xdr:col>
      <xdr:colOff>114300</xdr:colOff>
      <xdr:row>78</xdr:row>
      <xdr:rowOff>88835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73612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3003</xdr:rowOff>
    </xdr:from>
    <xdr:to>
      <xdr:col>20</xdr:col>
      <xdr:colOff>38100</xdr:colOff>
      <xdr:row>78</xdr:row>
      <xdr:rowOff>104603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95730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6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5556</xdr:rowOff>
    </xdr:from>
    <xdr:to>
      <xdr:col>15</xdr:col>
      <xdr:colOff>101600</xdr:colOff>
      <xdr:row>78</xdr:row>
      <xdr:rowOff>107156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98283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7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11812</xdr:rowOff>
    </xdr:from>
    <xdr:to>
      <xdr:col>10</xdr:col>
      <xdr:colOff>165100</xdr:colOff>
      <xdr:row>78</xdr:row>
      <xdr:rowOff>113412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104539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7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62373</xdr:rowOff>
    </xdr:from>
    <xdr:to>
      <xdr:col>6</xdr:col>
      <xdr:colOff>38100</xdr:colOff>
      <xdr:row>77</xdr:row>
      <xdr:rowOff>163973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155100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5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161764</xdr:rowOff>
    </xdr:from>
    <xdr:to>
      <xdr:col>24</xdr:col>
      <xdr:colOff>63500</xdr:colOff>
      <xdr:row>98</xdr:row>
      <xdr:rowOff>162133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63864"/>
          <a:ext cx="8382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162133</xdr:rowOff>
    </xdr:from>
    <xdr:to>
      <xdr:col>19</xdr:col>
      <xdr:colOff>177800</xdr:colOff>
      <xdr:row>99</xdr:row>
      <xdr:rowOff>5865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64233"/>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522</xdr:rowOff>
    </xdr:from>
    <xdr:to>
      <xdr:col>15</xdr:col>
      <xdr:colOff>50800</xdr:colOff>
      <xdr:row>99</xdr:row>
      <xdr:rowOff>5865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74072"/>
          <a:ext cx="889000" cy="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522</xdr:rowOff>
    </xdr:from>
    <xdr:to>
      <xdr:col>10</xdr:col>
      <xdr:colOff>114300</xdr:colOff>
      <xdr:row>99</xdr:row>
      <xdr:rowOff>10635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74072"/>
          <a:ext cx="8890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110964</xdr:rowOff>
    </xdr:from>
    <xdr:to>
      <xdr:col>24</xdr:col>
      <xdr:colOff>114300</xdr:colOff>
      <xdr:row>99</xdr:row>
      <xdr:rowOff>41114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25891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111333</xdr:rowOff>
    </xdr:from>
    <xdr:to>
      <xdr:col>20</xdr:col>
      <xdr:colOff>38100</xdr:colOff>
      <xdr:row>99</xdr:row>
      <xdr:rowOff>41483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1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32610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0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126515</xdr:rowOff>
    </xdr:from>
    <xdr:to>
      <xdr:col>15</xdr:col>
      <xdr:colOff>101600</xdr:colOff>
      <xdr:row>99</xdr:row>
      <xdr:rowOff>56665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47792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2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121172</xdr:rowOff>
    </xdr:from>
    <xdr:to>
      <xdr:col>10</xdr:col>
      <xdr:colOff>165100</xdr:colOff>
      <xdr:row>99</xdr:row>
      <xdr:rowOff>51322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42449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131285</xdr:rowOff>
    </xdr:from>
    <xdr:to>
      <xdr:col>6</xdr:col>
      <xdr:colOff>38100</xdr:colOff>
      <xdr:row>99</xdr:row>
      <xdr:rowOff>61435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3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52562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2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80645</xdr:rowOff>
    </xdr:from>
    <xdr:to>
      <xdr:col>55</xdr:col>
      <xdr:colOff>0</xdr:colOff>
      <xdr:row>37</xdr:row>
      <xdr:rowOff>81661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24295"/>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71899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86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81661</xdr:rowOff>
    </xdr:from>
    <xdr:to>
      <xdr:col>50</xdr:col>
      <xdr:colOff>114300</xdr:colOff>
      <xdr:row>37</xdr:row>
      <xdr:rowOff>83439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25311"/>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83439</xdr:rowOff>
    </xdr:from>
    <xdr:to>
      <xdr:col>45</xdr:col>
      <xdr:colOff>177800</xdr:colOff>
      <xdr:row>37</xdr:row>
      <xdr:rowOff>85852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42708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85852</xdr:rowOff>
    </xdr:from>
    <xdr:to>
      <xdr:col>41</xdr:col>
      <xdr:colOff>50800</xdr:colOff>
      <xdr:row>37</xdr:row>
      <xdr:rowOff>86614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42950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85107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0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29845</xdr:rowOff>
    </xdr:from>
    <xdr:to>
      <xdr:col>55</xdr:col>
      <xdr:colOff>50800</xdr:colOff>
      <xdr:row>37</xdr:row>
      <xdr:rowOff>131445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52722</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2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30861</xdr:rowOff>
    </xdr:from>
    <xdr:to>
      <xdr:col>50</xdr:col>
      <xdr:colOff>165100</xdr:colOff>
      <xdr:row>37</xdr:row>
      <xdr:rowOff>132461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148988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1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32639</xdr:rowOff>
    </xdr:from>
    <xdr:to>
      <xdr:col>46</xdr:col>
      <xdr:colOff>38100</xdr:colOff>
      <xdr:row>37</xdr:row>
      <xdr:rowOff>134239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150766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15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35052</xdr:rowOff>
    </xdr:from>
    <xdr:to>
      <xdr:col>41</xdr:col>
      <xdr:colOff>101600</xdr:colOff>
      <xdr:row>37</xdr:row>
      <xdr:rowOff>136652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153179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15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35814</xdr:rowOff>
    </xdr:from>
    <xdr:to>
      <xdr:col>36</xdr:col>
      <xdr:colOff>165100</xdr:colOff>
      <xdr:row>37</xdr:row>
      <xdr:rowOff>137414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153941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1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145</xdr:rowOff>
    </xdr:from>
    <xdr:to>
      <xdr:col>55</xdr:col>
      <xdr:colOff>0</xdr:colOff>
      <xdr:row>59</xdr:row>
      <xdr:rowOff>3029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115695"/>
          <a:ext cx="83820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152187</xdr:rowOff>
    </xdr:from>
    <xdr:to>
      <xdr:col>50</xdr:col>
      <xdr:colOff>114300</xdr:colOff>
      <xdr:row>59</xdr:row>
      <xdr:rowOff>145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96287"/>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152187</xdr:rowOff>
    </xdr:from>
    <xdr:to>
      <xdr:col>45</xdr:col>
      <xdr:colOff>177800</xdr:colOff>
      <xdr:row>58</xdr:row>
      <xdr:rowOff>164262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96287"/>
          <a:ext cx="889000" cy="1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164262</xdr:rowOff>
    </xdr:from>
    <xdr:to>
      <xdr:col>41</xdr:col>
      <xdr:colOff>50800</xdr:colOff>
      <xdr:row>59</xdr:row>
      <xdr:rowOff>2773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08362"/>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123679</xdr:rowOff>
    </xdr:from>
    <xdr:to>
      <xdr:col>55</xdr:col>
      <xdr:colOff>50800</xdr:colOff>
      <xdr:row>59</xdr:row>
      <xdr:rowOff>53829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38606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8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120795</xdr:rowOff>
    </xdr:from>
    <xdr:to>
      <xdr:col>50</xdr:col>
      <xdr:colOff>165100</xdr:colOff>
      <xdr:row>59</xdr:row>
      <xdr:rowOff>50945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6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42072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5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101387</xdr:rowOff>
    </xdr:from>
    <xdr:to>
      <xdr:col>46</xdr:col>
      <xdr:colOff>38100</xdr:colOff>
      <xdr:row>59</xdr:row>
      <xdr:rowOff>31537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4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22664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113462</xdr:rowOff>
    </xdr:from>
    <xdr:to>
      <xdr:col>41</xdr:col>
      <xdr:colOff>101600</xdr:colOff>
      <xdr:row>59</xdr:row>
      <xdr:rowOff>43612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34739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5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123423</xdr:rowOff>
    </xdr:from>
    <xdr:to>
      <xdr:col>36</xdr:col>
      <xdr:colOff>165100</xdr:colOff>
      <xdr:row>59</xdr:row>
      <xdr:rowOff>53573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6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44700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6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104946</xdr:rowOff>
    </xdr:from>
    <xdr:to>
      <xdr:col>55</xdr:col>
      <xdr:colOff>0</xdr:colOff>
      <xdr:row>78</xdr:row>
      <xdr:rowOff>126994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78046"/>
          <a:ext cx="838200" cy="2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126994</xdr:rowOff>
    </xdr:from>
    <xdr:to>
      <xdr:col>50</xdr:col>
      <xdr:colOff>114300</xdr:colOff>
      <xdr:row>78</xdr:row>
      <xdr:rowOff>132679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00094"/>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132679</xdr:rowOff>
    </xdr:from>
    <xdr:to>
      <xdr:col>45</xdr:col>
      <xdr:colOff>177800</xdr:colOff>
      <xdr:row>78</xdr:row>
      <xdr:rowOff>135665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05779"/>
          <a:ext cx="8890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97805</xdr:rowOff>
    </xdr:from>
    <xdr:to>
      <xdr:col>41</xdr:col>
      <xdr:colOff>50800</xdr:colOff>
      <xdr:row>78</xdr:row>
      <xdr:rowOff>135665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70905"/>
          <a:ext cx="889000" cy="3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54146</xdr:rowOff>
    </xdr:from>
    <xdr:to>
      <xdr:col>55</xdr:col>
      <xdr:colOff>50800</xdr:colOff>
      <xdr:row>78</xdr:row>
      <xdr:rowOff>155746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2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140523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4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76194</xdr:rowOff>
    </xdr:from>
    <xdr:to>
      <xdr:col>50</xdr:col>
      <xdr:colOff>165100</xdr:colOff>
      <xdr:row>79</xdr:row>
      <xdr:rowOff>6344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168921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81879</xdr:rowOff>
    </xdr:from>
    <xdr:to>
      <xdr:col>46</xdr:col>
      <xdr:colOff>38100</xdr:colOff>
      <xdr:row>79</xdr:row>
      <xdr:rowOff>12029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3156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4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84865</xdr:rowOff>
    </xdr:from>
    <xdr:to>
      <xdr:col>41</xdr:col>
      <xdr:colOff>101600</xdr:colOff>
      <xdr:row>79</xdr:row>
      <xdr:rowOff>15015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5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6142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5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47005</xdr:rowOff>
    </xdr:from>
    <xdr:to>
      <xdr:col>36</xdr:col>
      <xdr:colOff>165100</xdr:colOff>
      <xdr:row>78</xdr:row>
      <xdr:rowOff>148605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139732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1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87088</xdr:rowOff>
    </xdr:from>
    <xdr:to>
      <xdr:col>55</xdr:col>
      <xdr:colOff>0</xdr:colOff>
      <xdr:row>98</xdr:row>
      <xdr:rowOff>137440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89188"/>
          <a:ext cx="838200" cy="5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87088</xdr:rowOff>
    </xdr:from>
    <xdr:to>
      <xdr:col>50</xdr:col>
      <xdr:colOff>114300</xdr:colOff>
      <xdr:row>98</xdr:row>
      <xdr:rowOff>130567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89188"/>
          <a:ext cx="889000" cy="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72882</xdr:rowOff>
    </xdr:from>
    <xdr:to>
      <xdr:col>45</xdr:col>
      <xdr:colOff>177800</xdr:colOff>
      <xdr:row>98</xdr:row>
      <xdr:rowOff>130567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74982"/>
          <a:ext cx="889000" cy="5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72882</xdr:rowOff>
    </xdr:from>
    <xdr:to>
      <xdr:col>41</xdr:col>
      <xdr:colOff>50800</xdr:colOff>
      <xdr:row>98</xdr:row>
      <xdr:rowOff>122540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74982"/>
          <a:ext cx="889000" cy="4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86640</xdr:rowOff>
    </xdr:from>
    <xdr:to>
      <xdr:col>55</xdr:col>
      <xdr:colOff>50800</xdr:colOff>
      <xdr:row>99</xdr:row>
      <xdr:rowOff>16790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1567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36288</xdr:rowOff>
    </xdr:from>
    <xdr:to>
      <xdr:col>50</xdr:col>
      <xdr:colOff>165100</xdr:colOff>
      <xdr:row>98</xdr:row>
      <xdr:rowOff>137888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3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129015</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93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79767</xdr:rowOff>
    </xdr:from>
    <xdr:to>
      <xdr:col>46</xdr:col>
      <xdr:colOff>38100</xdr:colOff>
      <xdr:row>99</xdr:row>
      <xdr:rowOff>9917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8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1044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7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22082</xdr:rowOff>
    </xdr:from>
    <xdr:to>
      <xdr:col>41</xdr:col>
      <xdr:colOff>101600</xdr:colOff>
      <xdr:row>98</xdr:row>
      <xdr:rowOff>123682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2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114809</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91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71740</xdr:rowOff>
    </xdr:from>
    <xdr:to>
      <xdr:col>36</xdr:col>
      <xdr:colOff>165100</xdr:colOff>
      <xdr:row>99</xdr:row>
      <xdr:rowOff>1890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7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164467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155969</xdr:rowOff>
    </xdr:from>
    <xdr:to>
      <xdr:col>85</xdr:col>
      <xdr:colOff>127000</xdr:colOff>
      <xdr:row>38</xdr:row>
      <xdr:rowOff>165653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71069"/>
          <a:ext cx="838200" cy="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165653</xdr:rowOff>
    </xdr:from>
    <xdr:to>
      <xdr:col>81</xdr:col>
      <xdr:colOff>50800</xdr:colOff>
      <xdr:row>38</xdr:row>
      <xdr:rowOff>165669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80753"/>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164800</xdr:rowOff>
    </xdr:from>
    <xdr:to>
      <xdr:col>76</xdr:col>
      <xdr:colOff>114300</xdr:colOff>
      <xdr:row>38</xdr:row>
      <xdr:rowOff>165669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79900"/>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164800</xdr:rowOff>
    </xdr:from>
    <xdr:to>
      <xdr:col>71</xdr:col>
      <xdr:colOff>177800</xdr:colOff>
      <xdr:row>39</xdr:row>
      <xdr:rowOff>1772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79900"/>
          <a:ext cx="8890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105169</xdr:rowOff>
    </xdr:from>
    <xdr:to>
      <xdr:col>85</xdr:col>
      <xdr:colOff>177800</xdr:colOff>
      <xdr:row>39</xdr:row>
      <xdr:rowOff>35319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114853</xdr:rowOff>
    </xdr:from>
    <xdr:to>
      <xdr:col>81</xdr:col>
      <xdr:colOff>101600</xdr:colOff>
      <xdr:row>39</xdr:row>
      <xdr:rowOff>45003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36130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114869</xdr:rowOff>
    </xdr:from>
    <xdr:to>
      <xdr:col>76</xdr:col>
      <xdr:colOff>165100</xdr:colOff>
      <xdr:row>39</xdr:row>
      <xdr:rowOff>45019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36146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2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114000</xdr:rowOff>
    </xdr:from>
    <xdr:to>
      <xdr:col>72</xdr:col>
      <xdr:colOff>38100</xdr:colOff>
      <xdr:row>39</xdr:row>
      <xdr:rowOff>44150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35277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2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122422</xdr:rowOff>
    </xdr:from>
    <xdr:to>
      <xdr:col>67</xdr:col>
      <xdr:colOff>101600</xdr:colOff>
      <xdr:row>39</xdr:row>
      <xdr:rowOff>52572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43699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159488</xdr:rowOff>
    </xdr:from>
    <xdr:to>
      <xdr:col>85</xdr:col>
      <xdr:colOff>127000</xdr:colOff>
      <xdr:row>58</xdr:row>
      <xdr:rowOff>15888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932138"/>
          <a:ext cx="838200" cy="2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5466</xdr:rowOff>
    </xdr:from>
    <xdr:to>
      <xdr:col>81</xdr:col>
      <xdr:colOff>50800</xdr:colOff>
      <xdr:row>58</xdr:row>
      <xdr:rowOff>15888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949566"/>
          <a:ext cx="889000" cy="1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5466</xdr:rowOff>
    </xdr:from>
    <xdr:to>
      <xdr:col>76</xdr:col>
      <xdr:colOff>114300</xdr:colOff>
      <xdr:row>58</xdr:row>
      <xdr:rowOff>20942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49566"/>
          <a:ext cx="889000" cy="1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160537</xdr:rowOff>
    </xdr:from>
    <xdr:to>
      <xdr:col>71</xdr:col>
      <xdr:colOff>177800</xdr:colOff>
      <xdr:row>58</xdr:row>
      <xdr:rowOff>20942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933187"/>
          <a:ext cx="889000" cy="3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108688</xdr:rowOff>
    </xdr:from>
    <xdr:to>
      <xdr:col>85</xdr:col>
      <xdr:colOff>177800</xdr:colOff>
      <xdr:row>58</xdr:row>
      <xdr:rowOff>38838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8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23615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136538</xdr:rowOff>
    </xdr:from>
    <xdr:to>
      <xdr:col>81</xdr:col>
      <xdr:colOff>101600</xdr:colOff>
      <xdr:row>58</xdr:row>
      <xdr:rowOff>66688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57815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1000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126116</xdr:rowOff>
    </xdr:from>
    <xdr:to>
      <xdr:col>76</xdr:col>
      <xdr:colOff>165100</xdr:colOff>
      <xdr:row>58</xdr:row>
      <xdr:rowOff>56266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9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47393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141592</xdr:rowOff>
    </xdr:from>
    <xdr:to>
      <xdr:col>72</xdr:col>
      <xdr:colOff>38100</xdr:colOff>
      <xdr:row>58</xdr:row>
      <xdr:rowOff>71742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62869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0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109737</xdr:rowOff>
    </xdr:from>
    <xdr:to>
      <xdr:col>67</xdr:col>
      <xdr:colOff>101600</xdr:colOff>
      <xdr:row>58</xdr:row>
      <xdr:rowOff>39887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8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31014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7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94377</xdr:rowOff>
    </xdr:from>
    <xdr:to>
      <xdr:col>85</xdr:col>
      <xdr:colOff>127000</xdr:colOff>
      <xdr:row>79</xdr:row>
      <xdr:rowOff>98126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38927"/>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94377</xdr:rowOff>
    </xdr:from>
    <xdr:to>
      <xdr:col>81</xdr:col>
      <xdr:colOff>50800</xdr:colOff>
      <xdr:row>79</xdr:row>
      <xdr:rowOff>98639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38927"/>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98639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43189"/>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47326</xdr:rowOff>
    </xdr:from>
    <xdr:to>
      <xdr:col>85</xdr:col>
      <xdr:colOff>177800</xdr:colOff>
      <xdr:row>79</xdr:row>
      <xdr:rowOff>148926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43577</xdr:rowOff>
    </xdr:from>
    <xdr:to>
      <xdr:col>81</xdr:col>
      <xdr:colOff>101600</xdr:colOff>
      <xdr:row>79</xdr:row>
      <xdr:rowOff>145177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136304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8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47839</xdr:rowOff>
    </xdr:from>
    <xdr:to>
      <xdr:col>76</xdr:col>
      <xdr:colOff>165100</xdr:colOff>
      <xdr:row>79</xdr:row>
      <xdr:rowOff>149439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140566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85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85274</xdr:rowOff>
    </xdr:from>
    <xdr:to>
      <xdr:col>85</xdr:col>
      <xdr:colOff>127000</xdr:colOff>
      <xdr:row>98</xdr:row>
      <xdr:rowOff>132876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15924"/>
          <a:ext cx="838200" cy="21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17658</xdr:rowOff>
    </xdr:from>
    <xdr:to>
      <xdr:col>81</xdr:col>
      <xdr:colOff>50800</xdr:colOff>
      <xdr:row>97</xdr:row>
      <xdr:rowOff>85274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48308"/>
          <a:ext cx="889000" cy="6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17658</xdr:rowOff>
    </xdr:from>
    <xdr:to>
      <xdr:col>76</xdr:col>
      <xdr:colOff>114300</xdr:colOff>
      <xdr:row>98</xdr:row>
      <xdr:rowOff>95321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48308"/>
          <a:ext cx="889000" cy="24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94500</xdr:rowOff>
    </xdr:from>
    <xdr:to>
      <xdr:col>71</xdr:col>
      <xdr:colOff>177800</xdr:colOff>
      <xdr:row>98</xdr:row>
      <xdr:rowOff>95321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96600"/>
          <a:ext cx="889000" cy="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82076</xdr:rowOff>
    </xdr:from>
    <xdr:to>
      <xdr:col>85</xdr:col>
      <xdr:colOff>177800</xdr:colOff>
      <xdr:row>99</xdr:row>
      <xdr:rowOff>12226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168453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9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34474</xdr:rowOff>
    </xdr:from>
    <xdr:to>
      <xdr:col>81</xdr:col>
      <xdr:colOff>101600</xdr:colOff>
      <xdr:row>97</xdr:row>
      <xdr:rowOff>136074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6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152601</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44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138308</xdr:rowOff>
    </xdr:from>
    <xdr:to>
      <xdr:col>76</xdr:col>
      <xdr:colOff>165100</xdr:colOff>
      <xdr:row>97</xdr:row>
      <xdr:rowOff>68458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9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84985</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37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44521</xdr:rowOff>
    </xdr:from>
    <xdr:to>
      <xdr:col>72</xdr:col>
      <xdr:colOff>38100</xdr:colOff>
      <xdr:row>98</xdr:row>
      <xdr:rowOff>146121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137248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43700</xdr:rowOff>
    </xdr:from>
    <xdr:to>
      <xdr:col>67</xdr:col>
      <xdr:colOff>101600</xdr:colOff>
      <xdr:row>98</xdr:row>
      <xdr:rowOff>145300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136427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3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民生費は、住民一人当たり</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142,262</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円となっており、福祉給付等により年々増加傾向となっている。</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土木費は</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81,384</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円で前年度比△</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30,837</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円となっている道路事業量の減少に加え、下水道事業会計への負担が減少したことによる。消防費は</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31,460</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円で前年度比、微増となっているが防火水槽設置事業などによるものである。教育費は</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66,344</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円で前年度比、微増しており、小学校空調整備事業などが要因に挙がる。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43,582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円で前年度比大きく減少して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過年の</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繰上償還（</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H29</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6.5</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H30:5.1</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億円）の影響によるものである。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財政調整基金残高は、適切な財源の確保と歳出の精査により、新たに</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億円の積立てを行った。</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億円の要因として下水道事業会計における資本費平準化債の活用による下水道への負担低減、予定していた公社事業資金貸付額の大幅な減、時限的な子ども子育て臨時交付金等の収入により余剰金が生じたことによ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実質単年度収支比率</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について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、昨年度より値は低くなるが、過年比較すると高い値となっている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。今後も、事務事業の見直しなど歳出の合理化等を推進し、健全な行財政運営に努めていく。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全会計とも毎年度黒字となっている。引き続き、</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持続的な経財政運営の健全化を図ることとしている。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3070452</v>
      </c>
      <c r="BO4" s="462"/>
      <c r="BP4" s="462"/>
      <c r="BQ4" s="462"/>
      <c r="BR4" s="462"/>
      <c r="BS4" s="462"/>
      <c r="BT4" s="462"/>
      <c r="BU4" s="463"/>
      <c r="BV4" s="461">
        <v>3701321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5.7</v>
      </c>
      <c r="CU4" s="646"/>
      <c r="CV4" s="646"/>
      <c r="CW4" s="646"/>
      <c r="CX4" s="646"/>
      <c r="CY4" s="646"/>
      <c r="CZ4" s="646"/>
      <c r="DA4" s="647"/>
      <c r="DB4" s="645">
        <v>5.5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2918741</v>
      </c>
      <c r="BO5" s="467"/>
      <c r="BP5" s="467"/>
      <c r="BQ5" s="467"/>
      <c r="BR5" s="467"/>
      <c r="BS5" s="467"/>
      <c r="BT5" s="467"/>
      <c r="BU5" s="468"/>
      <c r="BV5" s="466">
        <v>3530936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74.3</v>
      </c>
      <c r="CU5" s="437"/>
      <c r="CV5" s="437"/>
      <c r="CW5" s="437"/>
      <c r="CX5" s="437"/>
      <c r="CY5" s="437"/>
      <c r="CZ5" s="437"/>
      <c r="DA5" s="438"/>
      <c r="DB5" s="436">
        <v>75.400000000000006</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151711</v>
      </c>
      <c r="BO6" s="467"/>
      <c r="BP6" s="467"/>
      <c r="BQ6" s="467"/>
      <c r="BR6" s="467"/>
      <c r="BS6" s="467"/>
      <c r="BT6" s="467"/>
      <c r="BU6" s="468"/>
      <c r="BV6" s="466">
        <v>170385</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74.3</v>
      </c>
      <c r="CU6" s="620"/>
      <c r="CV6" s="620"/>
      <c r="CW6" s="620"/>
      <c r="CX6" s="620"/>
      <c r="CY6" s="620"/>
      <c r="CZ6" s="620"/>
      <c r="DA6" s="621"/>
      <c r="DB6" s="619">
        <v>78.900000000000006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27412</v>
      </c>
      <c r="BO7" s="467"/>
      <c r="BP7" s="467"/>
      <c r="BQ7" s="467"/>
      <c r="BR7" s="467"/>
      <c r="BS7" s="467"/>
      <c r="BT7" s="467"/>
      <c r="BU7" s="468"/>
      <c r="BV7" s="466">
        <v>52203</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2192067</v>
      </c>
      <c r="CU7" s="467"/>
      <c r="CV7" s="467"/>
      <c r="CW7" s="467"/>
      <c r="CX7" s="467"/>
      <c r="CY7" s="467"/>
      <c r="CZ7" s="467"/>
      <c r="DA7" s="468"/>
      <c r="DB7" s="466">
        <v>2162735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124299</v>
      </c>
      <c r="BO8" s="467"/>
      <c r="BP8" s="467"/>
      <c r="BQ8" s="467"/>
      <c r="BR8" s="467"/>
      <c r="BS8" s="467"/>
      <c r="BT8" s="467"/>
      <c r="BU8" s="468"/>
      <c r="BV8" s="466">
        <v>118182</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0.31</v>
      </c>
      <c r="CU8" s="580"/>
      <c r="CV8" s="580"/>
      <c r="CW8" s="580"/>
      <c r="CX8" s="580"/>
      <c r="CY8" s="580"/>
      <c r="CZ8" s="580"/>
      <c r="DA8" s="581"/>
      <c r="DB8" s="579">
        <v>0.31</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4462</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108</v>
      </c>
      <c r="AV9" s="524"/>
      <c r="AW9" s="524"/>
      <c r="AX9" s="524"/>
      <c r="AY9" s="446" t="s">
        <v>115</v>
      </c>
      <c r="AZ9" s="447"/>
      <c r="BA9" s="447"/>
      <c r="BB9" s="447"/>
      <c r="BC9" s="447"/>
      <c r="BD9" s="447"/>
      <c r="BE9" s="447"/>
      <c r="BF9" s="447"/>
      <c r="BG9" s="447"/>
      <c r="BH9" s="447"/>
      <c r="BI9" s="447"/>
      <c r="BJ9" s="447"/>
      <c r="BK9" s="447"/>
      <c r="BL9" s="447"/>
      <c r="BM9" s="448"/>
      <c r="BN9" s="466">
        <v>6117</v>
      </c>
      <c r="BO9" s="467"/>
      <c r="BP9" s="467"/>
      <c r="BQ9" s="467"/>
      <c r="BR9" s="467"/>
      <c r="BS9" s="467"/>
      <c r="BT9" s="467"/>
      <c r="BU9" s="468"/>
      <c r="BV9" s="466">
        <v>-14238</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8</v>
      </c>
      <c r="CU9" s="437"/>
      <c r="CV9" s="437"/>
      <c r="CW9" s="437"/>
      <c r="CX9" s="437"/>
      <c r="CY9" s="437"/>
      <c r="CZ9" s="437"/>
      <c r="DA9" s="438"/>
      <c r="DB9" s="436">
        <v>7.7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4741</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94</v>
      </c>
      <c r="AV10" s="524"/>
      <c r="AW10" s="524"/>
      <c r="AX10" s="524"/>
      <c r="AY10" s="446" t="s">
        <v>119</v>
      </c>
      <c r="AZ10" s="447"/>
      <c r="BA10" s="447"/>
      <c r="BB10" s="447"/>
      <c r="BC10" s="447"/>
      <c r="BD10" s="447"/>
      <c r="BE10" s="447"/>
      <c r="BF10" s="447"/>
      <c r="BG10" s="447"/>
      <c r="BH10" s="447"/>
      <c r="BI10" s="447"/>
      <c r="BJ10" s="447"/>
      <c r="BK10" s="447"/>
      <c r="BL10" s="447"/>
      <c r="BM10" s="448"/>
      <c r="BN10" s="466">
        <v>332478</v>
      </c>
      <c r="BO10" s="467"/>
      <c r="BP10" s="467"/>
      <c r="BQ10" s="467"/>
      <c r="BR10" s="467"/>
      <c r="BS10" s="467"/>
      <c r="BT10" s="467"/>
      <c r="BU10" s="468"/>
      <c r="BV10" s="466">
        <v>278147</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511173</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4574</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4533</v>
      </c>
      <c r="S13" s="570"/>
      <c r="T13" s="570"/>
      <c r="U13" s="570"/>
      <c r="V13" s="571"/>
      <c r="W13" s="557" t="s">
        <v>139</v>
      </c>
      <c r="X13" s="479"/>
      <c r="Y13" s="479"/>
      <c r="Z13" s="479"/>
      <c r="AA13" s="479"/>
      <c r="AB13" s="480"/>
      <c r="AC13" s="442">
        <v>541</v>
      </c>
      <c r="AD13" s="443"/>
      <c r="AE13" s="443"/>
      <c r="AF13" s="443"/>
      <c r="AG13" s="444"/>
      <c r="AH13" s="442">
        <v>572</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338595</v>
      </c>
      <c r="BO13" s="467"/>
      <c r="BP13" s="467"/>
      <c r="BQ13" s="467"/>
      <c r="BR13" s="467"/>
      <c r="BS13" s="467"/>
      <c r="BT13" s="467"/>
      <c r="BU13" s="468"/>
      <c r="BV13" s="466">
        <v>775082</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5.3</v>
      </c>
      <c r="CU13" s="437"/>
      <c r="CV13" s="437"/>
      <c r="CW13" s="437"/>
      <c r="CX13" s="437"/>
      <c r="CY13" s="437"/>
      <c r="CZ13" s="437"/>
      <c r="DA13" s="438"/>
      <c r="DB13" s="436">
        <v>7.6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4589</v>
      </c>
      <c r="S14" s="570"/>
      <c r="T14" s="570"/>
      <c r="U14" s="570"/>
      <c r="V14" s="571"/>
      <c r="W14" s="572"/>
      <c r="X14" s="482"/>
      <c r="Y14" s="482"/>
      <c r="Z14" s="482"/>
      <c r="AA14" s="482"/>
      <c r="AB14" s="483"/>
      <c r="AC14" s="562">
        <v>22</v>
      </c>
      <c r="AD14" s="563"/>
      <c r="AE14" s="563"/>
      <c r="AF14" s="563"/>
      <c r="AG14" s="564"/>
      <c r="AH14" s="562">
        <v>22.5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t="s">
        <v>128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4561</v>
      </c>
      <c r="S15" s="570"/>
      <c r="T15" s="570"/>
      <c r="U15" s="570"/>
      <c r="V15" s="571"/>
      <c r="W15" s="557" t="s">
        <v>147</v>
      </c>
      <c r="X15" s="479"/>
      <c r="Y15" s="479"/>
      <c r="Z15" s="479"/>
      <c r="AA15" s="479"/>
      <c r="AB15" s="480"/>
      <c r="AC15" s="442">
        <v>647</v>
      </c>
      <c r="AD15" s="443"/>
      <c r="AE15" s="443"/>
      <c r="AF15" s="443"/>
      <c r="AG15" s="444"/>
      <c r="AH15" s="442">
        <v>705</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576347</v>
      </c>
      <c r="BO15" s="462"/>
      <c r="BP15" s="462"/>
      <c r="BQ15" s="462"/>
      <c r="BR15" s="462"/>
      <c r="BS15" s="462"/>
      <c r="BT15" s="462"/>
      <c r="BU15" s="463"/>
      <c r="BV15" s="461">
        <v>593854</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26.3</v>
      </c>
      <c r="AD16" s="563"/>
      <c r="AE16" s="563"/>
      <c r="AF16" s="563"/>
      <c r="AG16" s="564"/>
      <c r="AH16" s="562">
        <v>27.7</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1971017</v>
      </c>
      <c r="BO16" s="467"/>
      <c r="BP16" s="467"/>
      <c r="BQ16" s="467"/>
      <c r="BR16" s="467"/>
      <c r="BS16" s="467"/>
      <c r="BT16" s="467"/>
      <c r="BU16" s="468"/>
      <c r="BV16" s="466">
        <v>1917280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1270</v>
      </c>
      <c r="AD17" s="443"/>
      <c r="AE17" s="443"/>
      <c r="AF17" s="443"/>
      <c r="AG17" s="444"/>
      <c r="AH17" s="442">
        <v>1265</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722360</v>
      </c>
      <c r="BO17" s="467"/>
      <c r="BP17" s="467"/>
      <c r="BQ17" s="467"/>
      <c r="BR17" s="467"/>
      <c r="BS17" s="467"/>
      <c r="BT17" s="467"/>
      <c r="BU17" s="468"/>
      <c r="BV17" s="466">
        <v>749728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70.62</v>
      </c>
      <c r="M18" s="531"/>
      <c r="N18" s="531"/>
      <c r="O18" s="531"/>
      <c r="P18" s="531"/>
      <c r="Q18" s="531"/>
      <c r="R18" s="532"/>
      <c r="S18" s="532"/>
      <c r="T18" s="532"/>
      <c r="U18" s="532"/>
      <c r="V18" s="533"/>
      <c r="W18" s="547"/>
      <c r="X18" s="548"/>
      <c r="Y18" s="548"/>
      <c r="Z18" s="548"/>
      <c r="AA18" s="548"/>
      <c r="AB18" s="558"/>
      <c r="AC18" s="430">
        <v>51.7</v>
      </c>
      <c r="AD18" s="431"/>
      <c r="AE18" s="431"/>
      <c r="AF18" s="431"/>
      <c r="AG18" s="534"/>
      <c r="AH18" s="430">
        <v>49.8</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1597560</v>
      </c>
      <c r="BO18" s="467"/>
      <c r="BP18" s="467"/>
      <c r="BQ18" s="467"/>
      <c r="BR18" s="467"/>
      <c r="BS18" s="467"/>
      <c r="BT18" s="467"/>
      <c r="BU18" s="468"/>
      <c r="BV18" s="466">
        <v>1620348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63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2483801</v>
      </c>
      <c r="BO19" s="467"/>
      <c r="BP19" s="467"/>
      <c r="BQ19" s="467"/>
      <c r="BR19" s="467"/>
      <c r="BS19" s="467"/>
      <c r="BT19" s="467"/>
      <c r="BU19" s="468"/>
      <c r="BV19" s="466">
        <v>2575100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1412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1786791</v>
      </c>
      <c r="BO23" s="467"/>
      <c r="BP23" s="467"/>
      <c r="BQ23" s="467"/>
      <c r="BR23" s="467"/>
      <c r="BS23" s="467"/>
      <c r="BT23" s="467"/>
      <c r="BU23" s="468"/>
      <c r="BV23" s="466">
        <v>1764644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6710</v>
      </c>
      <c r="R24" s="443"/>
      <c r="S24" s="443"/>
      <c r="T24" s="443"/>
      <c r="U24" s="443"/>
      <c r="V24" s="444"/>
      <c r="W24" s="508"/>
      <c r="X24" s="499"/>
      <c r="Y24" s="500"/>
      <c r="Z24" s="439" t="s">
        <v>171</v>
      </c>
      <c r="AA24" s="440"/>
      <c r="AB24" s="440"/>
      <c r="AC24" s="440"/>
      <c r="AD24" s="440"/>
      <c r="AE24" s="440"/>
      <c r="AF24" s="440"/>
      <c r="AG24" s="441"/>
      <c r="AH24" s="442">
        <v>47</v>
      </c>
      <c r="AI24" s="443"/>
      <c r="AJ24" s="443"/>
      <c r="AK24" s="443"/>
      <c r="AL24" s="444"/>
      <c r="AM24" s="442">
        <v>146264</v>
      </c>
      <c r="AN24" s="443"/>
      <c r="AO24" s="443"/>
      <c r="AP24" s="443"/>
      <c r="AQ24" s="443"/>
      <c r="AR24" s="444"/>
      <c r="AS24" s="442">
        <v>3112</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1538938</v>
      </c>
      <c r="BO24" s="467"/>
      <c r="BP24" s="467"/>
      <c r="BQ24" s="467"/>
      <c r="BR24" s="467"/>
      <c r="BS24" s="467"/>
      <c r="BT24" s="467"/>
      <c r="BU24" s="468"/>
      <c r="BV24" s="466">
        <v>1594345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5550</v>
      </c>
      <c r="R25" s="443"/>
      <c r="S25" s="443"/>
      <c r="T25" s="443"/>
      <c r="U25" s="443"/>
      <c r="V25" s="444"/>
      <c r="W25" s="508"/>
      <c r="X25" s="499"/>
      <c r="Y25" s="500"/>
      <c r="Z25" s="439" t="s">
        <v>174</v>
      </c>
      <c r="AA25" s="440"/>
      <c r="AB25" s="440"/>
      <c r="AC25" s="440"/>
      <c r="AD25" s="440"/>
      <c r="AE25" s="440"/>
      <c r="AF25" s="440"/>
      <c r="AG25" s="441"/>
      <c r="AH25" s="442" t="s">
        <v>137</v>
      </c>
      <c r="AI25" s="443"/>
      <c r="AJ25" s="443"/>
      <c r="AK25" s="443"/>
      <c r="AL25" s="444"/>
      <c r="AM25" s="442" t="s">
        <v>137</v>
      </c>
      <c r="AN25" s="443"/>
      <c r="AO25" s="443"/>
      <c r="AP25" s="443"/>
      <c r="AQ25" s="443"/>
      <c r="AR25" s="444"/>
      <c r="AS25" s="442" t="s">
        <v>128</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71390</v>
      </c>
      <c r="BO25" s="462"/>
      <c r="BP25" s="462"/>
      <c r="BQ25" s="462"/>
      <c r="BR25" s="462"/>
      <c r="BS25" s="462"/>
      <c r="BT25" s="462"/>
      <c r="BU25" s="463"/>
      <c r="BV25" s="461">
        <v>14679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5027</v>
      </c>
      <c r="R26" s="443"/>
      <c r="S26" s="443"/>
      <c r="T26" s="443"/>
      <c r="U26" s="443"/>
      <c r="V26" s="444"/>
      <c r="W26" s="508"/>
      <c r="X26" s="499"/>
      <c r="Y26" s="500"/>
      <c r="Z26" s="439" t="s">
        <v>177</v>
      </c>
      <c r="AA26" s="521"/>
      <c r="AB26" s="521"/>
      <c r="AC26" s="521"/>
      <c r="AD26" s="521"/>
      <c r="AE26" s="521"/>
      <c r="AF26" s="521"/>
      <c r="AG26" s="522"/>
      <c r="AH26" s="442">
        <v>1</v>
      </c>
      <c r="AI26" s="443"/>
      <c r="AJ26" s="443"/>
      <c r="AK26" s="443"/>
      <c r="AL26" s="444"/>
      <c r="AM26" s="442" t="s">
        <v>178</v>
      </c>
      <c r="AN26" s="443"/>
      <c r="AO26" s="443"/>
      <c r="AP26" s="443"/>
      <c r="AQ26" s="443"/>
      <c r="AR26" s="444"/>
      <c r="AS26" s="442" t="s">
        <v>178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2690</v>
      </c>
      <c r="R27" s="443"/>
      <c r="S27" s="443"/>
      <c r="T27" s="443"/>
      <c r="U27" s="443"/>
      <c r="V27" s="444"/>
      <c r="W27" s="508"/>
      <c r="X27" s="499"/>
      <c r="Y27" s="500"/>
      <c r="Z27" s="439" t="s">
        <v>181</v>
      </c>
      <c r="AA27" s="440"/>
      <c r="AB27" s="440"/>
      <c r="AC27" s="440"/>
      <c r="AD27" s="440"/>
      <c r="AE27" s="440"/>
      <c r="AF27" s="440"/>
      <c r="AG27" s="441"/>
      <c r="AH27" s="442" t="s">
        <v>137</v>
      </c>
      <c r="AI27" s="443"/>
      <c r="AJ27" s="443"/>
      <c r="AK27" s="443"/>
      <c r="AL27" s="444"/>
      <c r="AM27" s="442" t="s">
        <v>128</v>
      </c>
      <c r="AN27" s="443"/>
      <c r="AO27" s="443"/>
      <c r="AP27" s="443"/>
      <c r="AQ27" s="443"/>
      <c r="AR27" s="444"/>
      <c r="AS27" s="442" t="s">
        <v>137</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52240</v>
      </c>
      <c r="BO27" s="470"/>
      <c r="BP27" s="470"/>
      <c r="BQ27" s="470"/>
      <c r="BR27" s="470"/>
      <c r="BS27" s="470"/>
      <c r="BT27" s="470"/>
      <c r="BU27" s="471"/>
      <c r="BV27" s="469">
        <v>52191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2010</v>
      </c>
      <c r="R28" s="443"/>
      <c r="S28" s="443"/>
      <c r="T28" s="443"/>
      <c r="U28" s="443"/>
      <c r="V28" s="444"/>
      <c r="W28" s="508"/>
      <c r="X28" s="499"/>
      <c r="Y28" s="500"/>
      <c r="Z28" s="439" t="s">
        <v>184</v>
      </c>
      <c r="AA28" s="440"/>
      <c r="AB28" s="440"/>
      <c r="AC28" s="440"/>
      <c r="AD28" s="440"/>
      <c r="AE28" s="440"/>
      <c r="AF28" s="440"/>
      <c r="AG28" s="441"/>
      <c r="AH28" s="442" t="s">
        <v>128</v>
      </c>
      <c r="AI28" s="443"/>
      <c r="AJ28" s="443"/>
      <c r="AK28" s="443"/>
      <c r="AL28" s="444"/>
      <c r="AM28" s="442" t="s">
        <v>137</v>
      </c>
      <c r="AN28" s="443"/>
      <c r="AO28" s="443"/>
      <c r="AP28" s="443"/>
      <c r="AQ28" s="443"/>
      <c r="AR28" s="444"/>
      <c r="AS28" s="442" t="s">
        <v>127</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1435233</v>
      </c>
      <c r="BO28" s="462"/>
      <c r="BP28" s="462"/>
      <c r="BQ28" s="462"/>
      <c r="BR28" s="462"/>
      <c r="BS28" s="462"/>
      <c r="BT28" s="462"/>
      <c r="BU28" s="463"/>
      <c r="BV28" s="461">
        <v>1102755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8</v>
      </c>
      <c r="M29" s="443"/>
      <c r="N29" s="443"/>
      <c r="O29" s="443"/>
      <c r="P29" s="444"/>
      <c r="Q29" s="442">
        <v>1810</v>
      </c>
      <c r="R29" s="443"/>
      <c r="S29" s="443"/>
      <c r="T29" s="443"/>
      <c r="U29" s="443"/>
      <c r="V29" s="444"/>
      <c r="W29" s="509"/>
      <c r="X29" s="510"/>
      <c r="Y29" s="511"/>
      <c r="Z29" s="439" t="s">
        <v>187</v>
      </c>
      <c r="AA29" s="440"/>
      <c r="AB29" s="440"/>
      <c r="AC29" s="440"/>
      <c r="AD29" s="440"/>
      <c r="AE29" s="440"/>
      <c r="AF29" s="440"/>
      <c r="AG29" s="441"/>
      <c r="AH29" s="442">
        <v>47</v>
      </c>
      <c r="AI29" s="443"/>
      <c r="AJ29" s="443"/>
      <c r="AK29" s="443"/>
      <c r="AL29" s="444"/>
      <c r="AM29" s="442">
        <v>146264</v>
      </c>
      <c r="AN29" s="443"/>
      <c r="AO29" s="443"/>
      <c r="AP29" s="443"/>
      <c r="AQ29" s="443"/>
      <c r="AR29" s="444"/>
      <c r="AS29" s="442">
        <v>3112</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436</v>
      </c>
      <c r="BO29" s="467"/>
      <c r="BP29" s="467"/>
      <c r="BQ29" s="467"/>
      <c r="BR29" s="467"/>
      <c r="BS29" s="467"/>
      <c r="BT29" s="467"/>
      <c r="BU29" s="468"/>
      <c r="BV29" s="466">
        <v>436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93.2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778269</v>
      </c>
      <c r="BO30" s="470"/>
      <c r="BP30" s="470"/>
      <c r="BQ30" s="470"/>
      <c r="BR30" s="470"/>
      <c r="BS30" s="470"/>
      <c r="BT30" s="470"/>
      <c r="BU30" s="471"/>
      <c r="BV30" s="469">
        <v>774673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197</v>
      </c>
      <c r="X33" s="428"/>
      <c r="Y33" s="428"/>
      <c r="Z33" s="428"/>
      <c r="AA33" s="428"/>
      <c r="AB33" s="428"/>
      <c r="AC33" s="428"/>
      <c r="AD33" s="428"/>
      <c r="AE33" s="428"/>
      <c r="AF33" s="428"/>
      <c r="AG33" s="428"/>
      <c r="AH33" s="428"/>
      <c r="AI33" s="428"/>
      <c r="AJ33" s="428"/>
      <c r="AK33" s="428"/>
      <c r="AL33" s="216"/>
      <c r="AM33" s="429" t="s">
        <v>199</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196</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朝日村国民健康保険特別会計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朝日村簡易水道事業会計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あさひプライムスキー場事業特別会計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松本広域連合（一般会計）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朝日村土地開発公社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朝日村介護保険特別会計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朝日村下水道事業会計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松本広域連合（松本地域ふるさと基金事業特別会計）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長野県市町村自治振興組合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長野県後期高齢者医療広域連合（一般会計）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長野県後期高齢者医療広域連合（後期高齢者医療事業会計）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長野県市町村総合事務組合（一般会計）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長野県市町村総合事務組合（非常勤職員公務災害補償特別会計）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中信地域町村交通災害共済事務組合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松塩安筑老人福祉施設組合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17</v>
      </c>
      <c r="BX43" s="425"/>
      <c r="BY43" s="424" t="str">
        <f>IF('各会計、関係団体の財政状況及び健全化判断比率'!B77="","",'各会計、関係団体の財政状況及び健全化判断比率'!B77)</f>
        <v>松塩筑木曽老人福祉施設組合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Z37npNvtDB6fhqUa6mr7jj56fpFC+htQSEQloluv/9yHtnKYxgm3MIpDMVaTrtrHDp2JqoJU0tWBREQWlkKI2w==" saltValue="zlraFeZ7Dax20dNdITA2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562</v>
      </c>
      <c r="D34" s="1248"/>
      <c r="E34" s="1249"/>
      <c r="F34" s="32">
        <v>6.07</v>
      </c>
      <c r="G34" s="33">
        <v>7.41</v>
      </c>
      <c r="H34" s="33">
        <v>6.12</v>
      </c>
      <c r="I34" s="33">
        <v>5.46</v>
      </c>
      <c r="J34" s="34">
        <v>5.67</v>
      </c>
      <c r="K34" s="22"/>
      <c r="L34" s="22"/>
      <c r="M34" s="22"/>
      <c r="N34" s="22"/>
      <c r="O34" s="22"/>
      <c r="P34" s="22"/>
    </row>
    <row r="35" spans="1:16" ht="39" customHeight="1" x14ac:dyDescent="0.15">
      <c r="A35" s="22"/>
      <c r="B35" s="35"/>
      <c r="C35" s="1242" t="s">
        <v>563</v>
      </c>
      <c r="D35" s="1243"/>
      <c r="E35" s="1244"/>
      <c r="F35" s="36" t="s">
        <v>515</v>
      </c>
      <c r="G35" s="37" t="s">
        <v>515</v>
      </c>
      <c r="H35" s="37" t="s">
        <v>515</v>
      </c>
      <c r="I35" s="37" t="s">
        <v>515</v>
      </c>
      <c r="J35" s="38">
        <v>3.02</v>
      </c>
      <c r="K35" s="22"/>
      <c r="L35" s="22"/>
      <c r="M35" s="22"/>
      <c r="N35" s="22"/>
      <c r="O35" s="22"/>
      <c r="P35" s="22"/>
    </row>
    <row r="36" spans="1:16" ht="39" customHeight="1" x14ac:dyDescent="0.15">
      <c r="A36" s="22"/>
      <c r="B36" s="35"/>
      <c r="C36" s="1242" t="s">
        <v>564</v>
      </c>
      <c r="D36" s="1243"/>
      <c r="E36" s="1244"/>
      <c r="F36" s="36" t="s">
        <v>515</v>
      </c>
      <c r="G36" s="37" t="s">
        <v>515</v>
      </c>
      <c r="H36" s="37" t="s">
        <v>515</v>
      </c>
      <c r="I36" s="37" t="s">
        <v>515</v>
      </c>
      <c r="J36" s="38">
        <v>0.99</v>
      </c>
      <c r="K36" s="22"/>
      <c r="L36" s="22"/>
      <c r="M36" s="22"/>
      <c r="N36" s="22"/>
      <c r="O36" s="22"/>
      <c r="P36" s="22"/>
    </row>
    <row r="37" spans="1:16" ht="39" customHeight="1" x14ac:dyDescent="0.15">
      <c r="A37" s="22"/>
      <c r="B37" s="35"/>
      <c r="C37" s="1242" t="s">
        <v>565</v>
      </c>
      <c r="D37" s="1243"/>
      <c r="E37" s="1244"/>
      <c r="F37" s="36">
        <v>3.42</v>
      </c>
      <c r="G37" s="37">
        <v>1.5</v>
      </c>
      <c r="H37" s="37">
        <v>0.7</v>
      </c>
      <c r="I37" s="37">
        <v>0.09</v>
      </c>
      <c r="J37" s="38">
        <v>0.09</v>
      </c>
      <c r="K37" s="22"/>
      <c r="L37" s="22"/>
      <c r="M37" s="22"/>
      <c r="N37" s="22"/>
      <c r="O37" s="22"/>
      <c r="P37" s="22"/>
    </row>
    <row r="38" spans="1:16" ht="39" customHeight="1" x14ac:dyDescent="0.15">
      <c r="A38" s="22"/>
      <c r="B38" s="35"/>
      <c r="C38" s="1242" t="s">
        <v>566</v>
      </c>
      <c r="D38" s="1243"/>
      <c r="E38" s="1244"/>
      <c r="F38" s="36">
        <v>0</v>
      </c>
      <c r="G38" s="37">
        <v>0</v>
      </c>
      <c r="H38" s="37">
        <v>0</v>
      </c>
      <c r="I38" s="37">
        <v>0</v>
      </c>
      <c r="J38" s="38">
        <v>0</v>
      </c>
      <c r="K38" s="22"/>
      <c r="L38" s="22"/>
      <c r="M38" s="22"/>
      <c r="N38" s="22"/>
      <c r="O38" s="22"/>
      <c r="P38" s="22"/>
    </row>
    <row r="39" spans="1:16" ht="39" customHeight="1" x14ac:dyDescent="0.15">
      <c r="A39" s="22"/>
      <c r="B39" s="35"/>
      <c r="C39" s="1242" t="s">
        <v>567</v>
      </c>
      <c r="D39" s="1243"/>
      <c r="E39" s="1244"/>
      <c r="F39" s="36">
        <v>0.59</v>
      </c>
      <c r="G39" s="37">
        <v>0.46</v>
      </c>
      <c r="H39" s="37">
        <v>0.16</v>
      </c>
      <c r="I39" s="37">
        <v>0.14000000000000001</v>
      </c>
      <c r="J39" s="38">
        <v>0</v>
      </c>
      <c r="K39" s="22"/>
      <c r="L39" s="22"/>
      <c r="M39" s="22"/>
      <c r="N39" s="22"/>
      <c r="O39" s="22"/>
      <c r="P39" s="22"/>
    </row>
    <row r="40" spans="1:16" ht="39" customHeight="1" x14ac:dyDescent="0.15">
      <c r="A40" s="22"/>
      <c r="B40" s="35"/>
      <c r="C40" s="1242" t="s">
        <v>568</v>
      </c>
      <c r="D40" s="1243"/>
      <c r="E40" s="1244"/>
      <c r="F40" s="36">
        <v>0.01</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569</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570</v>
      </c>
      <c r="D43" s="1246"/>
      <c r="E43" s="1247"/>
      <c r="F43" s="41">
        <v>0.45</v>
      </c>
      <c r="G43" s="42">
        <v>0.74</v>
      </c>
      <c r="H43" s="42">
        <v>0.82</v>
      </c>
      <c r="I43" s="42">
        <v>2.5299999999999998</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FTYcYIKJ/lqubY6IqoCIDzMZh0C/ClJcfkH6XtElTlKh9aOO+EFQS+fjzhGfBux4k3jreDOavh8YUJD4ga23A==" saltValue="gEQ5YUd/mRuUbpPsEiMk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223</v>
      </c>
      <c r="L45" s="60">
        <v>229</v>
      </c>
      <c r="M45" s="60">
        <v>244</v>
      </c>
      <c r="N45" s="60">
        <v>217</v>
      </c>
      <c r="O45" s="61">
        <v>199</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515</v>
      </c>
      <c r="L46" s="64" t="s">
        <v>515</v>
      </c>
      <c r="M46" s="64" t="s">
        <v>515</v>
      </c>
      <c r="N46" s="64" t="s">
        <v>515</v>
      </c>
      <c r="O46" s="65" t="s">
        <v>515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515</v>
      </c>
      <c r="L47" s="64" t="s">
        <v>515</v>
      </c>
      <c r="M47" s="64" t="s">
        <v>515</v>
      </c>
      <c r="N47" s="64" t="s">
        <v>515</v>
      </c>
      <c r="O47" s="65" t="s">
        <v>515</v>
      </c>
      <c r="P47" s="48"/>
      <c r="Q47" s="48"/>
      <c r="R47" s="48"/>
      <c r="S47" s="48"/>
      <c r="T47" s="48"/>
      <c r="U47" s="48"/>
    </row>
    <row r="48" spans="1:21" ht="30.75" customHeight="1" x14ac:dyDescent="0.15">
      <c r="A48" s="48"/>
      <c r="B48" s="1270"/>
      <c r="C48" s="1271"/>
      <c r="D48" s="62"/>
      <c r="E48" s="1252" t="s">
        <v>15</v>
      </c>
      <c r="F48" s="1252"/>
      <c r="G48" s="1252"/>
      <c r="H48" s="1252"/>
      <c r="I48" s="1252"/>
      <c r="J48" s="1253"/>
      <c r="K48" s="63">
        <v>289</v>
      </c>
      <c r="L48" s="64">
        <v>296</v>
      </c>
      <c r="M48" s="64">
        <v>286</v>
      </c>
      <c r="N48" s="64">
        <v>318</v>
      </c>
      <c r="O48" s="65">
        <v>226</v>
      </c>
      <c r="P48" s="48"/>
      <c r="Q48" s="48"/>
      <c r="R48" s="48"/>
      <c r="S48" s="48"/>
      <c r="T48" s="48"/>
      <c r="U48" s="48"/>
    </row>
    <row r="49" spans="1:21" ht="30.75" customHeight="1" x14ac:dyDescent="0.15">
      <c r="A49" s="48"/>
      <c r="B49" s="1270"/>
      <c r="C49" s="1271"/>
      <c r="D49" s="62"/>
      <c r="E49" s="1252" t="s">
        <v>16</v>
      </c>
      <c r="F49" s="1252"/>
      <c r="G49" s="1252"/>
      <c r="H49" s="1252"/>
      <c r="I49" s="1252"/>
      <c r="J49" s="1253"/>
      <c r="K49" s="63">
        <v>33</v>
      </c>
      <c r="L49" s="64">
        <v>33</v>
      </c>
      <c r="M49" s="64">
        <v>32</v>
      </c>
      <c r="N49" s="64">
        <v>22</v>
      </c>
      <c r="O49" s="65">
        <v>18</v>
      </c>
      <c r="P49" s="48"/>
      <c r="Q49" s="48"/>
      <c r="R49" s="48"/>
      <c r="S49" s="48"/>
      <c r="T49" s="48"/>
      <c r="U49" s="48"/>
    </row>
    <row r="50" spans="1:21" ht="30.75" customHeight="1" x14ac:dyDescent="0.15">
      <c r="A50" s="48"/>
      <c r="B50" s="1270"/>
      <c r="C50" s="1271"/>
      <c r="D50" s="62"/>
      <c r="E50" s="1252" t="s">
        <v>17</v>
      </c>
      <c r="F50" s="1252"/>
      <c r="G50" s="1252"/>
      <c r="H50" s="1252"/>
      <c r="I50" s="1252"/>
      <c r="J50" s="1253"/>
      <c r="K50" s="63">
        <v>0</v>
      </c>
      <c r="L50" s="64">
        <v>0</v>
      </c>
      <c r="M50" s="64">
        <v>0</v>
      </c>
      <c r="N50" s="64" t="s">
        <v>515</v>
      </c>
      <c r="O50" s="65" t="s">
        <v>515</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515</v>
      </c>
      <c r="L51" s="64" t="s">
        <v>515</v>
      </c>
      <c r="M51" s="64">
        <v>0</v>
      </c>
      <c r="N51" s="64" t="s">
        <v>515</v>
      </c>
      <c r="O51" s="65" t="s">
        <v>515</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431</v>
      </c>
      <c r="L52" s="64">
        <v>430</v>
      </c>
      <c r="M52" s="64">
        <v>430</v>
      </c>
      <c r="N52" s="64">
        <v>422</v>
      </c>
      <c r="O52" s="65">
        <v>431</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114</v>
      </c>
      <c r="L53" s="69">
        <v>128</v>
      </c>
      <c r="M53" s="69">
        <v>132</v>
      </c>
      <c r="N53" s="69">
        <v>135</v>
      </c>
      <c r="O53" s="70">
        <v>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603</v>
      </c>
      <c r="L57" s="84" t="s">
        <v>603</v>
      </c>
      <c r="M57" s="84" t="s">
        <v>603</v>
      </c>
      <c r="N57" s="84" t="s">
        <v>603</v>
      </c>
      <c r="O57" s="85" t="s">
        <v>603</v>
      </c>
    </row>
    <row r="58" spans="1:21" ht="31.5" customHeight="1" thickBot="1" x14ac:dyDescent="0.2">
      <c r="B58" s="1260"/>
      <c r="C58" s="1261"/>
      <c r="D58" s="1265" t="s">
        <v>27</v>
      </c>
      <c r="E58" s="1266"/>
      <c r="F58" s="1266"/>
      <c r="G58" s="1266"/>
      <c r="H58" s="1266"/>
      <c r="I58" s="1266"/>
      <c r="J58" s="1267"/>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6jzDyL72uBV0AsKXF/OIRmgTNx2Q/GzajpZpI4Or/bFj78jlZVZdrreyv7G22IEnRf15GULzrv3kW+fzOGVKw==" saltValue="Ow6VFN5rG6exPAAPxDKh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88" t="s">
        <v>30</v>
      </c>
      <c r="C41" s="1289"/>
      <c r="D41" s="102"/>
      <c r="E41" s="1290" t="s">
        <v>31</v>
      </c>
      <c r="F41" s="1290"/>
      <c r="G41" s="1290"/>
      <c r="H41" s="1291"/>
      <c r="I41" s="103">
        <v>2375</v>
      </c>
      <c r="J41" s="104">
        <v>2337</v>
      </c>
      <c r="K41" s="104">
        <v>2191</v>
      </c>
      <c r="L41" s="104">
        <v>1765</v>
      </c>
      <c r="M41" s="105">
        <v>1787</v>
      </c>
    </row>
    <row r="42" spans="2:13" ht="27.75" customHeight="1" x14ac:dyDescent="0.15">
      <c r="B42" s="1278"/>
      <c r="C42" s="1279"/>
      <c r="D42" s="106"/>
      <c r="E42" s="1282" t="s">
        <v>32</v>
      </c>
      <c r="F42" s="1282"/>
      <c r="G42" s="1282"/>
      <c r="H42" s="1283"/>
      <c r="I42" s="107">
        <v>1</v>
      </c>
      <c r="J42" s="108">
        <v>0</v>
      </c>
      <c r="K42" s="108" t="s">
        <v>515</v>
      </c>
      <c r="L42" s="108" t="s">
        <v>515</v>
      </c>
      <c r="M42" s="109" t="s">
        <v>515</v>
      </c>
    </row>
    <row r="43" spans="2:13" ht="27.75" customHeight="1" x14ac:dyDescent="0.15">
      <c r="B43" s="1278"/>
      <c r="C43" s="1279"/>
      <c r="D43" s="106"/>
      <c r="E43" s="1282" t="s">
        <v>33</v>
      </c>
      <c r="F43" s="1282"/>
      <c r="G43" s="1282"/>
      <c r="H43" s="1283"/>
      <c r="I43" s="107">
        <v>2409</v>
      </c>
      <c r="J43" s="108">
        <v>2252</v>
      </c>
      <c r="K43" s="108">
        <v>2053</v>
      </c>
      <c r="L43" s="108">
        <v>1908</v>
      </c>
      <c r="M43" s="109">
        <v>1638</v>
      </c>
    </row>
    <row r="44" spans="2:13" ht="27.75" customHeight="1" x14ac:dyDescent="0.15">
      <c r="B44" s="1278"/>
      <c r="C44" s="1279"/>
      <c r="D44" s="106"/>
      <c r="E44" s="1282" t="s">
        <v>34</v>
      </c>
      <c r="F44" s="1282"/>
      <c r="G44" s="1282"/>
      <c r="H44" s="1283"/>
      <c r="I44" s="107">
        <v>151</v>
      </c>
      <c r="J44" s="108">
        <v>120</v>
      </c>
      <c r="K44" s="108">
        <v>93</v>
      </c>
      <c r="L44" s="108">
        <v>96</v>
      </c>
      <c r="M44" s="109">
        <v>74</v>
      </c>
    </row>
    <row r="45" spans="2:13" ht="27.75" customHeight="1" x14ac:dyDescent="0.15">
      <c r="B45" s="1278"/>
      <c r="C45" s="1279"/>
      <c r="D45" s="106"/>
      <c r="E45" s="1282" t="s">
        <v>35</v>
      </c>
      <c r="F45" s="1282"/>
      <c r="G45" s="1282"/>
      <c r="H45" s="1283"/>
      <c r="I45" s="107">
        <v>464</v>
      </c>
      <c r="J45" s="108">
        <v>458</v>
      </c>
      <c r="K45" s="108">
        <v>461</v>
      </c>
      <c r="L45" s="108">
        <v>439</v>
      </c>
      <c r="M45" s="109">
        <v>436</v>
      </c>
    </row>
    <row r="46" spans="2:13" ht="27.75" customHeight="1" x14ac:dyDescent="0.15">
      <c r="B46" s="1278"/>
      <c r="C46" s="1279"/>
      <c r="D46" s="110"/>
      <c r="E46" s="1282" t="s">
        <v>36</v>
      </c>
      <c r="F46" s="1282"/>
      <c r="G46" s="1282"/>
      <c r="H46" s="1283"/>
      <c r="I46" s="107" t="s">
        <v>515</v>
      </c>
      <c r="J46" s="108" t="s">
        <v>515</v>
      </c>
      <c r="K46" s="108" t="s">
        <v>515</v>
      </c>
      <c r="L46" s="108" t="s">
        <v>515</v>
      </c>
      <c r="M46" s="109" t="s">
        <v>515</v>
      </c>
    </row>
    <row r="47" spans="2:13" ht="27.75" customHeight="1" x14ac:dyDescent="0.15">
      <c r="B47" s="1278"/>
      <c r="C47" s="1279"/>
      <c r="D47" s="111"/>
      <c r="E47" s="1292" t="s">
        <v>37</v>
      </c>
      <c r="F47" s="1293"/>
      <c r="G47" s="1293"/>
      <c r="H47" s="1294"/>
      <c r="I47" s="107" t="s">
        <v>515</v>
      </c>
      <c r="J47" s="108" t="s">
        <v>515</v>
      </c>
      <c r="K47" s="108" t="s">
        <v>515</v>
      </c>
      <c r="L47" s="108" t="s">
        <v>515</v>
      </c>
      <c r="M47" s="109" t="s">
        <v>515</v>
      </c>
    </row>
    <row r="48" spans="2:13" ht="27.75" customHeight="1" x14ac:dyDescent="0.15">
      <c r="B48" s="1278"/>
      <c r="C48" s="1279"/>
      <c r="D48" s="106"/>
      <c r="E48" s="1282" t="s">
        <v>38</v>
      </c>
      <c r="F48" s="1282"/>
      <c r="G48" s="1282"/>
      <c r="H48" s="1283"/>
      <c r="I48" s="107" t="s">
        <v>515</v>
      </c>
      <c r="J48" s="108" t="s">
        <v>515</v>
      </c>
      <c r="K48" s="108" t="s">
        <v>515</v>
      </c>
      <c r="L48" s="108" t="s">
        <v>515</v>
      </c>
      <c r="M48" s="109" t="s">
        <v>515</v>
      </c>
    </row>
    <row r="49" spans="2:13" ht="27.75" customHeight="1" x14ac:dyDescent="0.15">
      <c r="B49" s="1280"/>
      <c r="C49" s="1281"/>
      <c r="D49" s="106"/>
      <c r="E49" s="1282" t="s">
        <v>39</v>
      </c>
      <c r="F49" s="1282"/>
      <c r="G49" s="1282"/>
      <c r="H49" s="1283"/>
      <c r="I49" s="107" t="s">
        <v>515</v>
      </c>
      <c r="J49" s="108" t="s">
        <v>515</v>
      </c>
      <c r="K49" s="108" t="s">
        <v>515</v>
      </c>
      <c r="L49" s="108" t="s">
        <v>515</v>
      </c>
      <c r="M49" s="109" t="s">
        <v>515</v>
      </c>
    </row>
    <row r="50" spans="2:13" ht="27.75" customHeight="1" x14ac:dyDescent="0.15">
      <c r="B50" s="1276" t="s">
        <v>40</v>
      </c>
      <c r="C50" s="1277"/>
      <c r="D50" s="112"/>
      <c r="E50" s="1282" t="s">
        <v>41</v>
      </c>
      <c r="F50" s="1282"/>
      <c r="G50" s="1282"/>
      <c r="H50" s="1283"/>
      <c r="I50" s="107">
        <v>3068</v>
      </c>
      <c r="J50" s="108">
        <v>3238</v>
      </c>
      <c r="K50" s="108">
        <v>2269</v>
      </c>
      <c r="L50" s="108">
        <v>2051</v>
      </c>
      <c r="M50" s="109">
        <v>2350</v>
      </c>
    </row>
    <row r="51" spans="2:13" ht="27.75" customHeight="1" x14ac:dyDescent="0.15">
      <c r="B51" s="1278"/>
      <c r="C51" s="1279"/>
      <c r="D51" s="106"/>
      <c r="E51" s="1282" t="s">
        <v>42</v>
      </c>
      <c r="F51" s="1282"/>
      <c r="G51" s="1282"/>
      <c r="H51" s="1283"/>
      <c r="I51" s="107" t="s">
        <v>515</v>
      </c>
      <c r="J51" s="108" t="s">
        <v>515</v>
      </c>
      <c r="K51" s="108" t="s">
        <v>515</v>
      </c>
      <c r="L51" s="108" t="s">
        <v>515</v>
      </c>
      <c r="M51" s="109" t="s">
        <v>515</v>
      </c>
    </row>
    <row r="52" spans="2:13" ht="27.75" customHeight="1" x14ac:dyDescent="0.15">
      <c r="B52" s="1280"/>
      <c r="C52" s="1281"/>
      <c r="D52" s="106"/>
      <c r="E52" s="1282" t="s">
        <v>43</v>
      </c>
      <c r="F52" s="1282"/>
      <c r="G52" s="1282"/>
      <c r="H52" s="1283"/>
      <c r="I52" s="107">
        <v>3693</v>
      </c>
      <c r="J52" s="108">
        <v>3792</v>
      </c>
      <c r="K52" s="108">
        <v>3752</v>
      </c>
      <c r="L52" s="108">
        <v>3648</v>
      </c>
      <c r="M52" s="109">
        <v>3503</v>
      </c>
    </row>
    <row r="53" spans="2:13" ht="27.75" customHeight="1" thickBot="1" x14ac:dyDescent="0.2">
      <c r="B53" s="1284" t="s">
        <v>44</v>
      </c>
      <c r="C53" s="1285"/>
      <c r="D53" s="113"/>
      <c r="E53" s="1286" t="s">
        <v>45</v>
      </c>
      <c r="F53" s="1286"/>
      <c r="G53" s="1286"/>
      <c r="H53" s="1287"/>
      <c r="I53" s="114">
        <v>-1362</v>
      </c>
      <c r="J53" s="115">
        <v>-1862</v>
      </c>
      <c r="K53" s="115">
        <v>-1223</v>
      </c>
      <c r="L53" s="115">
        <v>-1492</v>
      </c>
      <c r="M53" s="116">
        <v>-1919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3zWYvDlB87V9lcgn/PRNS2jsUo1ts4TU3AqGI5CMmhddO+gH1418wwKB2losuhwhvRQaI/eNreLqHpMsDzJVg==" saltValue="3nlVH7+MzjqlT3e2W3Oc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48</v>
      </c>
      <c r="D55" s="1303"/>
      <c r="E55" s="1304"/>
      <c r="F55" s="128">
        <v>825</v>
      </c>
      <c r="G55" s="128">
        <v>1103</v>
      </c>
      <c r="H55" s="129">
        <v>1435</v>
      </c>
    </row>
    <row r="56" spans="2:8" ht="52.5" customHeight="1" x14ac:dyDescent="0.15">
      <c r="B56" s="130"/>
      <c r="C56" s="1305" t="s">
        <v>49</v>
      </c>
      <c r="D56" s="1305"/>
      <c r="E56" s="1306"/>
      <c r="F56" s="131">
        <v>0</v>
      </c>
      <c r="G56" s="131">
        <v>0</v>
      </c>
      <c r="H56" s="132">
        <v>0</v>
      </c>
    </row>
    <row r="57" spans="2:8" ht="53.25" customHeight="1" x14ac:dyDescent="0.15">
      <c r="B57" s="130"/>
      <c r="C57" s="1307" t="s">
        <v>50</v>
      </c>
      <c r="D57" s="1307"/>
      <c r="E57" s="1308"/>
      <c r="F57" s="133">
        <v>1255</v>
      </c>
      <c r="G57" s="133">
        <v>775</v>
      </c>
      <c r="H57" s="134">
        <v>778</v>
      </c>
    </row>
    <row r="58" spans="2:8" ht="45.75" customHeight="1" x14ac:dyDescent="0.15">
      <c r="B58" s="135"/>
      <c r="C58" s="1295" t="s">
        <v>577</v>
      </c>
      <c r="D58" s="1296"/>
      <c r="E58" s="1297"/>
      <c r="F58" s="136">
        <v>497</v>
      </c>
      <c r="G58" s="136">
        <v>498</v>
      </c>
      <c r="H58" s="137">
        <v>498</v>
      </c>
    </row>
    <row r="59" spans="2:8" ht="45.75" customHeight="1" x14ac:dyDescent="0.15">
      <c r="B59" s="135"/>
      <c r="C59" s="1295" t="s">
        <v>578</v>
      </c>
      <c r="D59" s="1296"/>
      <c r="E59" s="1297"/>
      <c r="F59" s="136">
        <v>225</v>
      </c>
      <c r="G59" s="136">
        <v>225</v>
      </c>
      <c r="H59" s="137">
        <v>225</v>
      </c>
    </row>
    <row r="60" spans="2:8" ht="45.75" customHeight="1" x14ac:dyDescent="0.15">
      <c r="B60" s="135"/>
      <c r="C60" s="1295" t="s">
        <v>579</v>
      </c>
      <c r="D60" s="1296"/>
      <c r="E60" s="1297"/>
      <c r="F60" s="136">
        <v>15</v>
      </c>
      <c r="G60" s="136">
        <v>15</v>
      </c>
      <c r="H60" s="137">
        <v>15</v>
      </c>
    </row>
    <row r="61" spans="2:8" ht="45.75" customHeight="1" x14ac:dyDescent="0.15">
      <c r="B61" s="135"/>
      <c r="C61" s="1295" t="s">
        <v>580</v>
      </c>
      <c r="D61" s="1296"/>
      <c r="E61" s="1297"/>
      <c r="F61" s="136">
        <v>14</v>
      </c>
      <c r="G61" s="136">
        <v>14</v>
      </c>
      <c r="H61" s="137">
        <v>14</v>
      </c>
    </row>
    <row r="62" spans="2:8" ht="45.75" customHeight="1" thickBot="1" x14ac:dyDescent="0.2">
      <c r="B62" s="138"/>
      <c r="C62" s="1298" t="s">
        <v>581</v>
      </c>
      <c r="D62" s="1299"/>
      <c r="E62" s="1300"/>
      <c r="F62" s="139">
        <v>6</v>
      </c>
      <c r="G62" s="139">
        <v>10</v>
      </c>
      <c r="H62" s="140">
        <v>13</v>
      </c>
    </row>
    <row r="63" spans="2:8" ht="52.5" customHeight="1" thickBot="1" x14ac:dyDescent="0.2">
      <c r="B63" s="141"/>
      <c r="C63" s="1301" t="s">
        <v>51</v>
      </c>
      <c r="D63" s="1301"/>
      <c r="E63" s="1302"/>
      <c r="F63" s="142">
        <v>2080</v>
      </c>
      <c r="G63" s="142">
        <v>1878</v>
      </c>
      <c r="H63" s="143">
        <v>2214</v>
      </c>
    </row>
    <row r="64" spans="2:8" ht="15" customHeight="1" x14ac:dyDescent="0.15"/>
  </sheetData>
  <sheetProtection algorithmName="SHA-512" hashValue="jjXA5qYEp5+aywdYQW5MI/iahMbbgMh4BO8G1a9Tg+tQ6xNe3hfo53lXOadQxtyJoxZWxqleGieau5kO0LRtFQ==" saltValue="p0GwQ3VT29p5k27Y8oKx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CG17" sqref="CG1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607</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608</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557</v>
      </c>
      <c r="BQ50" s="1314"/>
      <c r="BR50" s="1314"/>
      <c r="BS50" s="1314"/>
      <c r="BT50" s="1314"/>
      <c r="BU50" s="1314"/>
      <c r="BV50" s="1314"/>
      <c r="BW50" s="1314"/>
      <c r="BX50" s="1314" t="s">
        <v>558</v>
      </c>
      <c r="BY50" s="1314"/>
      <c r="BZ50" s="1314"/>
      <c r="CA50" s="1314"/>
      <c r="CB50" s="1314"/>
      <c r="CC50" s="1314"/>
      <c r="CD50" s="1314"/>
      <c r="CE50" s="1314"/>
      <c r="CF50" s="1314" t="s">
        <v>559</v>
      </c>
      <c r="CG50" s="1314"/>
      <c r="CH50" s="1314"/>
      <c r="CI50" s="1314"/>
      <c r="CJ50" s="1314"/>
      <c r="CK50" s="1314"/>
      <c r="CL50" s="1314"/>
      <c r="CM50" s="1314"/>
      <c r="CN50" s="1314" t="s">
        <v>560</v>
      </c>
      <c r="CO50" s="1314"/>
      <c r="CP50" s="1314"/>
      <c r="CQ50" s="1314"/>
      <c r="CR50" s="1314"/>
      <c r="CS50" s="1314"/>
      <c r="CT50" s="1314"/>
      <c r="CU50" s="1314"/>
      <c r="CV50" s="1314" t="s">
        <v>561</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609</v>
      </c>
      <c r="AO51" s="1312"/>
      <c r="AP51" s="1312"/>
      <c r="AQ51" s="1312"/>
      <c r="AR51" s="1312"/>
      <c r="AS51" s="1312"/>
      <c r="AT51" s="1312"/>
      <c r="AU51" s="1312"/>
      <c r="AV51" s="1312"/>
      <c r="AW51" s="1312"/>
      <c r="AX51" s="1312"/>
      <c r="AY51" s="1312"/>
      <c r="AZ51" s="1312"/>
      <c r="BA51" s="1312"/>
      <c r="BB51" s="1312" t="s">
        <v>610</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611</v>
      </c>
      <c r="BC53" s="1312"/>
      <c r="BD53" s="1312"/>
      <c r="BE53" s="1312"/>
      <c r="BF53" s="1312"/>
      <c r="BG53" s="1312"/>
      <c r="BH53" s="1312"/>
      <c r="BI53" s="1312"/>
      <c r="BJ53" s="1312"/>
      <c r="BK53" s="1312"/>
      <c r="BL53" s="1312"/>
      <c r="BM53" s="1312"/>
      <c r="BN53" s="1312"/>
      <c r="BO53" s="1312"/>
      <c r="BP53" s="1309">
        <v>57.9</v>
      </c>
      <c r="BQ53" s="1309"/>
      <c r="BR53" s="1309"/>
      <c r="BS53" s="1309"/>
      <c r="BT53" s="1309"/>
      <c r="BU53" s="1309"/>
      <c r="BV53" s="1309"/>
      <c r="BW53" s="1309"/>
      <c r="BX53" s="1309">
        <v>58.3</v>
      </c>
      <c r="BY53" s="1309"/>
      <c r="BZ53" s="1309"/>
      <c r="CA53" s="1309"/>
      <c r="CB53" s="1309"/>
      <c r="CC53" s="1309"/>
      <c r="CD53" s="1309"/>
      <c r="CE53" s="1309"/>
      <c r="CF53" s="1309">
        <v>55.4</v>
      </c>
      <c r="CG53" s="1309"/>
      <c r="CH53" s="1309"/>
      <c r="CI53" s="1309"/>
      <c r="CJ53" s="1309"/>
      <c r="CK53" s="1309"/>
      <c r="CL53" s="1309"/>
      <c r="CM53" s="1309"/>
      <c r="CN53" s="1309">
        <v>57.5</v>
      </c>
      <c r="CO53" s="1309"/>
      <c r="CP53" s="1309"/>
      <c r="CQ53" s="1309"/>
      <c r="CR53" s="1309"/>
      <c r="CS53" s="1309"/>
      <c r="CT53" s="1309"/>
      <c r="CU53" s="1309"/>
      <c r="CV53" s="1309">
        <v>58.8</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612</v>
      </c>
      <c r="AO55" s="1314"/>
      <c r="AP55" s="1314"/>
      <c r="AQ55" s="1314"/>
      <c r="AR55" s="1314"/>
      <c r="AS55" s="1314"/>
      <c r="AT55" s="1314"/>
      <c r="AU55" s="1314"/>
      <c r="AV55" s="1314"/>
      <c r="AW55" s="1314"/>
      <c r="AX55" s="1314"/>
      <c r="AY55" s="1314"/>
      <c r="AZ55" s="1314"/>
      <c r="BA55" s="1314"/>
      <c r="BB55" s="1312" t="s">
        <v>610</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611</v>
      </c>
      <c r="BC57" s="1312"/>
      <c r="BD57" s="1312"/>
      <c r="BE57" s="1312"/>
      <c r="BF57" s="1312"/>
      <c r="BG57" s="1312"/>
      <c r="BH57" s="1312"/>
      <c r="BI57" s="1312"/>
      <c r="BJ57" s="1312"/>
      <c r="BK57" s="1312"/>
      <c r="BL57" s="1312"/>
      <c r="BM57" s="1312"/>
      <c r="BN57" s="1312"/>
      <c r="BO57" s="1312"/>
      <c r="BP57" s="1309">
        <v>54.2</v>
      </c>
      <c r="BQ57" s="1309"/>
      <c r="BR57" s="1309"/>
      <c r="BS57" s="1309"/>
      <c r="BT57" s="1309"/>
      <c r="BU57" s="1309"/>
      <c r="BV57" s="1309"/>
      <c r="BW57" s="1309"/>
      <c r="BX57" s="1309">
        <v>56.3</v>
      </c>
      <c r="BY57" s="1309"/>
      <c r="BZ57" s="1309"/>
      <c r="CA57" s="1309"/>
      <c r="CB57" s="1309"/>
      <c r="CC57" s="1309"/>
      <c r="CD57" s="1309"/>
      <c r="CE57" s="1309"/>
      <c r="CF57" s="1309">
        <v>57.6</v>
      </c>
      <c r="CG57" s="1309"/>
      <c r="CH57" s="1309"/>
      <c r="CI57" s="1309"/>
      <c r="CJ57" s="1309"/>
      <c r="CK57" s="1309"/>
      <c r="CL57" s="1309"/>
      <c r="CM57" s="1309"/>
      <c r="CN57" s="1309">
        <v>58.8</v>
      </c>
      <c r="CO57" s="1309"/>
      <c r="CP57" s="1309"/>
      <c r="CQ57" s="1309"/>
      <c r="CR57" s="1309"/>
      <c r="CS57" s="1309"/>
      <c r="CT57" s="1309"/>
      <c r="CU57" s="1309"/>
      <c r="CV57" s="1309">
        <v>59.5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613</v>
      </c>
    </row>
    <row r="64" spans="1:109" x14ac:dyDescent="0.15">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614</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608</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557</v>
      </c>
      <c r="BQ72" s="1314"/>
      <c r="BR72" s="1314"/>
      <c r="BS72" s="1314"/>
      <c r="BT72" s="1314"/>
      <c r="BU72" s="1314"/>
      <c r="BV72" s="1314"/>
      <c r="BW72" s="1314"/>
      <c r="BX72" s="1314" t="s">
        <v>558</v>
      </c>
      <c r="BY72" s="1314"/>
      <c r="BZ72" s="1314"/>
      <c r="CA72" s="1314"/>
      <c r="CB72" s="1314"/>
      <c r="CC72" s="1314"/>
      <c r="CD72" s="1314"/>
      <c r="CE72" s="1314"/>
      <c r="CF72" s="1314" t="s">
        <v>559</v>
      </c>
      <c r="CG72" s="1314"/>
      <c r="CH72" s="1314"/>
      <c r="CI72" s="1314"/>
      <c r="CJ72" s="1314"/>
      <c r="CK72" s="1314"/>
      <c r="CL72" s="1314"/>
      <c r="CM72" s="1314"/>
      <c r="CN72" s="1314" t="s">
        <v>560</v>
      </c>
      <c r="CO72" s="1314"/>
      <c r="CP72" s="1314"/>
      <c r="CQ72" s="1314"/>
      <c r="CR72" s="1314"/>
      <c r="CS72" s="1314"/>
      <c r="CT72" s="1314"/>
      <c r="CU72" s="1314"/>
      <c r="CV72" s="1314" t="s">
        <v>561</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609</v>
      </c>
      <c r="AO73" s="1312"/>
      <c r="AP73" s="1312"/>
      <c r="AQ73" s="1312"/>
      <c r="AR73" s="1312"/>
      <c r="AS73" s="1312"/>
      <c r="AT73" s="1312"/>
      <c r="AU73" s="1312"/>
      <c r="AV73" s="1312"/>
      <c r="AW73" s="1312"/>
      <c r="AX73" s="1312"/>
      <c r="AY73" s="1312"/>
      <c r="AZ73" s="1312"/>
      <c r="BA73" s="1312"/>
      <c r="BB73" s="1312" t="s">
        <v>610</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615</v>
      </c>
      <c r="BC75" s="1312"/>
      <c r="BD75" s="1312"/>
      <c r="BE75" s="1312"/>
      <c r="BF75" s="1312"/>
      <c r="BG75" s="1312"/>
      <c r="BH75" s="1312"/>
      <c r="BI75" s="1312"/>
      <c r="BJ75" s="1312"/>
      <c r="BK75" s="1312"/>
      <c r="BL75" s="1312"/>
      <c r="BM75" s="1312"/>
      <c r="BN75" s="1312"/>
      <c r="BO75" s="1312"/>
      <c r="BP75" s="1309">
        <v>7.3</v>
      </c>
      <c r="BQ75" s="1309"/>
      <c r="BR75" s="1309"/>
      <c r="BS75" s="1309"/>
      <c r="BT75" s="1309"/>
      <c r="BU75" s="1309"/>
      <c r="BV75" s="1309"/>
      <c r="BW75" s="1309"/>
      <c r="BX75" s="1309">
        <v>6.9</v>
      </c>
      <c r="BY75" s="1309"/>
      <c r="BZ75" s="1309"/>
      <c r="CA75" s="1309"/>
      <c r="CB75" s="1309"/>
      <c r="CC75" s="1309"/>
      <c r="CD75" s="1309"/>
      <c r="CE75" s="1309"/>
      <c r="CF75" s="1309">
        <v>7.1</v>
      </c>
      <c r="CG75" s="1309"/>
      <c r="CH75" s="1309"/>
      <c r="CI75" s="1309"/>
      <c r="CJ75" s="1309"/>
      <c r="CK75" s="1309"/>
      <c r="CL75" s="1309"/>
      <c r="CM75" s="1309"/>
      <c r="CN75" s="1309">
        <v>7.6</v>
      </c>
      <c r="CO75" s="1309"/>
      <c r="CP75" s="1309"/>
      <c r="CQ75" s="1309"/>
      <c r="CR75" s="1309"/>
      <c r="CS75" s="1309"/>
      <c r="CT75" s="1309"/>
      <c r="CU75" s="1309"/>
      <c r="CV75" s="1309">
        <v>5.3</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612</v>
      </c>
      <c r="AO77" s="1314"/>
      <c r="AP77" s="1314"/>
      <c r="AQ77" s="1314"/>
      <c r="AR77" s="1314"/>
      <c r="AS77" s="1314"/>
      <c r="AT77" s="1314"/>
      <c r="AU77" s="1314"/>
      <c r="AV77" s="1314"/>
      <c r="AW77" s="1314"/>
      <c r="AX77" s="1314"/>
      <c r="AY77" s="1314"/>
      <c r="AZ77" s="1314"/>
      <c r="BA77" s="1314"/>
      <c r="BB77" s="1312" t="s">
        <v>610</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615</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6tgoJA+YOcXMwKB1QnSu88g0NqqsNox8Rmy1I+5K2xiOkU04v1ZEXWDNMGegYV2/9aZoQAUNxJoim+8FGAtGnw==" saltValue="H24760nGXL7E7/NvFAWae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election activeCell="CG17" sqref="CG1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9J0WeGig47eSpN41TkkEyKmJcXQQF9cjofyWk2O5XEM0NX61P2yCHqPUX/ZtVlwL5xeA3lAj5q39u8AH+bT3Tg==" saltValue="qJHvHQ9Is6fXedGvgjZae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CG17" sqref="CG1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zts3FZFO7a0lZKoRnoAY7FIysUyXWyKp7UsOMvCLI94QqbBPtPdZ1F+fJNQ7KZGQGq+o9vLKqGxD5tCLXp/Fxw==" saltValue="y55l5tsZoSVPgGYzv80sP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156995</v>
      </c>
      <c r="E3" s="162"/>
      <c r="F3" s="163">
        <v>280458</v>
      </c>
      <c r="G3" s="164"/>
      <c r="H3" s="165"/>
    </row>
    <row r="4" spans="1:8" x14ac:dyDescent="0.15">
      <c r="A4" s="166"/>
      <c r="B4" s="167"/>
      <c r="C4" s="168"/>
      <c r="D4" s="169">
        <v>135322</v>
      </c>
      <c r="E4" s="170"/>
      <c r="F4" s="171">
        <v>127286</v>
      </c>
      <c r="G4" s="172"/>
      <c r="H4" s="173"/>
    </row>
    <row r="5" spans="1:8" x14ac:dyDescent="0.15">
      <c r="A5" s="154" t="s">
        <v>549</v>
      </c>
      <c r="B5" s="159"/>
      <c r="C5" s="160"/>
      <c r="D5" s="161">
        <v>155972</v>
      </c>
      <c r="E5" s="162"/>
      <c r="F5" s="163">
        <v>291945</v>
      </c>
      <c r="G5" s="164"/>
      <c r="H5" s="165"/>
    </row>
    <row r="6" spans="1:8" x14ac:dyDescent="0.15">
      <c r="A6" s="166"/>
      <c r="B6" s="167"/>
      <c r="C6" s="168"/>
      <c r="D6" s="169">
        <v>100011</v>
      </c>
      <c r="E6" s="170"/>
      <c r="F6" s="171">
        <v>127651</v>
      </c>
      <c r="G6" s="172"/>
      <c r="H6" s="173"/>
    </row>
    <row r="7" spans="1:8" x14ac:dyDescent="0.15">
      <c r="A7" s="154" t="s">
        <v>550</v>
      </c>
      <c r="B7" s="159"/>
      <c r="C7" s="160"/>
      <c r="D7" s="161">
        <v>334569</v>
      </c>
      <c r="E7" s="162"/>
      <c r="F7" s="163">
        <v>291173</v>
      </c>
      <c r="G7" s="164"/>
      <c r="H7" s="165"/>
    </row>
    <row r="8" spans="1:8" x14ac:dyDescent="0.15">
      <c r="A8" s="166"/>
      <c r="B8" s="167"/>
      <c r="C8" s="168"/>
      <c r="D8" s="169">
        <v>40637</v>
      </c>
      <c r="E8" s="170"/>
      <c r="F8" s="171">
        <v>119071</v>
      </c>
      <c r="G8" s="172"/>
      <c r="H8" s="173"/>
    </row>
    <row r="9" spans="1:8" x14ac:dyDescent="0.15">
      <c r="A9" s="154" t="s">
        <v>551</v>
      </c>
      <c r="B9" s="159"/>
      <c r="C9" s="160"/>
      <c r="D9" s="161">
        <v>86767</v>
      </c>
      <c r="E9" s="162"/>
      <c r="F9" s="163">
        <v>271581</v>
      </c>
      <c r="G9" s="164"/>
      <c r="H9" s="165"/>
    </row>
    <row r="10" spans="1:8" x14ac:dyDescent="0.15">
      <c r="A10" s="166"/>
      <c r="B10" s="167"/>
      <c r="C10" s="168"/>
      <c r="D10" s="169">
        <v>61463</v>
      </c>
      <c r="E10" s="170"/>
      <c r="F10" s="171">
        <v>117844</v>
      </c>
      <c r="G10" s="172"/>
      <c r="H10" s="173"/>
    </row>
    <row r="11" spans="1:8" x14ac:dyDescent="0.15">
      <c r="A11" s="154" t="s">
        <v>552</v>
      </c>
      <c r="B11" s="159"/>
      <c r="C11" s="160"/>
      <c r="D11" s="161">
        <v>78986</v>
      </c>
      <c r="E11" s="162"/>
      <c r="F11" s="163">
        <v>268375</v>
      </c>
      <c r="G11" s="164"/>
      <c r="H11" s="165"/>
    </row>
    <row r="12" spans="1:8" x14ac:dyDescent="0.15">
      <c r="A12" s="166"/>
      <c r="B12" s="167"/>
      <c r="C12" s="174"/>
      <c r="D12" s="169">
        <v>44258</v>
      </c>
      <c r="E12" s="170"/>
      <c r="F12" s="171">
        <v>119602</v>
      </c>
      <c r="G12" s="172"/>
      <c r="H12" s="173"/>
    </row>
    <row r="13" spans="1:8" x14ac:dyDescent="0.15">
      <c r="A13" s="154"/>
      <c r="B13" s="159"/>
      <c r="C13" s="175"/>
      <c r="D13" s="176">
        <v>162658</v>
      </c>
      <c r="E13" s="177"/>
      <c r="F13" s="178">
        <v>280706</v>
      </c>
      <c r="G13" s="179"/>
      <c r="H13" s="165"/>
    </row>
    <row r="14" spans="1:8" x14ac:dyDescent="0.15">
      <c r="A14" s="166"/>
      <c r="B14" s="167"/>
      <c r="C14" s="168"/>
      <c r="D14" s="169">
        <v>76338</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6.07</v>
      </c>
      <c r="C19" s="180">
        <f>ROUND(VALUE(SUBSTITUTE(実質収支比率等に係る経年分析!G$48,"▲","-")),2)</f>
        <v>7.41</v>
      </c>
      <c r="D19" s="180">
        <f>ROUND(VALUE(SUBSTITUTE(実質収支比率等に係る経年分析!H$48,"▲","-")),2)</f>
        <v>6.13</v>
      </c>
      <c r="E19" s="180">
        <f>ROUND(VALUE(SUBSTITUTE(実質収支比率等に係る経年分析!I$48,"▲","-")),2)</f>
        <v>5.46</v>
      </c>
      <c r="F19" s="180">
        <f>ROUND(VALUE(SUBSTITUTE(実質収支比率等に係る経年分析!J$48,"▲","-")),2)</f>
        <v>5.67</v>
      </c>
    </row>
    <row r="20" spans="1:11" x14ac:dyDescent="0.15">
      <c r="A20" s="180" t="s">
        <v>55</v>
      </c>
      <c r="B20" s="180">
        <f>ROUND(VALUE(SUBSTITUTE(実質収支比率等に係る経年分析!F$47,"▲","-")),2)</f>
        <v>51.09</v>
      </c>
      <c r="C20" s="180">
        <f>ROUND(VALUE(SUBSTITUTE(実質収支比率等に係る経年分析!G$47,"▲","-")),2)</f>
        <v>54.59</v>
      </c>
      <c r="D20" s="180">
        <f>ROUND(VALUE(SUBSTITUTE(実質収支比率等に係る経年分析!H$47,"▲","-")),2)</f>
        <v>38.17</v>
      </c>
      <c r="E20" s="180">
        <f>ROUND(VALUE(SUBSTITUTE(実質収支比率等に係る経年分析!I$47,"▲","-")),2)</f>
        <v>50.99</v>
      </c>
      <c r="F20" s="180">
        <f>ROUND(VALUE(SUBSTITUTE(実質収支比率等に係る経年分析!J$47,"▲","-")),2)</f>
        <v>65.47</v>
      </c>
    </row>
    <row r="21" spans="1:11" x14ac:dyDescent="0.15">
      <c r="A21" s="180" t="s">
        <v>56</v>
      </c>
      <c r="B21" s="180">
        <f>IF(ISNUMBER(VALUE(SUBSTITUTE(実質収支比率等に係る経年分析!F$49,"▲","-"))),ROUND(VALUE(SUBSTITUTE(実質収支比率等に係る経年分析!F$49,"▲","-")),2),NA())</f>
        <v>3.35</v>
      </c>
      <c r="C21" s="180">
        <f>IF(ISNUMBER(VALUE(SUBSTITUTE(実質収支比率等に係る経年分析!G$49,"▲","-"))),ROUND(VALUE(SUBSTITUTE(実質収支比率等に係る経年分析!G$49,"▲","-")),2),NA())</f>
        <v>6.85</v>
      </c>
      <c r="D21" s="180">
        <f>IF(ISNUMBER(VALUE(SUBSTITUTE(実質収支比率等に係る経年分析!H$49,"▲","-"))),ROUND(VALUE(SUBSTITUTE(実質収支比率等に係る経年分析!H$49,"▲","-")),2),NA())</f>
        <v>12.09</v>
      </c>
      <c r="E21" s="180">
        <f>IF(ISNUMBER(VALUE(SUBSTITUTE(実質収支比率等に係る経年分析!I$49,"▲","-"))),ROUND(VALUE(SUBSTITUTE(実質収支比率等に係る経年分析!I$49,"▲","-")),2),NA())</f>
        <v>35.840000000000003</v>
      </c>
      <c r="F21" s="180">
        <f>IF(ISNUMBER(VALUE(SUBSTITUTE(実質収支比率等に係る経年分析!J$49,"▲","-"))),ROUND(VALUE(SUBSTITUTE(実質収支比率等に係る経年分析!J$49,"▲","-")),2),NA())</f>
        <v>15.45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2.5299999999999998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朝日村介護保険特別会計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あさひプライムスキー場事業特別会計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朝日村国民健康保険特別会計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朝日村簡易水道事業会計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0.99</v>
      </c>
    </row>
    <row r="35" spans="1:16" x14ac:dyDescent="0.15">
      <c r="A35" s="181" t="str">
        <f>IF(連結実質赤字比率に係る赤字・黒字の構成分析!C$35="",NA(),連結実質赤字比率に係る赤字・黒字の構成分析!C$35)</f>
        <v>朝日村下水道事業会計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6.12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431</v>
      </c>
      <c r="E42" s="182"/>
      <c r="F42" s="182"/>
      <c r="G42" s="182">
        <f>'実質公債費比率（分子）の構造'!L$52</f>
        <v>430</v>
      </c>
      <c r="H42" s="182"/>
      <c r="I42" s="182"/>
      <c r="J42" s="182">
        <f>'実質公債費比率（分子）の構造'!M$52</f>
        <v>430</v>
      </c>
      <c r="K42" s="182"/>
      <c r="L42" s="182"/>
      <c r="M42" s="182">
        <f>'実質公債費比率（分子）の構造'!N$52</f>
        <v>422</v>
      </c>
      <c r="N42" s="182"/>
      <c r="O42" s="182"/>
      <c r="P42" s="182">
        <f>'実質公債費比率（分子）の構造'!O$52</f>
        <v>431</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33</v>
      </c>
      <c r="C45" s="182"/>
      <c r="D45" s="182"/>
      <c r="E45" s="182">
        <f>'実質公債費比率（分子）の構造'!L$49</f>
        <v>33</v>
      </c>
      <c r="F45" s="182"/>
      <c r="G45" s="182"/>
      <c r="H45" s="182">
        <f>'実質公債費比率（分子）の構造'!M$49</f>
        <v>32</v>
      </c>
      <c r="I45" s="182"/>
      <c r="J45" s="182"/>
      <c r="K45" s="182">
        <f>'実質公債費比率（分子）の構造'!N$49</f>
        <v>22</v>
      </c>
      <c r="L45" s="182"/>
      <c r="M45" s="182"/>
      <c r="N45" s="182">
        <f>'実質公債費比率（分子）の構造'!O$49</f>
        <v>18</v>
      </c>
      <c r="O45" s="182"/>
      <c r="P45" s="182"/>
    </row>
    <row r="46" spans="1:16" x14ac:dyDescent="0.15">
      <c r="A46" s="182" t="s">
        <v>67</v>
      </c>
      <c r="B46" s="182">
        <f>'実質公債費比率（分子）の構造'!K$48</f>
        <v>289</v>
      </c>
      <c r="C46" s="182"/>
      <c r="D46" s="182"/>
      <c r="E46" s="182">
        <f>'実質公債費比率（分子）の構造'!L$48</f>
        <v>296</v>
      </c>
      <c r="F46" s="182"/>
      <c r="G46" s="182"/>
      <c r="H46" s="182">
        <f>'実質公債費比率（分子）の構造'!M$48</f>
        <v>286</v>
      </c>
      <c r="I46" s="182"/>
      <c r="J46" s="182"/>
      <c r="K46" s="182">
        <f>'実質公債費比率（分子）の構造'!N$48</f>
        <v>318</v>
      </c>
      <c r="L46" s="182"/>
      <c r="M46" s="182"/>
      <c r="N46" s="182">
        <f>'実質公債費比率（分子）の構造'!O$48</f>
        <v>226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223</v>
      </c>
      <c r="C49" s="182"/>
      <c r="D49" s="182"/>
      <c r="E49" s="182">
        <f>'実質公債費比率（分子）の構造'!L$45</f>
        <v>229</v>
      </c>
      <c r="F49" s="182"/>
      <c r="G49" s="182"/>
      <c r="H49" s="182">
        <f>'実質公債費比率（分子）の構造'!M$45</f>
        <v>244</v>
      </c>
      <c r="I49" s="182"/>
      <c r="J49" s="182"/>
      <c r="K49" s="182">
        <f>'実質公債費比率（分子）の構造'!N$45</f>
        <v>217</v>
      </c>
      <c r="L49" s="182"/>
      <c r="M49" s="182"/>
      <c r="N49" s="182">
        <f>'実質公債費比率（分子）の構造'!O$45</f>
        <v>199</v>
      </c>
      <c r="O49" s="182"/>
      <c r="P49" s="182"/>
    </row>
    <row r="50" spans="1:16" x14ac:dyDescent="0.15">
      <c r="A50" s="182" t="s">
        <v>71</v>
      </c>
      <c r="B50" s="182" t="e">
        <f>NA()</f>
        <v>#N/A</v>
      </c>
      <c r="C50" s="182">
        <f>IF(ISNUMBER('実質公債費比率（分子）の構造'!K$53),'実質公債費比率（分子）の構造'!K$53,NA())</f>
        <v>114</v>
      </c>
      <c r="D50" s="182" t="e">
        <f>NA()</f>
        <v>#N/A</v>
      </c>
      <c r="E50" s="182" t="e">
        <f>NA()</f>
        <v>#N/A</v>
      </c>
      <c r="F50" s="182">
        <f>IF(ISNUMBER('実質公債費比率（分子）の構造'!L$53),'実質公債費比率（分子）の構造'!L$53,NA())</f>
        <v>128</v>
      </c>
      <c r="G50" s="182" t="e">
        <f>NA()</f>
        <v>#N/A</v>
      </c>
      <c r="H50" s="182" t="e">
        <f>NA()</f>
        <v>#N/A</v>
      </c>
      <c r="I50" s="182">
        <f>IF(ISNUMBER('実質公債費比率（分子）の構造'!M$53),'実質公債費比率（分子）の構造'!M$53,NA())</f>
        <v>132</v>
      </c>
      <c r="J50" s="182" t="e">
        <f>NA()</f>
        <v>#N/A</v>
      </c>
      <c r="K50" s="182" t="e">
        <f>NA()</f>
        <v>#N/A</v>
      </c>
      <c r="L50" s="182">
        <f>IF(ISNUMBER('実質公債費比率（分子）の構造'!N$53),'実質公債費比率（分子）の構造'!N$53,NA())</f>
        <v>135</v>
      </c>
      <c r="M50" s="182" t="e">
        <f>NA()</f>
        <v>#N/A</v>
      </c>
      <c r="N50" s="182" t="e">
        <f>NA()</f>
        <v>#N/A</v>
      </c>
      <c r="O50" s="182">
        <f>IF(ISNUMBER('実質公債費比率（分子）の構造'!O$53),'実質公債費比率（分子）の構造'!O$53,NA())</f>
        <v>12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3693</v>
      </c>
      <c r="E56" s="181"/>
      <c r="F56" s="181"/>
      <c r="G56" s="181">
        <f>'将来負担比率（分子）の構造'!J$52</f>
        <v>3792</v>
      </c>
      <c r="H56" s="181"/>
      <c r="I56" s="181"/>
      <c r="J56" s="181">
        <f>'将来負担比率（分子）の構造'!K$52</f>
        <v>3752</v>
      </c>
      <c r="K56" s="181"/>
      <c r="L56" s="181"/>
      <c r="M56" s="181">
        <f>'将来負担比率（分子）の構造'!L$52</f>
        <v>3648</v>
      </c>
      <c r="N56" s="181"/>
      <c r="O56" s="181"/>
      <c r="P56" s="181">
        <f>'将来負担比率（分子）の構造'!M$52</f>
        <v>3503</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3068</v>
      </c>
      <c r="E58" s="181"/>
      <c r="F58" s="181"/>
      <c r="G58" s="181">
        <f>'将来負担比率（分子）の構造'!J$50</f>
        <v>3238</v>
      </c>
      <c r="H58" s="181"/>
      <c r="I58" s="181"/>
      <c r="J58" s="181">
        <f>'将来負担比率（分子）の構造'!K$50</f>
        <v>2269</v>
      </c>
      <c r="K58" s="181"/>
      <c r="L58" s="181"/>
      <c r="M58" s="181">
        <f>'将来負担比率（分子）の構造'!L$50</f>
        <v>2051</v>
      </c>
      <c r="N58" s="181"/>
      <c r="O58" s="181"/>
      <c r="P58" s="181">
        <f>'将来負担比率（分子）の構造'!M$50</f>
        <v>2350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464</v>
      </c>
      <c r="C62" s="181"/>
      <c r="D62" s="181"/>
      <c r="E62" s="181">
        <f>'将来負担比率（分子）の構造'!J$45</f>
        <v>458</v>
      </c>
      <c r="F62" s="181"/>
      <c r="G62" s="181"/>
      <c r="H62" s="181">
        <f>'将来負担比率（分子）の構造'!K$45</f>
        <v>461</v>
      </c>
      <c r="I62" s="181"/>
      <c r="J62" s="181"/>
      <c r="K62" s="181">
        <f>'将来負担比率（分子）の構造'!L$45</f>
        <v>439</v>
      </c>
      <c r="L62" s="181"/>
      <c r="M62" s="181"/>
      <c r="N62" s="181">
        <f>'将来負担比率（分子）の構造'!M$45</f>
        <v>436</v>
      </c>
      <c r="O62" s="181"/>
      <c r="P62" s="181"/>
    </row>
    <row r="63" spans="1:16" x14ac:dyDescent="0.15">
      <c r="A63" s="181" t="s">
        <v>34</v>
      </c>
      <c r="B63" s="181">
        <f>'将来負担比率（分子）の構造'!I$44</f>
        <v>151</v>
      </c>
      <c r="C63" s="181"/>
      <c r="D63" s="181"/>
      <c r="E63" s="181">
        <f>'将来負担比率（分子）の構造'!J$44</f>
        <v>120</v>
      </c>
      <c r="F63" s="181"/>
      <c r="G63" s="181"/>
      <c r="H63" s="181">
        <f>'将来負担比率（分子）の構造'!K$44</f>
        <v>93</v>
      </c>
      <c r="I63" s="181"/>
      <c r="J63" s="181"/>
      <c r="K63" s="181">
        <f>'将来負担比率（分子）の構造'!L$44</f>
        <v>96</v>
      </c>
      <c r="L63" s="181"/>
      <c r="M63" s="181"/>
      <c r="N63" s="181">
        <f>'将来負担比率（分子）の構造'!M$44</f>
        <v>74</v>
      </c>
      <c r="O63" s="181"/>
      <c r="P63" s="181"/>
    </row>
    <row r="64" spans="1:16" x14ac:dyDescent="0.15">
      <c r="A64" s="181" t="s">
        <v>33</v>
      </c>
      <c r="B64" s="181">
        <f>'将来負担比率（分子）の構造'!I$43</f>
        <v>2409</v>
      </c>
      <c r="C64" s="181"/>
      <c r="D64" s="181"/>
      <c r="E64" s="181">
        <f>'将来負担比率（分子）の構造'!J$43</f>
        <v>2252</v>
      </c>
      <c r="F64" s="181"/>
      <c r="G64" s="181"/>
      <c r="H64" s="181">
        <f>'将来負担比率（分子）の構造'!K$43</f>
        <v>2053</v>
      </c>
      <c r="I64" s="181"/>
      <c r="J64" s="181"/>
      <c r="K64" s="181">
        <f>'将来負担比率（分子）の構造'!L$43</f>
        <v>1908</v>
      </c>
      <c r="L64" s="181"/>
      <c r="M64" s="181"/>
      <c r="N64" s="181">
        <f>'将来負担比率（分子）の構造'!M$43</f>
        <v>1638</v>
      </c>
      <c r="O64" s="181"/>
      <c r="P64" s="181"/>
    </row>
    <row r="65" spans="1:16" x14ac:dyDescent="0.15">
      <c r="A65" s="181" t="s">
        <v>32</v>
      </c>
      <c r="B65" s="181">
        <f>'将来負担比率（分子）の構造'!I$42</f>
        <v>1</v>
      </c>
      <c r="C65" s="181"/>
      <c r="D65" s="181"/>
      <c r="E65" s="181">
        <f>'将来負担比率（分子）の構造'!J$42</f>
        <v>0</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2375</v>
      </c>
      <c r="C66" s="181"/>
      <c r="D66" s="181"/>
      <c r="E66" s="181">
        <f>'将来負担比率（分子）の構造'!J$41</f>
        <v>2337</v>
      </c>
      <c r="F66" s="181"/>
      <c r="G66" s="181"/>
      <c r="H66" s="181">
        <f>'将来負担比率（分子）の構造'!K$41</f>
        <v>2191</v>
      </c>
      <c r="I66" s="181"/>
      <c r="J66" s="181"/>
      <c r="K66" s="181">
        <f>'将来負担比率（分子）の構造'!L$41</f>
        <v>1765</v>
      </c>
      <c r="L66" s="181"/>
      <c r="M66" s="181"/>
      <c r="N66" s="181">
        <f>'将来負担比率（分子）の構造'!M$41</f>
        <v>1787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825</v>
      </c>
      <c r="C72" s="185">
        <f>基金残高に係る経年分析!G55</f>
        <v>1103</v>
      </c>
      <c r="D72" s="185">
        <f>基金残高に係る経年分析!H55</f>
        <v>1435</v>
      </c>
    </row>
    <row r="73" spans="1:16" x14ac:dyDescent="0.15">
      <c r="A73" s="184" t="s">
        <v>78</v>
      </c>
      <c r="B73" s="185">
        <f>基金残高に係る経年分析!F56</f>
        <v>0</v>
      </c>
      <c r="C73" s="185">
        <f>基金残高に係る経年分析!G56</f>
        <v>0</v>
      </c>
      <c r="D73" s="185">
        <f>基金残高に係る経年分析!H56</f>
        <v>0</v>
      </c>
    </row>
    <row r="74" spans="1:16" x14ac:dyDescent="0.15">
      <c r="A74" s="184" t="s">
        <v>79</v>
      </c>
      <c r="B74" s="185">
        <f>基金残高に係る経年分析!F57</f>
        <v>1255</v>
      </c>
      <c r="C74" s="185">
        <f>基金残高に係る経年分析!G57</f>
        <v>775</v>
      </c>
      <c r="D74" s="185">
        <f>基金残高に係る経年分析!H57</f>
        <v>778</v>
      </c>
    </row>
  </sheetData>
  <sheetProtection algorithmName="SHA-512" hashValue="wEaCrPGtxQnqM3UysQgxqHFqqMDUsHUxcpZUrMKbuXHaHjtuU6NArpB84rO+KzRBK35gA19rsK1dmMa0WtCwqQ==" saltValue="k6+OMao5U616Fy51d53t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613189</v>
      </c>
      <c r="S5" s="734"/>
      <c r="T5" s="734"/>
      <c r="U5" s="734"/>
      <c r="V5" s="734"/>
      <c r="W5" s="734"/>
      <c r="X5" s="734"/>
      <c r="Y5" s="777"/>
      <c r="Z5" s="795">
        <v>20</v>
      </c>
      <c r="AA5" s="795"/>
      <c r="AB5" s="795"/>
      <c r="AC5" s="795"/>
      <c r="AD5" s="796">
        <v>613189</v>
      </c>
      <c r="AE5" s="796"/>
      <c r="AF5" s="796"/>
      <c r="AG5" s="796"/>
      <c r="AH5" s="796"/>
      <c r="AI5" s="796"/>
      <c r="AJ5" s="796"/>
      <c r="AK5" s="796"/>
      <c r="AL5" s="778">
        <v>28.5</v>
      </c>
      <c r="AM5" s="749"/>
      <c r="AN5" s="749"/>
      <c r="AO5" s="779"/>
      <c r="AP5" s="744" t="s">
        <v>228</v>
      </c>
      <c r="AQ5" s="745"/>
      <c r="AR5" s="745"/>
      <c r="AS5" s="745"/>
      <c r="AT5" s="745"/>
      <c r="AU5" s="745"/>
      <c r="AV5" s="745"/>
      <c r="AW5" s="745"/>
      <c r="AX5" s="745"/>
      <c r="AY5" s="745"/>
      <c r="AZ5" s="745"/>
      <c r="BA5" s="745"/>
      <c r="BB5" s="745"/>
      <c r="BC5" s="745"/>
      <c r="BD5" s="745"/>
      <c r="BE5" s="745"/>
      <c r="BF5" s="746"/>
      <c r="BG5" s="678">
        <v>613189</v>
      </c>
      <c r="BH5" s="679"/>
      <c r="BI5" s="679"/>
      <c r="BJ5" s="679"/>
      <c r="BK5" s="679"/>
      <c r="BL5" s="679"/>
      <c r="BM5" s="679"/>
      <c r="BN5" s="680"/>
      <c r="BO5" s="715">
        <v>100</v>
      </c>
      <c r="BP5" s="715"/>
      <c r="BQ5" s="715"/>
      <c r="BR5" s="715"/>
      <c r="BS5" s="716">
        <v>3658</v>
      </c>
      <c r="BT5" s="716"/>
      <c r="BU5" s="716"/>
      <c r="BV5" s="716"/>
      <c r="BW5" s="716"/>
      <c r="BX5" s="716"/>
      <c r="BY5" s="716"/>
      <c r="BZ5" s="716"/>
      <c r="CA5" s="716"/>
      <c r="CB5" s="766"/>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35886</v>
      </c>
      <c r="S6" s="679"/>
      <c r="T6" s="679"/>
      <c r="U6" s="679"/>
      <c r="V6" s="679"/>
      <c r="W6" s="679"/>
      <c r="X6" s="679"/>
      <c r="Y6" s="680"/>
      <c r="Z6" s="715">
        <v>1.2</v>
      </c>
      <c r="AA6" s="715"/>
      <c r="AB6" s="715"/>
      <c r="AC6" s="715"/>
      <c r="AD6" s="716">
        <v>35886</v>
      </c>
      <c r="AE6" s="716"/>
      <c r="AF6" s="716"/>
      <c r="AG6" s="716"/>
      <c r="AH6" s="716"/>
      <c r="AI6" s="716"/>
      <c r="AJ6" s="716"/>
      <c r="AK6" s="716"/>
      <c r="AL6" s="681">
        <v>1.7</v>
      </c>
      <c r="AM6" s="682"/>
      <c r="AN6" s="682"/>
      <c r="AO6" s="717"/>
      <c r="AP6" s="675" t="s">
        <v>233</v>
      </c>
      <c r="AQ6" s="676"/>
      <c r="AR6" s="676"/>
      <c r="AS6" s="676"/>
      <c r="AT6" s="676"/>
      <c r="AU6" s="676"/>
      <c r="AV6" s="676"/>
      <c r="AW6" s="676"/>
      <c r="AX6" s="676"/>
      <c r="AY6" s="676"/>
      <c r="AZ6" s="676"/>
      <c r="BA6" s="676"/>
      <c r="BB6" s="676"/>
      <c r="BC6" s="676"/>
      <c r="BD6" s="676"/>
      <c r="BE6" s="676"/>
      <c r="BF6" s="677"/>
      <c r="BG6" s="678">
        <v>613189</v>
      </c>
      <c r="BH6" s="679"/>
      <c r="BI6" s="679"/>
      <c r="BJ6" s="679"/>
      <c r="BK6" s="679"/>
      <c r="BL6" s="679"/>
      <c r="BM6" s="679"/>
      <c r="BN6" s="680"/>
      <c r="BO6" s="715">
        <v>100</v>
      </c>
      <c r="BP6" s="715"/>
      <c r="BQ6" s="715"/>
      <c r="BR6" s="715"/>
      <c r="BS6" s="716">
        <v>3658</v>
      </c>
      <c r="BT6" s="716"/>
      <c r="BU6" s="716"/>
      <c r="BV6" s="716"/>
      <c r="BW6" s="716"/>
      <c r="BX6" s="716"/>
      <c r="BY6" s="716"/>
      <c r="BZ6" s="716"/>
      <c r="CA6" s="716"/>
      <c r="CB6" s="766"/>
      <c r="CD6" s="736" t="s">
        <v>234</v>
      </c>
      <c r="CE6" s="737"/>
      <c r="CF6" s="737"/>
      <c r="CG6" s="737"/>
      <c r="CH6" s="737"/>
      <c r="CI6" s="737"/>
      <c r="CJ6" s="737"/>
      <c r="CK6" s="737"/>
      <c r="CL6" s="737"/>
      <c r="CM6" s="737"/>
      <c r="CN6" s="737"/>
      <c r="CO6" s="737"/>
      <c r="CP6" s="737"/>
      <c r="CQ6" s="738"/>
      <c r="CR6" s="678">
        <v>48457</v>
      </c>
      <c r="CS6" s="679"/>
      <c r="CT6" s="679"/>
      <c r="CU6" s="679"/>
      <c r="CV6" s="679"/>
      <c r="CW6" s="679"/>
      <c r="CX6" s="679"/>
      <c r="CY6" s="680"/>
      <c r="CZ6" s="778">
        <v>1.7</v>
      </c>
      <c r="DA6" s="749"/>
      <c r="DB6" s="749"/>
      <c r="DC6" s="781"/>
      <c r="DD6" s="684" t="s">
        <v>128</v>
      </c>
      <c r="DE6" s="679"/>
      <c r="DF6" s="679"/>
      <c r="DG6" s="679"/>
      <c r="DH6" s="679"/>
      <c r="DI6" s="679"/>
      <c r="DJ6" s="679"/>
      <c r="DK6" s="679"/>
      <c r="DL6" s="679"/>
      <c r="DM6" s="679"/>
      <c r="DN6" s="679"/>
      <c r="DO6" s="679"/>
      <c r="DP6" s="680"/>
      <c r="DQ6" s="684">
        <v>48457</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505</v>
      </c>
      <c r="S7" s="679"/>
      <c r="T7" s="679"/>
      <c r="U7" s="679"/>
      <c r="V7" s="679"/>
      <c r="W7" s="679"/>
      <c r="X7" s="679"/>
      <c r="Y7" s="680"/>
      <c r="Z7" s="715">
        <v>0</v>
      </c>
      <c r="AA7" s="715"/>
      <c r="AB7" s="715"/>
      <c r="AC7" s="715"/>
      <c r="AD7" s="716">
        <v>505</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229475</v>
      </c>
      <c r="BH7" s="679"/>
      <c r="BI7" s="679"/>
      <c r="BJ7" s="679"/>
      <c r="BK7" s="679"/>
      <c r="BL7" s="679"/>
      <c r="BM7" s="679"/>
      <c r="BN7" s="680"/>
      <c r="BO7" s="715">
        <v>37.4</v>
      </c>
      <c r="BP7" s="715"/>
      <c r="BQ7" s="715"/>
      <c r="BR7" s="715"/>
      <c r="BS7" s="716">
        <v>3658</v>
      </c>
      <c r="BT7" s="716"/>
      <c r="BU7" s="716"/>
      <c r="BV7" s="716"/>
      <c r="BW7" s="716"/>
      <c r="BX7" s="716"/>
      <c r="BY7" s="716"/>
      <c r="BZ7" s="716"/>
      <c r="CA7" s="716"/>
      <c r="CB7" s="766"/>
      <c r="CD7" s="711" t="s">
        <v>237</v>
      </c>
      <c r="CE7" s="712"/>
      <c r="CF7" s="712"/>
      <c r="CG7" s="712"/>
      <c r="CH7" s="712"/>
      <c r="CI7" s="712"/>
      <c r="CJ7" s="712"/>
      <c r="CK7" s="712"/>
      <c r="CL7" s="712"/>
      <c r="CM7" s="712"/>
      <c r="CN7" s="712"/>
      <c r="CO7" s="712"/>
      <c r="CP7" s="712"/>
      <c r="CQ7" s="713"/>
      <c r="CR7" s="678">
        <v>751978</v>
      </c>
      <c r="CS7" s="679"/>
      <c r="CT7" s="679"/>
      <c r="CU7" s="679"/>
      <c r="CV7" s="679"/>
      <c r="CW7" s="679"/>
      <c r="CX7" s="679"/>
      <c r="CY7" s="680"/>
      <c r="CZ7" s="715">
        <v>25.8</v>
      </c>
      <c r="DA7" s="715"/>
      <c r="DB7" s="715"/>
      <c r="DC7" s="715"/>
      <c r="DD7" s="684">
        <v>11503</v>
      </c>
      <c r="DE7" s="679"/>
      <c r="DF7" s="679"/>
      <c r="DG7" s="679"/>
      <c r="DH7" s="679"/>
      <c r="DI7" s="679"/>
      <c r="DJ7" s="679"/>
      <c r="DK7" s="679"/>
      <c r="DL7" s="679"/>
      <c r="DM7" s="679"/>
      <c r="DN7" s="679"/>
      <c r="DO7" s="679"/>
      <c r="DP7" s="680"/>
      <c r="DQ7" s="684">
        <v>716019</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2212</v>
      </c>
      <c r="S8" s="679"/>
      <c r="T8" s="679"/>
      <c r="U8" s="679"/>
      <c r="V8" s="679"/>
      <c r="W8" s="679"/>
      <c r="X8" s="679"/>
      <c r="Y8" s="680"/>
      <c r="Z8" s="715">
        <v>0.1</v>
      </c>
      <c r="AA8" s="715"/>
      <c r="AB8" s="715"/>
      <c r="AC8" s="715"/>
      <c r="AD8" s="716">
        <v>2212</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8426</v>
      </c>
      <c r="BH8" s="679"/>
      <c r="BI8" s="679"/>
      <c r="BJ8" s="679"/>
      <c r="BK8" s="679"/>
      <c r="BL8" s="679"/>
      <c r="BM8" s="679"/>
      <c r="BN8" s="680"/>
      <c r="BO8" s="715">
        <v>1.4</v>
      </c>
      <c r="BP8" s="715"/>
      <c r="BQ8" s="715"/>
      <c r="BR8" s="715"/>
      <c r="BS8" s="684" t="s">
        <v>240</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650708</v>
      </c>
      <c r="CS8" s="679"/>
      <c r="CT8" s="679"/>
      <c r="CU8" s="679"/>
      <c r="CV8" s="679"/>
      <c r="CW8" s="679"/>
      <c r="CX8" s="679"/>
      <c r="CY8" s="680"/>
      <c r="CZ8" s="715">
        <v>22.3</v>
      </c>
      <c r="DA8" s="715"/>
      <c r="DB8" s="715"/>
      <c r="DC8" s="715"/>
      <c r="DD8" s="684">
        <v>5025</v>
      </c>
      <c r="DE8" s="679"/>
      <c r="DF8" s="679"/>
      <c r="DG8" s="679"/>
      <c r="DH8" s="679"/>
      <c r="DI8" s="679"/>
      <c r="DJ8" s="679"/>
      <c r="DK8" s="679"/>
      <c r="DL8" s="679"/>
      <c r="DM8" s="679"/>
      <c r="DN8" s="679"/>
      <c r="DO8" s="679"/>
      <c r="DP8" s="680"/>
      <c r="DQ8" s="684">
        <v>425858</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1258</v>
      </c>
      <c r="S9" s="679"/>
      <c r="T9" s="679"/>
      <c r="U9" s="679"/>
      <c r="V9" s="679"/>
      <c r="W9" s="679"/>
      <c r="X9" s="679"/>
      <c r="Y9" s="680"/>
      <c r="Z9" s="715">
        <v>0</v>
      </c>
      <c r="AA9" s="715"/>
      <c r="AB9" s="715"/>
      <c r="AC9" s="715"/>
      <c r="AD9" s="716">
        <v>1258</v>
      </c>
      <c r="AE9" s="716"/>
      <c r="AF9" s="716"/>
      <c r="AG9" s="716"/>
      <c r="AH9" s="716"/>
      <c r="AI9" s="716"/>
      <c r="AJ9" s="716"/>
      <c r="AK9" s="716"/>
      <c r="AL9" s="681">
        <v>0.1</v>
      </c>
      <c r="AM9" s="682"/>
      <c r="AN9" s="682"/>
      <c r="AO9" s="717"/>
      <c r="AP9" s="675" t="s">
        <v>243</v>
      </c>
      <c r="AQ9" s="676"/>
      <c r="AR9" s="676"/>
      <c r="AS9" s="676"/>
      <c r="AT9" s="676"/>
      <c r="AU9" s="676"/>
      <c r="AV9" s="676"/>
      <c r="AW9" s="676"/>
      <c r="AX9" s="676"/>
      <c r="AY9" s="676"/>
      <c r="AZ9" s="676"/>
      <c r="BA9" s="676"/>
      <c r="BB9" s="676"/>
      <c r="BC9" s="676"/>
      <c r="BD9" s="676"/>
      <c r="BE9" s="676"/>
      <c r="BF9" s="677"/>
      <c r="BG9" s="678">
        <v>191769</v>
      </c>
      <c r="BH9" s="679"/>
      <c r="BI9" s="679"/>
      <c r="BJ9" s="679"/>
      <c r="BK9" s="679"/>
      <c r="BL9" s="679"/>
      <c r="BM9" s="679"/>
      <c r="BN9" s="680"/>
      <c r="BO9" s="715">
        <v>31.3</v>
      </c>
      <c r="BP9" s="715"/>
      <c r="BQ9" s="715"/>
      <c r="BR9" s="715"/>
      <c r="BS9" s="684" t="s">
        <v>240</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152059</v>
      </c>
      <c r="CS9" s="679"/>
      <c r="CT9" s="679"/>
      <c r="CU9" s="679"/>
      <c r="CV9" s="679"/>
      <c r="CW9" s="679"/>
      <c r="CX9" s="679"/>
      <c r="CY9" s="680"/>
      <c r="CZ9" s="715">
        <v>5.2</v>
      </c>
      <c r="DA9" s="715"/>
      <c r="DB9" s="715"/>
      <c r="DC9" s="715"/>
      <c r="DD9" s="684" t="s">
        <v>128</v>
      </c>
      <c r="DE9" s="679"/>
      <c r="DF9" s="679"/>
      <c r="DG9" s="679"/>
      <c r="DH9" s="679"/>
      <c r="DI9" s="679"/>
      <c r="DJ9" s="679"/>
      <c r="DK9" s="679"/>
      <c r="DL9" s="679"/>
      <c r="DM9" s="679"/>
      <c r="DN9" s="679"/>
      <c r="DO9" s="679"/>
      <c r="DP9" s="680"/>
      <c r="DQ9" s="684">
        <v>148008</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240</v>
      </c>
      <c r="S10" s="679"/>
      <c r="T10" s="679"/>
      <c r="U10" s="679"/>
      <c r="V10" s="679"/>
      <c r="W10" s="679"/>
      <c r="X10" s="679"/>
      <c r="Y10" s="680"/>
      <c r="Z10" s="715" t="s">
        <v>128</v>
      </c>
      <c r="AA10" s="715"/>
      <c r="AB10" s="715"/>
      <c r="AC10" s="715"/>
      <c r="AD10" s="716" t="s">
        <v>240</v>
      </c>
      <c r="AE10" s="716"/>
      <c r="AF10" s="716"/>
      <c r="AG10" s="716"/>
      <c r="AH10" s="716"/>
      <c r="AI10" s="716"/>
      <c r="AJ10" s="716"/>
      <c r="AK10" s="716"/>
      <c r="AL10" s="681" t="s">
        <v>128</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10840</v>
      </c>
      <c r="BH10" s="679"/>
      <c r="BI10" s="679"/>
      <c r="BJ10" s="679"/>
      <c r="BK10" s="679"/>
      <c r="BL10" s="679"/>
      <c r="BM10" s="679"/>
      <c r="BN10" s="680"/>
      <c r="BO10" s="715">
        <v>1.8</v>
      </c>
      <c r="BP10" s="715"/>
      <c r="BQ10" s="715"/>
      <c r="BR10" s="715"/>
      <c r="BS10" s="684" t="s">
        <v>128</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11048</v>
      </c>
      <c r="CS10" s="679"/>
      <c r="CT10" s="679"/>
      <c r="CU10" s="679"/>
      <c r="CV10" s="679"/>
      <c r="CW10" s="679"/>
      <c r="CX10" s="679"/>
      <c r="CY10" s="680"/>
      <c r="CZ10" s="715">
        <v>0.4</v>
      </c>
      <c r="DA10" s="715"/>
      <c r="DB10" s="715"/>
      <c r="DC10" s="715"/>
      <c r="DD10" s="684" t="s">
        <v>128</v>
      </c>
      <c r="DE10" s="679"/>
      <c r="DF10" s="679"/>
      <c r="DG10" s="679"/>
      <c r="DH10" s="679"/>
      <c r="DI10" s="679"/>
      <c r="DJ10" s="679"/>
      <c r="DK10" s="679"/>
      <c r="DL10" s="679"/>
      <c r="DM10" s="679"/>
      <c r="DN10" s="679"/>
      <c r="DO10" s="679"/>
      <c r="DP10" s="680"/>
      <c r="DQ10" s="684">
        <v>1048</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74189</v>
      </c>
      <c r="S11" s="679"/>
      <c r="T11" s="679"/>
      <c r="U11" s="679"/>
      <c r="V11" s="679"/>
      <c r="W11" s="679"/>
      <c r="X11" s="679"/>
      <c r="Y11" s="680"/>
      <c r="Z11" s="681">
        <v>2.4</v>
      </c>
      <c r="AA11" s="682"/>
      <c r="AB11" s="682"/>
      <c r="AC11" s="683"/>
      <c r="AD11" s="684">
        <v>74189</v>
      </c>
      <c r="AE11" s="679"/>
      <c r="AF11" s="679"/>
      <c r="AG11" s="679"/>
      <c r="AH11" s="679"/>
      <c r="AI11" s="679"/>
      <c r="AJ11" s="679"/>
      <c r="AK11" s="680"/>
      <c r="AL11" s="681">
        <v>3.5</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18440</v>
      </c>
      <c r="BH11" s="679"/>
      <c r="BI11" s="679"/>
      <c r="BJ11" s="679"/>
      <c r="BK11" s="679"/>
      <c r="BL11" s="679"/>
      <c r="BM11" s="679"/>
      <c r="BN11" s="680"/>
      <c r="BO11" s="715">
        <v>3</v>
      </c>
      <c r="BP11" s="715"/>
      <c r="BQ11" s="715"/>
      <c r="BR11" s="715"/>
      <c r="BS11" s="684">
        <v>3658</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149179</v>
      </c>
      <c r="CS11" s="679"/>
      <c r="CT11" s="679"/>
      <c r="CU11" s="679"/>
      <c r="CV11" s="679"/>
      <c r="CW11" s="679"/>
      <c r="CX11" s="679"/>
      <c r="CY11" s="680"/>
      <c r="CZ11" s="715">
        <v>5.0999999999999996</v>
      </c>
      <c r="DA11" s="715"/>
      <c r="DB11" s="715"/>
      <c r="DC11" s="715"/>
      <c r="DD11" s="684">
        <v>35923</v>
      </c>
      <c r="DE11" s="679"/>
      <c r="DF11" s="679"/>
      <c r="DG11" s="679"/>
      <c r="DH11" s="679"/>
      <c r="DI11" s="679"/>
      <c r="DJ11" s="679"/>
      <c r="DK11" s="679"/>
      <c r="DL11" s="679"/>
      <c r="DM11" s="679"/>
      <c r="DN11" s="679"/>
      <c r="DO11" s="679"/>
      <c r="DP11" s="680"/>
      <c r="DQ11" s="684">
        <v>98335</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128</v>
      </c>
      <c r="AA12" s="715"/>
      <c r="AB12" s="715"/>
      <c r="AC12" s="715"/>
      <c r="AD12" s="716" t="s">
        <v>128</v>
      </c>
      <c r="AE12" s="716"/>
      <c r="AF12" s="716"/>
      <c r="AG12" s="716"/>
      <c r="AH12" s="716"/>
      <c r="AI12" s="716"/>
      <c r="AJ12" s="716"/>
      <c r="AK12" s="716"/>
      <c r="AL12" s="681" t="s">
        <v>137</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355582</v>
      </c>
      <c r="BH12" s="679"/>
      <c r="BI12" s="679"/>
      <c r="BJ12" s="679"/>
      <c r="BK12" s="679"/>
      <c r="BL12" s="679"/>
      <c r="BM12" s="679"/>
      <c r="BN12" s="680"/>
      <c r="BO12" s="715">
        <v>58</v>
      </c>
      <c r="BP12" s="715"/>
      <c r="BQ12" s="715"/>
      <c r="BR12" s="715"/>
      <c r="BS12" s="684" t="s">
        <v>128</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133205</v>
      </c>
      <c r="CS12" s="679"/>
      <c r="CT12" s="679"/>
      <c r="CU12" s="679"/>
      <c r="CV12" s="679"/>
      <c r="CW12" s="679"/>
      <c r="CX12" s="679"/>
      <c r="CY12" s="680"/>
      <c r="CZ12" s="715">
        <v>4.5999999999999996</v>
      </c>
      <c r="DA12" s="715"/>
      <c r="DB12" s="715"/>
      <c r="DC12" s="715"/>
      <c r="DD12" s="684">
        <v>43585</v>
      </c>
      <c r="DE12" s="679"/>
      <c r="DF12" s="679"/>
      <c r="DG12" s="679"/>
      <c r="DH12" s="679"/>
      <c r="DI12" s="679"/>
      <c r="DJ12" s="679"/>
      <c r="DK12" s="679"/>
      <c r="DL12" s="679"/>
      <c r="DM12" s="679"/>
      <c r="DN12" s="679"/>
      <c r="DO12" s="679"/>
      <c r="DP12" s="680"/>
      <c r="DQ12" s="684">
        <v>77419</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240</v>
      </c>
      <c r="S13" s="679"/>
      <c r="T13" s="679"/>
      <c r="U13" s="679"/>
      <c r="V13" s="679"/>
      <c r="W13" s="679"/>
      <c r="X13" s="679"/>
      <c r="Y13" s="680"/>
      <c r="Z13" s="715" t="s">
        <v>128</v>
      </c>
      <c r="AA13" s="715"/>
      <c r="AB13" s="715"/>
      <c r="AC13" s="715"/>
      <c r="AD13" s="716" t="s">
        <v>137</v>
      </c>
      <c r="AE13" s="716"/>
      <c r="AF13" s="716"/>
      <c r="AG13" s="716"/>
      <c r="AH13" s="716"/>
      <c r="AI13" s="716"/>
      <c r="AJ13" s="716"/>
      <c r="AK13" s="716"/>
      <c r="AL13" s="681" t="s">
        <v>240</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355582</v>
      </c>
      <c r="BH13" s="679"/>
      <c r="BI13" s="679"/>
      <c r="BJ13" s="679"/>
      <c r="BK13" s="679"/>
      <c r="BL13" s="679"/>
      <c r="BM13" s="679"/>
      <c r="BN13" s="680"/>
      <c r="BO13" s="715">
        <v>58</v>
      </c>
      <c r="BP13" s="715"/>
      <c r="BQ13" s="715"/>
      <c r="BR13" s="715"/>
      <c r="BS13" s="684" t="s">
        <v>128</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372249</v>
      </c>
      <c r="CS13" s="679"/>
      <c r="CT13" s="679"/>
      <c r="CU13" s="679"/>
      <c r="CV13" s="679"/>
      <c r="CW13" s="679"/>
      <c r="CX13" s="679"/>
      <c r="CY13" s="680"/>
      <c r="CZ13" s="715">
        <v>12.8</v>
      </c>
      <c r="DA13" s="715"/>
      <c r="DB13" s="715"/>
      <c r="DC13" s="715"/>
      <c r="DD13" s="684">
        <v>160227</v>
      </c>
      <c r="DE13" s="679"/>
      <c r="DF13" s="679"/>
      <c r="DG13" s="679"/>
      <c r="DH13" s="679"/>
      <c r="DI13" s="679"/>
      <c r="DJ13" s="679"/>
      <c r="DK13" s="679"/>
      <c r="DL13" s="679"/>
      <c r="DM13" s="679"/>
      <c r="DN13" s="679"/>
      <c r="DO13" s="679"/>
      <c r="DP13" s="680"/>
      <c r="DQ13" s="684">
        <v>221808</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4496</v>
      </c>
      <c r="S14" s="679"/>
      <c r="T14" s="679"/>
      <c r="U14" s="679"/>
      <c r="V14" s="679"/>
      <c r="W14" s="679"/>
      <c r="X14" s="679"/>
      <c r="Y14" s="680"/>
      <c r="Z14" s="715">
        <v>0.1</v>
      </c>
      <c r="AA14" s="715"/>
      <c r="AB14" s="715"/>
      <c r="AC14" s="715"/>
      <c r="AD14" s="716">
        <v>4496</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20061</v>
      </c>
      <c r="BH14" s="679"/>
      <c r="BI14" s="679"/>
      <c r="BJ14" s="679"/>
      <c r="BK14" s="679"/>
      <c r="BL14" s="679"/>
      <c r="BM14" s="679"/>
      <c r="BN14" s="680"/>
      <c r="BO14" s="715">
        <v>3.3</v>
      </c>
      <c r="BP14" s="715"/>
      <c r="BQ14" s="715"/>
      <c r="BR14" s="715"/>
      <c r="BS14" s="684" t="s">
        <v>128</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143896</v>
      </c>
      <c r="CS14" s="679"/>
      <c r="CT14" s="679"/>
      <c r="CU14" s="679"/>
      <c r="CV14" s="679"/>
      <c r="CW14" s="679"/>
      <c r="CX14" s="679"/>
      <c r="CY14" s="680"/>
      <c r="CZ14" s="715">
        <v>4.9000000000000004</v>
      </c>
      <c r="DA14" s="715"/>
      <c r="DB14" s="715"/>
      <c r="DC14" s="715"/>
      <c r="DD14" s="684">
        <v>39718</v>
      </c>
      <c r="DE14" s="679"/>
      <c r="DF14" s="679"/>
      <c r="DG14" s="679"/>
      <c r="DH14" s="679"/>
      <c r="DI14" s="679"/>
      <c r="DJ14" s="679"/>
      <c r="DK14" s="679"/>
      <c r="DL14" s="679"/>
      <c r="DM14" s="679"/>
      <c r="DN14" s="679"/>
      <c r="DO14" s="679"/>
      <c r="DP14" s="680"/>
      <c r="DQ14" s="684">
        <v>133103</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240</v>
      </c>
      <c r="AA15" s="715"/>
      <c r="AB15" s="715"/>
      <c r="AC15" s="715"/>
      <c r="AD15" s="716" t="s">
        <v>128</v>
      </c>
      <c r="AE15" s="716"/>
      <c r="AF15" s="716"/>
      <c r="AG15" s="716"/>
      <c r="AH15" s="716"/>
      <c r="AI15" s="716"/>
      <c r="AJ15" s="716"/>
      <c r="AK15" s="716"/>
      <c r="AL15" s="681" t="s">
        <v>128</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8071</v>
      </c>
      <c r="BH15" s="679"/>
      <c r="BI15" s="679"/>
      <c r="BJ15" s="679"/>
      <c r="BK15" s="679"/>
      <c r="BL15" s="679"/>
      <c r="BM15" s="679"/>
      <c r="BN15" s="680"/>
      <c r="BO15" s="715">
        <v>1.3</v>
      </c>
      <c r="BP15" s="715"/>
      <c r="BQ15" s="715"/>
      <c r="BR15" s="715"/>
      <c r="BS15" s="684" t="s">
        <v>128</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303459</v>
      </c>
      <c r="CS15" s="679"/>
      <c r="CT15" s="679"/>
      <c r="CU15" s="679"/>
      <c r="CV15" s="679"/>
      <c r="CW15" s="679"/>
      <c r="CX15" s="679"/>
      <c r="CY15" s="680"/>
      <c r="CZ15" s="715">
        <v>10.4</v>
      </c>
      <c r="DA15" s="715"/>
      <c r="DB15" s="715"/>
      <c r="DC15" s="715"/>
      <c r="DD15" s="684">
        <v>65301</v>
      </c>
      <c r="DE15" s="679"/>
      <c r="DF15" s="679"/>
      <c r="DG15" s="679"/>
      <c r="DH15" s="679"/>
      <c r="DI15" s="679"/>
      <c r="DJ15" s="679"/>
      <c r="DK15" s="679"/>
      <c r="DL15" s="679"/>
      <c r="DM15" s="679"/>
      <c r="DN15" s="679"/>
      <c r="DO15" s="679"/>
      <c r="DP15" s="680"/>
      <c r="DQ15" s="684">
        <v>259732</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1090</v>
      </c>
      <c r="S16" s="679"/>
      <c r="T16" s="679"/>
      <c r="U16" s="679"/>
      <c r="V16" s="679"/>
      <c r="W16" s="679"/>
      <c r="X16" s="679"/>
      <c r="Y16" s="680"/>
      <c r="Z16" s="715">
        <v>0</v>
      </c>
      <c r="AA16" s="715"/>
      <c r="AB16" s="715"/>
      <c r="AC16" s="715"/>
      <c r="AD16" s="716">
        <v>1090</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3159</v>
      </c>
      <c r="CS16" s="679"/>
      <c r="CT16" s="679"/>
      <c r="CU16" s="679"/>
      <c r="CV16" s="679"/>
      <c r="CW16" s="679"/>
      <c r="CX16" s="679"/>
      <c r="CY16" s="680"/>
      <c r="CZ16" s="715">
        <v>0.1</v>
      </c>
      <c r="DA16" s="715"/>
      <c r="DB16" s="715"/>
      <c r="DC16" s="715"/>
      <c r="DD16" s="684" t="s">
        <v>128</v>
      </c>
      <c r="DE16" s="679"/>
      <c r="DF16" s="679"/>
      <c r="DG16" s="679"/>
      <c r="DH16" s="679"/>
      <c r="DI16" s="679"/>
      <c r="DJ16" s="679"/>
      <c r="DK16" s="679"/>
      <c r="DL16" s="679"/>
      <c r="DM16" s="679"/>
      <c r="DN16" s="679"/>
      <c r="DO16" s="679"/>
      <c r="DP16" s="680"/>
      <c r="DQ16" s="684">
        <v>2959</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19106</v>
      </c>
      <c r="S17" s="679"/>
      <c r="T17" s="679"/>
      <c r="U17" s="679"/>
      <c r="V17" s="679"/>
      <c r="W17" s="679"/>
      <c r="X17" s="679"/>
      <c r="Y17" s="680"/>
      <c r="Z17" s="715">
        <v>0.6</v>
      </c>
      <c r="AA17" s="715"/>
      <c r="AB17" s="715"/>
      <c r="AC17" s="715"/>
      <c r="AD17" s="716">
        <v>19106</v>
      </c>
      <c r="AE17" s="716"/>
      <c r="AF17" s="716"/>
      <c r="AG17" s="716"/>
      <c r="AH17" s="716"/>
      <c r="AI17" s="716"/>
      <c r="AJ17" s="716"/>
      <c r="AK17" s="716"/>
      <c r="AL17" s="681">
        <v>0.9</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240</v>
      </c>
      <c r="BP17" s="715"/>
      <c r="BQ17" s="715"/>
      <c r="BR17" s="715"/>
      <c r="BS17" s="684" t="s">
        <v>240</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199344</v>
      </c>
      <c r="CS17" s="679"/>
      <c r="CT17" s="679"/>
      <c r="CU17" s="679"/>
      <c r="CV17" s="679"/>
      <c r="CW17" s="679"/>
      <c r="CX17" s="679"/>
      <c r="CY17" s="680"/>
      <c r="CZ17" s="715">
        <v>6.8</v>
      </c>
      <c r="DA17" s="715"/>
      <c r="DB17" s="715"/>
      <c r="DC17" s="715"/>
      <c r="DD17" s="684" t="s">
        <v>128</v>
      </c>
      <c r="DE17" s="679"/>
      <c r="DF17" s="679"/>
      <c r="DG17" s="679"/>
      <c r="DH17" s="679"/>
      <c r="DI17" s="679"/>
      <c r="DJ17" s="679"/>
      <c r="DK17" s="679"/>
      <c r="DL17" s="679"/>
      <c r="DM17" s="679"/>
      <c r="DN17" s="679"/>
      <c r="DO17" s="679"/>
      <c r="DP17" s="680"/>
      <c r="DQ17" s="684">
        <v>199344</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4159</v>
      </c>
      <c r="S18" s="679"/>
      <c r="T18" s="679"/>
      <c r="U18" s="679"/>
      <c r="V18" s="679"/>
      <c r="W18" s="679"/>
      <c r="X18" s="679"/>
      <c r="Y18" s="680"/>
      <c r="Z18" s="715">
        <v>0.1</v>
      </c>
      <c r="AA18" s="715"/>
      <c r="AB18" s="715"/>
      <c r="AC18" s="715"/>
      <c r="AD18" s="716">
        <v>4159</v>
      </c>
      <c r="AE18" s="716"/>
      <c r="AF18" s="716"/>
      <c r="AG18" s="716"/>
      <c r="AH18" s="716"/>
      <c r="AI18" s="716"/>
      <c r="AJ18" s="716"/>
      <c r="AK18" s="716"/>
      <c r="AL18" s="681">
        <v>0.2</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240</v>
      </c>
      <c r="BP18" s="715"/>
      <c r="BQ18" s="715"/>
      <c r="BR18" s="715"/>
      <c r="BS18" s="684" t="s">
        <v>240</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240</v>
      </c>
      <c r="CS18" s="679"/>
      <c r="CT18" s="679"/>
      <c r="CU18" s="679"/>
      <c r="CV18" s="679"/>
      <c r="CW18" s="679"/>
      <c r="CX18" s="679"/>
      <c r="CY18" s="680"/>
      <c r="CZ18" s="715" t="s">
        <v>137</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579</v>
      </c>
      <c r="S19" s="679"/>
      <c r="T19" s="679"/>
      <c r="U19" s="679"/>
      <c r="V19" s="679"/>
      <c r="W19" s="679"/>
      <c r="X19" s="679"/>
      <c r="Y19" s="680"/>
      <c r="Z19" s="715">
        <v>0</v>
      </c>
      <c r="AA19" s="715"/>
      <c r="AB19" s="715"/>
      <c r="AC19" s="715"/>
      <c r="AD19" s="716">
        <v>579</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t="s">
        <v>240</v>
      </c>
      <c r="BH19" s="679"/>
      <c r="BI19" s="679"/>
      <c r="BJ19" s="679"/>
      <c r="BK19" s="679"/>
      <c r="BL19" s="679"/>
      <c r="BM19" s="679"/>
      <c r="BN19" s="680"/>
      <c r="BO19" s="715" t="s">
        <v>240</v>
      </c>
      <c r="BP19" s="715"/>
      <c r="BQ19" s="715"/>
      <c r="BR19" s="715"/>
      <c r="BS19" s="684" t="s">
        <v>240</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240</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240</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164</v>
      </c>
      <c r="S20" s="679"/>
      <c r="T20" s="679"/>
      <c r="U20" s="679"/>
      <c r="V20" s="679"/>
      <c r="W20" s="679"/>
      <c r="X20" s="679"/>
      <c r="Y20" s="680"/>
      <c r="Z20" s="715">
        <v>0</v>
      </c>
      <c r="AA20" s="715"/>
      <c r="AB20" s="715"/>
      <c r="AC20" s="715"/>
      <c r="AD20" s="716">
        <v>164</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t="s">
        <v>128</v>
      </c>
      <c r="BH20" s="679"/>
      <c r="BI20" s="679"/>
      <c r="BJ20" s="679"/>
      <c r="BK20" s="679"/>
      <c r="BL20" s="679"/>
      <c r="BM20" s="679"/>
      <c r="BN20" s="680"/>
      <c r="BO20" s="715" t="s">
        <v>128</v>
      </c>
      <c r="BP20" s="715"/>
      <c r="BQ20" s="715"/>
      <c r="BR20" s="715"/>
      <c r="BS20" s="684" t="s">
        <v>128</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2918741</v>
      </c>
      <c r="CS20" s="679"/>
      <c r="CT20" s="679"/>
      <c r="CU20" s="679"/>
      <c r="CV20" s="679"/>
      <c r="CW20" s="679"/>
      <c r="CX20" s="679"/>
      <c r="CY20" s="680"/>
      <c r="CZ20" s="715">
        <v>100</v>
      </c>
      <c r="DA20" s="715"/>
      <c r="DB20" s="715"/>
      <c r="DC20" s="715"/>
      <c r="DD20" s="684">
        <v>361282</v>
      </c>
      <c r="DE20" s="679"/>
      <c r="DF20" s="679"/>
      <c r="DG20" s="679"/>
      <c r="DH20" s="679"/>
      <c r="DI20" s="679"/>
      <c r="DJ20" s="679"/>
      <c r="DK20" s="679"/>
      <c r="DL20" s="679"/>
      <c r="DM20" s="679"/>
      <c r="DN20" s="679"/>
      <c r="DO20" s="679"/>
      <c r="DP20" s="680"/>
      <c r="DQ20" s="684">
        <v>2332090</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14204</v>
      </c>
      <c r="S21" s="679"/>
      <c r="T21" s="679"/>
      <c r="U21" s="679"/>
      <c r="V21" s="679"/>
      <c r="W21" s="679"/>
      <c r="X21" s="679"/>
      <c r="Y21" s="680"/>
      <c r="Z21" s="715">
        <v>0.5</v>
      </c>
      <c r="AA21" s="715"/>
      <c r="AB21" s="715"/>
      <c r="AC21" s="715"/>
      <c r="AD21" s="716">
        <v>14204</v>
      </c>
      <c r="AE21" s="716"/>
      <c r="AF21" s="716"/>
      <c r="AG21" s="716"/>
      <c r="AH21" s="716"/>
      <c r="AI21" s="716"/>
      <c r="AJ21" s="716"/>
      <c r="AK21" s="716"/>
      <c r="AL21" s="681">
        <v>0.7</v>
      </c>
      <c r="AM21" s="682"/>
      <c r="AN21" s="682"/>
      <c r="AO21" s="717"/>
      <c r="AP21" s="773" t="s">
        <v>279</v>
      </c>
      <c r="AQ21" s="780"/>
      <c r="AR21" s="780"/>
      <c r="AS21" s="780"/>
      <c r="AT21" s="780"/>
      <c r="AU21" s="780"/>
      <c r="AV21" s="780"/>
      <c r="AW21" s="780"/>
      <c r="AX21" s="780"/>
      <c r="AY21" s="780"/>
      <c r="AZ21" s="780"/>
      <c r="BA21" s="780"/>
      <c r="BB21" s="780"/>
      <c r="BC21" s="780"/>
      <c r="BD21" s="780"/>
      <c r="BE21" s="780"/>
      <c r="BF21" s="775"/>
      <c r="BG21" s="678" t="s">
        <v>240</v>
      </c>
      <c r="BH21" s="679"/>
      <c r="BI21" s="679"/>
      <c r="BJ21" s="679"/>
      <c r="BK21" s="679"/>
      <c r="BL21" s="679"/>
      <c r="BM21" s="679"/>
      <c r="BN21" s="680"/>
      <c r="BO21" s="715" t="s">
        <v>137</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1517533</v>
      </c>
      <c r="S22" s="679"/>
      <c r="T22" s="679"/>
      <c r="U22" s="679"/>
      <c r="V22" s="679"/>
      <c r="W22" s="679"/>
      <c r="X22" s="679"/>
      <c r="Y22" s="680"/>
      <c r="Z22" s="715">
        <v>49.4</v>
      </c>
      <c r="AA22" s="715"/>
      <c r="AB22" s="715"/>
      <c r="AC22" s="715"/>
      <c r="AD22" s="716">
        <v>1392934</v>
      </c>
      <c r="AE22" s="716"/>
      <c r="AF22" s="716"/>
      <c r="AG22" s="716"/>
      <c r="AH22" s="716"/>
      <c r="AI22" s="716"/>
      <c r="AJ22" s="716"/>
      <c r="AK22" s="716"/>
      <c r="AL22" s="681">
        <v>64.8</v>
      </c>
      <c r="AM22" s="682"/>
      <c r="AN22" s="682"/>
      <c r="AO22" s="717"/>
      <c r="AP22" s="773" t="s">
        <v>281</v>
      </c>
      <c r="AQ22" s="780"/>
      <c r="AR22" s="780"/>
      <c r="AS22" s="780"/>
      <c r="AT22" s="780"/>
      <c r="AU22" s="780"/>
      <c r="AV22" s="780"/>
      <c r="AW22" s="780"/>
      <c r="AX22" s="780"/>
      <c r="AY22" s="780"/>
      <c r="AZ22" s="780"/>
      <c r="BA22" s="780"/>
      <c r="BB22" s="780"/>
      <c r="BC22" s="780"/>
      <c r="BD22" s="780"/>
      <c r="BE22" s="780"/>
      <c r="BF22" s="775"/>
      <c r="BG22" s="678" t="s">
        <v>128</v>
      </c>
      <c r="BH22" s="679"/>
      <c r="BI22" s="679"/>
      <c r="BJ22" s="679"/>
      <c r="BK22" s="679"/>
      <c r="BL22" s="679"/>
      <c r="BM22" s="679"/>
      <c r="BN22" s="680"/>
      <c r="BO22" s="715" t="s">
        <v>128</v>
      </c>
      <c r="BP22" s="715"/>
      <c r="BQ22" s="715"/>
      <c r="BR22" s="715"/>
      <c r="BS22" s="684" t="s">
        <v>240</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1392934</v>
      </c>
      <c r="S23" s="679"/>
      <c r="T23" s="679"/>
      <c r="U23" s="679"/>
      <c r="V23" s="679"/>
      <c r="W23" s="679"/>
      <c r="X23" s="679"/>
      <c r="Y23" s="680"/>
      <c r="Z23" s="715">
        <v>45.4</v>
      </c>
      <c r="AA23" s="715"/>
      <c r="AB23" s="715"/>
      <c r="AC23" s="715"/>
      <c r="AD23" s="716">
        <v>1392934</v>
      </c>
      <c r="AE23" s="716"/>
      <c r="AF23" s="716"/>
      <c r="AG23" s="716"/>
      <c r="AH23" s="716"/>
      <c r="AI23" s="716"/>
      <c r="AJ23" s="716"/>
      <c r="AK23" s="716"/>
      <c r="AL23" s="681">
        <v>64.8</v>
      </c>
      <c r="AM23" s="682"/>
      <c r="AN23" s="682"/>
      <c r="AO23" s="717"/>
      <c r="AP23" s="773" t="s">
        <v>284</v>
      </c>
      <c r="AQ23" s="780"/>
      <c r="AR23" s="780"/>
      <c r="AS23" s="780"/>
      <c r="AT23" s="780"/>
      <c r="AU23" s="780"/>
      <c r="AV23" s="780"/>
      <c r="AW23" s="780"/>
      <c r="AX23" s="780"/>
      <c r="AY23" s="780"/>
      <c r="AZ23" s="780"/>
      <c r="BA23" s="780"/>
      <c r="BB23" s="780"/>
      <c r="BC23" s="780"/>
      <c r="BD23" s="780"/>
      <c r="BE23" s="780"/>
      <c r="BF23" s="775"/>
      <c r="BG23" s="678" t="s">
        <v>128</v>
      </c>
      <c r="BH23" s="679"/>
      <c r="BI23" s="679"/>
      <c r="BJ23" s="679"/>
      <c r="BK23" s="679"/>
      <c r="BL23" s="679"/>
      <c r="BM23" s="679"/>
      <c r="BN23" s="680"/>
      <c r="BO23" s="715" t="s">
        <v>128</v>
      </c>
      <c r="BP23" s="715"/>
      <c r="BQ23" s="715"/>
      <c r="BR23" s="715"/>
      <c r="BS23" s="684" t="s">
        <v>128</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124599</v>
      </c>
      <c r="S24" s="679"/>
      <c r="T24" s="679"/>
      <c r="U24" s="679"/>
      <c r="V24" s="679"/>
      <c r="W24" s="679"/>
      <c r="X24" s="679"/>
      <c r="Y24" s="680"/>
      <c r="Z24" s="715">
        <v>4.0999999999999996</v>
      </c>
      <c r="AA24" s="715"/>
      <c r="AB24" s="715"/>
      <c r="AC24" s="715"/>
      <c r="AD24" s="716" t="s">
        <v>128</v>
      </c>
      <c r="AE24" s="716"/>
      <c r="AF24" s="716"/>
      <c r="AG24" s="716"/>
      <c r="AH24" s="716"/>
      <c r="AI24" s="716"/>
      <c r="AJ24" s="716"/>
      <c r="AK24" s="716"/>
      <c r="AL24" s="681" t="s">
        <v>128</v>
      </c>
      <c r="AM24" s="682"/>
      <c r="AN24" s="682"/>
      <c r="AO24" s="717"/>
      <c r="AP24" s="773" t="s">
        <v>291</v>
      </c>
      <c r="AQ24" s="780"/>
      <c r="AR24" s="780"/>
      <c r="AS24" s="780"/>
      <c r="AT24" s="780"/>
      <c r="AU24" s="780"/>
      <c r="AV24" s="780"/>
      <c r="AW24" s="780"/>
      <c r="AX24" s="780"/>
      <c r="AY24" s="780"/>
      <c r="AZ24" s="780"/>
      <c r="BA24" s="780"/>
      <c r="BB24" s="780"/>
      <c r="BC24" s="780"/>
      <c r="BD24" s="780"/>
      <c r="BE24" s="780"/>
      <c r="BF24" s="775"/>
      <c r="BG24" s="678" t="s">
        <v>240</v>
      </c>
      <c r="BH24" s="679"/>
      <c r="BI24" s="679"/>
      <c r="BJ24" s="679"/>
      <c r="BK24" s="679"/>
      <c r="BL24" s="679"/>
      <c r="BM24" s="679"/>
      <c r="BN24" s="680"/>
      <c r="BO24" s="715" t="s">
        <v>240</v>
      </c>
      <c r="BP24" s="715"/>
      <c r="BQ24" s="715"/>
      <c r="BR24" s="715"/>
      <c r="BS24" s="684" t="s">
        <v>128</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901657</v>
      </c>
      <c r="CS24" s="734"/>
      <c r="CT24" s="734"/>
      <c r="CU24" s="734"/>
      <c r="CV24" s="734"/>
      <c r="CW24" s="734"/>
      <c r="CX24" s="734"/>
      <c r="CY24" s="777"/>
      <c r="CZ24" s="778">
        <v>30.9</v>
      </c>
      <c r="DA24" s="749"/>
      <c r="DB24" s="749"/>
      <c r="DC24" s="781"/>
      <c r="DD24" s="776">
        <v>705661</v>
      </c>
      <c r="DE24" s="734"/>
      <c r="DF24" s="734"/>
      <c r="DG24" s="734"/>
      <c r="DH24" s="734"/>
      <c r="DI24" s="734"/>
      <c r="DJ24" s="734"/>
      <c r="DK24" s="777"/>
      <c r="DL24" s="776">
        <v>701250</v>
      </c>
      <c r="DM24" s="734"/>
      <c r="DN24" s="734"/>
      <c r="DO24" s="734"/>
      <c r="DP24" s="734"/>
      <c r="DQ24" s="734"/>
      <c r="DR24" s="734"/>
      <c r="DS24" s="734"/>
      <c r="DT24" s="734"/>
      <c r="DU24" s="734"/>
      <c r="DV24" s="777"/>
      <c r="DW24" s="778">
        <v>32.6</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128</v>
      </c>
      <c r="AA25" s="715"/>
      <c r="AB25" s="715"/>
      <c r="AC25" s="715"/>
      <c r="AD25" s="716" t="s">
        <v>240</v>
      </c>
      <c r="AE25" s="716"/>
      <c r="AF25" s="716"/>
      <c r="AG25" s="716"/>
      <c r="AH25" s="716"/>
      <c r="AI25" s="716"/>
      <c r="AJ25" s="716"/>
      <c r="AK25" s="716"/>
      <c r="AL25" s="681" t="s">
        <v>128</v>
      </c>
      <c r="AM25" s="682"/>
      <c r="AN25" s="682"/>
      <c r="AO25" s="717"/>
      <c r="AP25" s="773" t="s">
        <v>294</v>
      </c>
      <c r="AQ25" s="780"/>
      <c r="AR25" s="780"/>
      <c r="AS25" s="780"/>
      <c r="AT25" s="780"/>
      <c r="AU25" s="780"/>
      <c r="AV25" s="780"/>
      <c r="AW25" s="780"/>
      <c r="AX25" s="780"/>
      <c r="AY25" s="780"/>
      <c r="AZ25" s="780"/>
      <c r="BA25" s="780"/>
      <c r="BB25" s="780"/>
      <c r="BC25" s="780"/>
      <c r="BD25" s="780"/>
      <c r="BE25" s="780"/>
      <c r="BF25" s="775"/>
      <c r="BG25" s="678" t="s">
        <v>240</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442439</v>
      </c>
      <c r="CS25" s="697"/>
      <c r="CT25" s="697"/>
      <c r="CU25" s="697"/>
      <c r="CV25" s="697"/>
      <c r="CW25" s="697"/>
      <c r="CX25" s="697"/>
      <c r="CY25" s="698"/>
      <c r="CZ25" s="681">
        <v>15.2</v>
      </c>
      <c r="DA25" s="699"/>
      <c r="DB25" s="699"/>
      <c r="DC25" s="700"/>
      <c r="DD25" s="684">
        <v>413278</v>
      </c>
      <c r="DE25" s="697"/>
      <c r="DF25" s="697"/>
      <c r="DG25" s="697"/>
      <c r="DH25" s="697"/>
      <c r="DI25" s="697"/>
      <c r="DJ25" s="697"/>
      <c r="DK25" s="698"/>
      <c r="DL25" s="684">
        <v>409036</v>
      </c>
      <c r="DM25" s="697"/>
      <c r="DN25" s="697"/>
      <c r="DO25" s="697"/>
      <c r="DP25" s="697"/>
      <c r="DQ25" s="697"/>
      <c r="DR25" s="697"/>
      <c r="DS25" s="697"/>
      <c r="DT25" s="697"/>
      <c r="DU25" s="697"/>
      <c r="DV25" s="698"/>
      <c r="DW25" s="681">
        <v>19</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2269464</v>
      </c>
      <c r="S26" s="679"/>
      <c r="T26" s="679"/>
      <c r="U26" s="679"/>
      <c r="V26" s="679"/>
      <c r="W26" s="679"/>
      <c r="X26" s="679"/>
      <c r="Y26" s="680"/>
      <c r="Z26" s="715">
        <v>73.900000000000006</v>
      </c>
      <c r="AA26" s="715"/>
      <c r="AB26" s="715"/>
      <c r="AC26" s="715"/>
      <c r="AD26" s="716">
        <v>2144865</v>
      </c>
      <c r="AE26" s="716"/>
      <c r="AF26" s="716"/>
      <c r="AG26" s="716"/>
      <c r="AH26" s="716"/>
      <c r="AI26" s="716"/>
      <c r="AJ26" s="716"/>
      <c r="AK26" s="716"/>
      <c r="AL26" s="681">
        <v>99.8</v>
      </c>
      <c r="AM26" s="682"/>
      <c r="AN26" s="682"/>
      <c r="AO26" s="717"/>
      <c r="AP26" s="773" t="s">
        <v>297</v>
      </c>
      <c r="AQ26" s="774"/>
      <c r="AR26" s="774"/>
      <c r="AS26" s="774"/>
      <c r="AT26" s="774"/>
      <c r="AU26" s="774"/>
      <c r="AV26" s="774"/>
      <c r="AW26" s="774"/>
      <c r="AX26" s="774"/>
      <c r="AY26" s="774"/>
      <c r="AZ26" s="774"/>
      <c r="BA26" s="774"/>
      <c r="BB26" s="774"/>
      <c r="BC26" s="774"/>
      <c r="BD26" s="774"/>
      <c r="BE26" s="774"/>
      <c r="BF26" s="775"/>
      <c r="BG26" s="678" t="s">
        <v>240</v>
      </c>
      <c r="BH26" s="679"/>
      <c r="BI26" s="679"/>
      <c r="BJ26" s="679"/>
      <c r="BK26" s="679"/>
      <c r="BL26" s="679"/>
      <c r="BM26" s="679"/>
      <c r="BN26" s="680"/>
      <c r="BO26" s="715" t="s">
        <v>240</v>
      </c>
      <c r="BP26" s="715"/>
      <c r="BQ26" s="715"/>
      <c r="BR26" s="715"/>
      <c r="BS26" s="684" t="s">
        <v>128</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263499</v>
      </c>
      <c r="CS26" s="679"/>
      <c r="CT26" s="679"/>
      <c r="CU26" s="679"/>
      <c r="CV26" s="679"/>
      <c r="CW26" s="679"/>
      <c r="CX26" s="679"/>
      <c r="CY26" s="680"/>
      <c r="CZ26" s="681">
        <v>9</v>
      </c>
      <c r="DA26" s="699"/>
      <c r="DB26" s="699"/>
      <c r="DC26" s="700"/>
      <c r="DD26" s="684">
        <v>239298</v>
      </c>
      <c r="DE26" s="679"/>
      <c r="DF26" s="679"/>
      <c r="DG26" s="679"/>
      <c r="DH26" s="679"/>
      <c r="DI26" s="679"/>
      <c r="DJ26" s="679"/>
      <c r="DK26" s="680"/>
      <c r="DL26" s="684" t="s">
        <v>128</v>
      </c>
      <c r="DM26" s="679"/>
      <c r="DN26" s="679"/>
      <c r="DO26" s="679"/>
      <c r="DP26" s="679"/>
      <c r="DQ26" s="679"/>
      <c r="DR26" s="679"/>
      <c r="DS26" s="679"/>
      <c r="DT26" s="679"/>
      <c r="DU26" s="679"/>
      <c r="DV26" s="680"/>
      <c r="DW26" s="681" t="s">
        <v>240</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t="s">
        <v>240</v>
      </c>
      <c r="S27" s="679"/>
      <c r="T27" s="679"/>
      <c r="U27" s="679"/>
      <c r="V27" s="679"/>
      <c r="W27" s="679"/>
      <c r="X27" s="679"/>
      <c r="Y27" s="680"/>
      <c r="Z27" s="715" t="s">
        <v>240</v>
      </c>
      <c r="AA27" s="715"/>
      <c r="AB27" s="715"/>
      <c r="AC27" s="715"/>
      <c r="AD27" s="716" t="s">
        <v>128</v>
      </c>
      <c r="AE27" s="716"/>
      <c r="AF27" s="716"/>
      <c r="AG27" s="716"/>
      <c r="AH27" s="716"/>
      <c r="AI27" s="716"/>
      <c r="AJ27" s="716"/>
      <c r="AK27" s="716"/>
      <c r="AL27" s="681" t="s">
        <v>128</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613189</v>
      </c>
      <c r="BH27" s="679"/>
      <c r="BI27" s="679"/>
      <c r="BJ27" s="679"/>
      <c r="BK27" s="679"/>
      <c r="BL27" s="679"/>
      <c r="BM27" s="679"/>
      <c r="BN27" s="680"/>
      <c r="BO27" s="715">
        <v>100</v>
      </c>
      <c r="BP27" s="715"/>
      <c r="BQ27" s="715"/>
      <c r="BR27" s="715"/>
      <c r="BS27" s="684">
        <v>3658</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259874</v>
      </c>
      <c r="CS27" s="697"/>
      <c r="CT27" s="697"/>
      <c r="CU27" s="697"/>
      <c r="CV27" s="697"/>
      <c r="CW27" s="697"/>
      <c r="CX27" s="697"/>
      <c r="CY27" s="698"/>
      <c r="CZ27" s="681">
        <v>8.9</v>
      </c>
      <c r="DA27" s="699"/>
      <c r="DB27" s="699"/>
      <c r="DC27" s="700"/>
      <c r="DD27" s="684">
        <v>93039</v>
      </c>
      <c r="DE27" s="697"/>
      <c r="DF27" s="697"/>
      <c r="DG27" s="697"/>
      <c r="DH27" s="697"/>
      <c r="DI27" s="697"/>
      <c r="DJ27" s="697"/>
      <c r="DK27" s="698"/>
      <c r="DL27" s="684">
        <v>92870</v>
      </c>
      <c r="DM27" s="697"/>
      <c r="DN27" s="697"/>
      <c r="DO27" s="697"/>
      <c r="DP27" s="697"/>
      <c r="DQ27" s="697"/>
      <c r="DR27" s="697"/>
      <c r="DS27" s="697"/>
      <c r="DT27" s="697"/>
      <c r="DU27" s="697"/>
      <c r="DV27" s="698"/>
      <c r="DW27" s="681">
        <v>4.3</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5832</v>
      </c>
      <c r="S28" s="679"/>
      <c r="T28" s="679"/>
      <c r="U28" s="679"/>
      <c r="V28" s="679"/>
      <c r="W28" s="679"/>
      <c r="X28" s="679"/>
      <c r="Y28" s="680"/>
      <c r="Z28" s="715">
        <v>0.2</v>
      </c>
      <c r="AA28" s="715"/>
      <c r="AB28" s="715"/>
      <c r="AC28" s="715"/>
      <c r="AD28" s="716" t="s">
        <v>240</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199344</v>
      </c>
      <c r="CS28" s="679"/>
      <c r="CT28" s="679"/>
      <c r="CU28" s="679"/>
      <c r="CV28" s="679"/>
      <c r="CW28" s="679"/>
      <c r="CX28" s="679"/>
      <c r="CY28" s="680"/>
      <c r="CZ28" s="681">
        <v>6.8</v>
      </c>
      <c r="DA28" s="699"/>
      <c r="DB28" s="699"/>
      <c r="DC28" s="700"/>
      <c r="DD28" s="684">
        <v>199344</v>
      </c>
      <c r="DE28" s="679"/>
      <c r="DF28" s="679"/>
      <c r="DG28" s="679"/>
      <c r="DH28" s="679"/>
      <c r="DI28" s="679"/>
      <c r="DJ28" s="679"/>
      <c r="DK28" s="680"/>
      <c r="DL28" s="684">
        <v>199344</v>
      </c>
      <c r="DM28" s="679"/>
      <c r="DN28" s="679"/>
      <c r="DO28" s="679"/>
      <c r="DP28" s="679"/>
      <c r="DQ28" s="679"/>
      <c r="DR28" s="679"/>
      <c r="DS28" s="679"/>
      <c r="DT28" s="679"/>
      <c r="DU28" s="679"/>
      <c r="DV28" s="680"/>
      <c r="DW28" s="681">
        <v>9.3000000000000007</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13986</v>
      </c>
      <c r="S29" s="679"/>
      <c r="T29" s="679"/>
      <c r="U29" s="679"/>
      <c r="V29" s="679"/>
      <c r="W29" s="679"/>
      <c r="X29" s="679"/>
      <c r="Y29" s="680"/>
      <c r="Z29" s="715">
        <v>0.5</v>
      </c>
      <c r="AA29" s="715"/>
      <c r="AB29" s="715"/>
      <c r="AC29" s="715"/>
      <c r="AD29" s="716">
        <v>588</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305</v>
      </c>
      <c r="CE29" s="768"/>
      <c r="CF29" s="711" t="s">
        <v>306</v>
      </c>
      <c r="CG29" s="712"/>
      <c r="CH29" s="712"/>
      <c r="CI29" s="712"/>
      <c r="CJ29" s="712"/>
      <c r="CK29" s="712"/>
      <c r="CL29" s="712"/>
      <c r="CM29" s="712"/>
      <c r="CN29" s="712"/>
      <c r="CO29" s="712"/>
      <c r="CP29" s="712"/>
      <c r="CQ29" s="713"/>
      <c r="CR29" s="678">
        <v>199344</v>
      </c>
      <c r="CS29" s="697"/>
      <c r="CT29" s="697"/>
      <c r="CU29" s="697"/>
      <c r="CV29" s="697"/>
      <c r="CW29" s="697"/>
      <c r="CX29" s="697"/>
      <c r="CY29" s="698"/>
      <c r="CZ29" s="681">
        <v>6.8</v>
      </c>
      <c r="DA29" s="699"/>
      <c r="DB29" s="699"/>
      <c r="DC29" s="700"/>
      <c r="DD29" s="684">
        <v>199344</v>
      </c>
      <c r="DE29" s="697"/>
      <c r="DF29" s="697"/>
      <c r="DG29" s="697"/>
      <c r="DH29" s="697"/>
      <c r="DI29" s="697"/>
      <c r="DJ29" s="697"/>
      <c r="DK29" s="698"/>
      <c r="DL29" s="684">
        <v>199344</v>
      </c>
      <c r="DM29" s="697"/>
      <c r="DN29" s="697"/>
      <c r="DO29" s="697"/>
      <c r="DP29" s="697"/>
      <c r="DQ29" s="697"/>
      <c r="DR29" s="697"/>
      <c r="DS29" s="697"/>
      <c r="DT29" s="697"/>
      <c r="DU29" s="697"/>
      <c r="DV29" s="698"/>
      <c r="DW29" s="681">
        <v>9.3000000000000007</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2523</v>
      </c>
      <c r="S30" s="679"/>
      <c r="T30" s="679"/>
      <c r="U30" s="679"/>
      <c r="V30" s="679"/>
      <c r="W30" s="679"/>
      <c r="X30" s="679"/>
      <c r="Y30" s="680"/>
      <c r="Z30" s="715">
        <v>0.1</v>
      </c>
      <c r="AA30" s="715"/>
      <c r="AB30" s="715"/>
      <c r="AC30" s="715"/>
      <c r="AD30" s="716" t="s">
        <v>128</v>
      </c>
      <c r="AE30" s="716"/>
      <c r="AF30" s="716"/>
      <c r="AG30" s="716"/>
      <c r="AH30" s="716"/>
      <c r="AI30" s="716"/>
      <c r="AJ30" s="716"/>
      <c r="AK30" s="716"/>
      <c r="AL30" s="681" t="s">
        <v>128</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9"/>
      <c r="CE30" s="770"/>
      <c r="CF30" s="711" t="s">
        <v>310</v>
      </c>
      <c r="CG30" s="712"/>
      <c r="CH30" s="712"/>
      <c r="CI30" s="712"/>
      <c r="CJ30" s="712"/>
      <c r="CK30" s="712"/>
      <c r="CL30" s="712"/>
      <c r="CM30" s="712"/>
      <c r="CN30" s="712"/>
      <c r="CO30" s="712"/>
      <c r="CP30" s="712"/>
      <c r="CQ30" s="713"/>
      <c r="CR30" s="678">
        <v>192553</v>
      </c>
      <c r="CS30" s="679"/>
      <c r="CT30" s="679"/>
      <c r="CU30" s="679"/>
      <c r="CV30" s="679"/>
      <c r="CW30" s="679"/>
      <c r="CX30" s="679"/>
      <c r="CY30" s="680"/>
      <c r="CZ30" s="681">
        <v>6.6</v>
      </c>
      <c r="DA30" s="699"/>
      <c r="DB30" s="699"/>
      <c r="DC30" s="700"/>
      <c r="DD30" s="684">
        <v>192553</v>
      </c>
      <c r="DE30" s="679"/>
      <c r="DF30" s="679"/>
      <c r="DG30" s="679"/>
      <c r="DH30" s="679"/>
      <c r="DI30" s="679"/>
      <c r="DJ30" s="679"/>
      <c r="DK30" s="680"/>
      <c r="DL30" s="684">
        <v>192553</v>
      </c>
      <c r="DM30" s="679"/>
      <c r="DN30" s="679"/>
      <c r="DO30" s="679"/>
      <c r="DP30" s="679"/>
      <c r="DQ30" s="679"/>
      <c r="DR30" s="679"/>
      <c r="DS30" s="679"/>
      <c r="DT30" s="679"/>
      <c r="DU30" s="679"/>
      <c r="DV30" s="680"/>
      <c r="DW30" s="681">
        <v>9</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212681</v>
      </c>
      <c r="S31" s="679"/>
      <c r="T31" s="679"/>
      <c r="U31" s="679"/>
      <c r="V31" s="679"/>
      <c r="W31" s="679"/>
      <c r="X31" s="679"/>
      <c r="Y31" s="680"/>
      <c r="Z31" s="715">
        <v>6.9</v>
      </c>
      <c r="AA31" s="715"/>
      <c r="AB31" s="715"/>
      <c r="AC31" s="715"/>
      <c r="AD31" s="716" t="s">
        <v>240</v>
      </c>
      <c r="AE31" s="716"/>
      <c r="AF31" s="716"/>
      <c r="AG31" s="716"/>
      <c r="AH31" s="716"/>
      <c r="AI31" s="716"/>
      <c r="AJ31" s="716"/>
      <c r="AK31" s="716"/>
      <c r="AL31" s="681" t="s">
        <v>128</v>
      </c>
      <c r="AM31" s="682"/>
      <c r="AN31" s="682"/>
      <c r="AO31" s="717"/>
      <c r="AP31" s="752" t="s">
        <v>312</v>
      </c>
      <c r="AQ31" s="753"/>
      <c r="AR31" s="753"/>
      <c r="AS31" s="753"/>
      <c r="AT31" s="758" t="s">
        <v>313</v>
      </c>
      <c r="AU31" s="231"/>
      <c r="AV31" s="231"/>
      <c r="AW31" s="231"/>
      <c r="AX31" s="744" t="s">
        <v>187</v>
      </c>
      <c r="AY31" s="745"/>
      <c r="AZ31" s="745"/>
      <c r="BA31" s="745"/>
      <c r="BB31" s="745"/>
      <c r="BC31" s="745"/>
      <c r="BD31" s="745"/>
      <c r="BE31" s="745"/>
      <c r="BF31" s="746"/>
      <c r="BG31" s="747">
        <v>99.7</v>
      </c>
      <c r="BH31" s="748"/>
      <c r="BI31" s="748"/>
      <c r="BJ31" s="748"/>
      <c r="BK31" s="748"/>
      <c r="BL31" s="748"/>
      <c r="BM31" s="749">
        <v>99.3</v>
      </c>
      <c r="BN31" s="748"/>
      <c r="BO31" s="748"/>
      <c r="BP31" s="748"/>
      <c r="BQ31" s="750"/>
      <c r="BR31" s="747">
        <v>99.7</v>
      </c>
      <c r="BS31" s="748"/>
      <c r="BT31" s="748"/>
      <c r="BU31" s="748"/>
      <c r="BV31" s="748"/>
      <c r="BW31" s="748"/>
      <c r="BX31" s="749">
        <v>99.5</v>
      </c>
      <c r="BY31" s="748"/>
      <c r="BZ31" s="748"/>
      <c r="CA31" s="748"/>
      <c r="CB31" s="750"/>
      <c r="CD31" s="769"/>
      <c r="CE31" s="770"/>
      <c r="CF31" s="711" t="s">
        <v>314</v>
      </c>
      <c r="CG31" s="712"/>
      <c r="CH31" s="712"/>
      <c r="CI31" s="712"/>
      <c r="CJ31" s="712"/>
      <c r="CK31" s="712"/>
      <c r="CL31" s="712"/>
      <c r="CM31" s="712"/>
      <c r="CN31" s="712"/>
      <c r="CO31" s="712"/>
      <c r="CP31" s="712"/>
      <c r="CQ31" s="713"/>
      <c r="CR31" s="678">
        <v>6791</v>
      </c>
      <c r="CS31" s="697"/>
      <c r="CT31" s="697"/>
      <c r="CU31" s="697"/>
      <c r="CV31" s="697"/>
      <c r="CW31" s="697"/>
      <c r="CX31" s="697"/>
      <c r="CY31" s="698"/>
      <c r="CZ31" s="681">
        <v>0.2</v>
      </c>
      <c r="DA31" s="699"/>
      <c r="DB31" s="699"/>
      <c r="DC31" s="700"/>
      <c r="DD31" s="684">
        <v>6791</v>
      </c>
      <c r="DE31" s="697"/>
      <c r="DF31" s="697"/>
      <c r="DG31" s="697"/>
      <c r="DH31" s="697"/>
      <c r="DI31" s="697"/>
      <c r="DJ31" s="697"/>
      <c r="DK31" s="698"/>
      <c r="DL31" s="684">
        <v>6791</v>
      </c>
      <c r="DM31" s="697"/>
      <c r="DN31" s="697"/>
      <c r="DO31" s="697"/>
      <c r="DP31" s="697"/>
      <c r="DQ31" s="697"/>
      <c r="DR31" s="697"/>
      <c r="DS31" s="697"/>
      <c r="DT31" s="697"/>
      <c r="DU31" s="697"/>
      <c r="DV31" s="698"/>
      <c r="DW31" s="681">
        <v>0.3</v>
      </c>
      <c r="DX31" s="699"/>
      <c r="DY31" s="699"/>
      <c r="DZ31" s="699"/>
      <c r="EA31" s="699"/>
      <c r="EB31" s="699"/>
      <c r="EC31" s="714"/>
    </row>
    <row r="32" spans="2:133" ht="11.25" customHeight="1" x14ac:dyDescent="0.15">
      <c r="B32" s="761" t="s">
        <v>315</v>
      </c>
      <c r="C32" s="762"/>
      <c r="D32" s="762"/>
      <c r="E32" s="762"/>
      <c r="F32" s="762"/>
      <c r="G32" s="762"/>
      <c r="H32" s="762"/>
      <c r="I32" s="762"/>
      <c r="J32" s="762"/>
      <c r="K32" s="762"/>
      <c r="L32" s="762"/>
      <c r="M32" s="762"/>
      <c r="N32" s="762"/>
      <c r="O32" s="762"/>
      <c r="P32" s="762"/>
      <c r="Q32" s="763"/>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128</v>
      </c>
      <c r="AM32" s="682"/>
      <c r="AN32" s="682"/>
      <c r="AO32" s="717"/>
      <c r="AP32" s="754"/>
      <c r="AQ32" s="755"/>
      <c r="AR32" s="755"/>
      <c r="AS32" s="755"/>
      <c r="AT32" s="759"/>
      <c r="AU32" s="230" t="s">
        <v>316</v>
      </c>
      <c r="AV32" s="230"/>
      <c r="AW32" s="230"/>
      <c r="AX32" s="675" t="s">
        <v>317</v>
      </c>
      <c r="AY32" s="676"/>
      <c r="AZ32" s="676"/>
      <c r="BA32" s="676"/>
      <c r="BB32" s="676"/>
      <c r="BC32" s="676"/>
      <c r="BD32" s="676"/>
      <c r="BE32" s="676"/>
      <c r="BF32" s="677"/>
      <c r="BG32" s="751">
        <v>99.6</v>
      </c>
      <c r="BH32" s="697"/>
      <c r="BI32" s="697"/>
      <c r="BJ32" s="697"/>
      <c r="BK32" s="697"/>
      <c r="BL32" s="697"/>
      <c r="BM32" s="682">
        <v>99.3</v>
      </c>
      <c r="BN32" s="743"/>
      <c r="BO32" s="743"/>
      <c r="BP32" s="743"/>
      <c r="BQ32" s="721"/>
      <c r="BR32" s="751">
        <v>99.6</v>
      </c>
      <c r="BS32" s="697"/>
      <c r="BT32" s="697"/>
      <c r="BU32" s="697"/>
      <c r="BV32" s="697"/>
      <c r="BW32" s="697"/>
      <c r="BX32" s="682">
        <v>99.4</v>
      </c>
      <c r="BY32" s="743"/>
      <c r="BZ32" s="743"/>
      <c r="CA32" s="743"/>
      <c r="CB32" s="721"/>
      <c r="CD32" s="771"/>
      <c r="CE32" s="772"/>
      <c r="CF32" s="711" t="s">
        <v>318</v>
      </c>
      <c r="CG32" s="712"/>
      <c r="CH32" s="712"/>
      <c r="CI32" s="712"/>
      <c r="CJ32" s="712"/>
      <c r="CK32" s="712"/>
      <c r="CL32" s="712"/>
      <c r="CM32" s="712"/>
      <c r="CN32" s="712"/>
      <c r="CO32" s="712"/>
      <c r="CP32" s="712"/>
      <c r="CQ32" s="713"/>
      <c r="CR32" s="678" t="s">
        <v>240</v>
      </c>
      <c r="CS32" s="679"/>
      <c r="CT32" s="679"/>
      <c r="CU32" s="679"/>
      <c r="CV32" s="679"/>
      <c r="CW32" s="679"/>
      <c r="CX32" s="679"/>
      <c r="CY32" s="680"/>
      <c r="CZ32" s="681" t="s">
        <v>128</v>
      </c>
      <c r="DA32" s="699"/>
      <c r="DB32" s="699"/>
      <c r="DC32" s="700"/>
      <c r="DD32" s="684" t="s">
        <v>128</v>
      </c>
      <c r="DE32" s="679"/>
      <c r="DF32" s="679"/>
      <c r="DG32" s="679"/>
      <c r="DH32" s="679"/>
      <c r="DI32" s="679"/>
      <c r="DJ32" s="679"/>
      <c r="DK32" s="680"/>
      <c r="DL32" s="684" t="s">
        <v>240</v>
      </c>
      <c r="DM32" s="679"/>
      <c r="DN32" s="679"/>
      <c r="DO32" s="679"/>
      <c r="DP32" s="679"/>
      <c r="DQ32" s="679"/>
      <c r="DR32" s="679"/>
      <c r="DS32" s="679"/>
      <c r="DT32" s="679"/>
      <c r="DU32" s="679"/>
      <c r="DV32" s="680"/>
      <c r="DW32" s="681" t="s">
        <v>128</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118408</v>
      </c>
      <c r="S33" s="679"/>
      <c r="T33" s="679"/>
      <c r="U33" s="679"/>
      <c r="V33" s="679"/>
      <c r="W33" s="679"/>
      <c r="X33" s="679"/>
      <c r="Y33" s="680"/>
      <c r="Z33" s="715">
        <v>3.9</v>
      </c>
      <c r="AA33" s="715"/>
      <c r="AB33" s="715"/>
      <c r="AC33" s="715"/>
      <c r="AD33" s="716" t="s">
        <v>137</v>
      </c>
      <c r="AE33" s="716"/>
      <c r="AF33" s="716"/>
      <c r="AG33" s="716"/>
      <c r="AH33" s="716"/>
      <c r="AI33" s="716"/>
      <c r="AJ33" s="716"/>
      <c r="AK33" s="716"/>
      <c r="AL33" s="681" t="s">
        <v>240</v>
      </c>
      <c r="AM33" s="682"/>
      <c r="AN33" s="682"/>
      <c r="AO33" s="717"/>
      <c r="AP33" s="756"/>
      <c r="AQ33" s="757"/>
      <c r="AR33" s="757"/>
      <c r="AS33" s="757"/>
      <c r="AT33" s="760"/>
      <c r="AU33" s="232"/>
      <c r="AV33" s="232"/>
      <c r="AW33" s="232"/>
      <c r="AX33" s="659" t="s">
        <v>320</v>
      </c>
      <c r="AY33" s="660"/>
      <c r="AZ33" s="660"/>
      <c r="BA33" s="660"/>
      <c r="BB33" s="660"/>
      <c r="BC33" s="660"/>
      <c r="BD33" s="660"/>
      <c r="BE33" s="660"/>
      <c r="BF33" s="661"/>
      <c r="BG33" s="742">
        <v>99.7</v>
      </c>
      <c r="BH33" s="663"/>
      <c r="BI33" s="663"/>
      <c r="BJ33" s="663"/>
      <c r="BK33" s="663"/>
      <c r="BL33" s="663"/>
      <c r="BM33" s="706">
        <v>99.4</v>
      </c>
      <c r="BN33" s="663"/>
      <c r="BO33" s="663"/>
      <c r="BP33" s="663"/>
      <c r="BQ33" s="727"/>
      <c r="BR33" s="742">
        <v>99.8</v>
      </c>
      <c r="BS33" s="663"/>
      <c r="BT33" s="663"/>
      <c r="BU33" s="663"/>
      <c r="BV33" s="663"/>
      <c r="BW33" s="663"/>
      <c r="BX33" s="706">
        <v>99.6</v>
      </c>
      <c r="BY33" s="663"/>
      <c r="BZ33" s="663"/>
      <c r="CA33" s="663"/>
      <c r="CB33" s="727"/>
      <c r="CD33" s="711" t="s">
        <v>321</v>
      </c>
      <c r="CE33" s="712"/>
      <c r="CF33" s="712"/>
      <c r="CG33" s="712"/>
      <c r="CH33" s="712"/>
      <c r="CI33" s="712"/>
      <c r="CJ33" s="712"/>
      <c r="CK33" s="712"/>
      <c r="CL33" s="712"/>
      <c r="CM33" s="712"/>
      <c r="CN33" s="712"/>
      <c r="CO33" s="712"/>
      <c r="CP33" s="712"/>
      <c r="CQ33" s="713"/>
      <c r="CR33" s="678">
        <v>1652643</v>
      </c>
      <c r="CS33" s="697"/>
      <c r="CT33" s="697"/>
      <c r="CU33" s="697"/>
      <c r="CV33" s="697"/>
      <c r="CW33" s="697"/>
      <c r="CX33" s="697"/>
      <c r="CY33" s="698"/>
      <c r="CZ33" s="681">
        <v>56.6</v>
      </c>
      <c r="DA33" s="699"/>
      <c r="DB33" s="699"/>
      <c r="DC33" s="700"/>
      <c r="DD33" s="684">
        <v>1511874</v>
      </c>
      <c r="DE33" s="697"/>
      <c r="DF33" s="697"/>
      <c r="DG33" s="697"/>
      <c r="DH33" s="697"/>
      <c r="DI33" s="697"/>
      <c r="DJ33" s="697"/>
      <c r="DK33" s="698"/>
      <c r="DL33" s="684">
        <v>896310</v>
      </c>
      <c r="DM33" s="697"/>
      <c r="DN33" s="697"/>
      <c r="DO33" s="697"/>
      <c r="DP33" s="697"/>
      <c r="DQ33" s="697"/>
      <c r="DR33" s="697"/>
      <c r="DS33" s="697"/>
      <c r="DT33" s="697"/>
      <c r="DU33" s="697"/>
      <c r="DV33" s="698"/>
      <c r="DW33" s="681">
        <v>41.7</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5118</v>
      </c>
      <c r="S34" s="679"/>
      <c r="T34" s="679"/>
      <c r="U34" s="679"/>
      <c r="V34" s="679"/>
      <c r="W34" s="679"/>
      <c r="X34" s="679"/>
      <c r="Y34" s="680"/>
      <c r="Z34" s="715">
        <v>0.2</v>
      </c>
      <c r="AA34" s="715"/>
      <c r="AB34" s="715"/>
      <c r="AC34" s="715"/>
      <c r="AD34" s="716">
        <v>1018</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497857</v>
      </c>
      <c r="CS34" s="679"/>
      <c r="CT34" s="679"/>
      <c r="CU34" s="679"/>
      <c r="CV34" s="679"/>
      <c r="CW34" s="679"/>
      <c r="CX34" s="679"/>
      <c r="CY34" s="680"/>
      <c r="CZ34" s="681">
        <v>17.100000000000001</v>
      </c>
      <c r="DA34" s="699"/>
      <c r="DB34" s="699"/>
      <c r="DC34" s="700"/>
      <c r="DD34" s="684">
        <v>438665</v>
      </c>
      <c r="DE34" s="679"/>
      <c r="DF34" s="679"/>
      <c r="DG34" s="679"/>
      <c r="DH34" s="679"/>
      <c r="DI34" s="679"/>
      <c r="DJ34" s="679"/>
      <c r="DK34" s="680"/>
      <c r="DL34" s="684">
        <v>300278</v>
      </c>
      <c r="DM34" s="679"/>
      <c r="DN34" s="679"/>
      <c r="DO34" s="679"/>
      <c r="DP34" s="679"/>
      <c r="DQ34" s="679"/>
      <c r="DR34" s="679"/>
      <c r="DS34" s="679"/>
      <c r="DT34" s="679"/>
      <c r="DU34" s="679"/>
      <c r="DV34" s="680"/>
      <c r="DW34" s="681">
        <v>14</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5160</v>
      </c>
      <c r="S35" s="679"/>
      <c r="T35" s="679"/>
      <c r="U35" s="679"/>
      <c r="V35" s="679"/>
      <c r="W35" s="679"/>
      <c r="X35" s="679"/>
      <c r="Y35" s="680"/>
      <c r="Z35" s="715">
        <v>0.2</v>
      </c>
      <c r="AA35" s="715"/>
      <c r="AB35" s="715"/>
      <c r="AC35" s="715"/>
      <c r="AD35" s="716" t="s">
        <v>128</v>
      </c>
      <c r="AE35" s="716"/>
      <c r="AF35" s="716"/>
      <c r="AG35" s="716"/>
      <c r="AH35" s="716"/>
      <c r="AI35" s="716"/>
      <c r="AJ35" s="716"/>
      <c r="AK35" s="716"/>
      <c r="AL35" s="681" t="s">
        <v>128</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31440</v>
      </c>
      <c r="CS35" s="697"/>
      <c r="CT35" s="697"/>
      <c r="CU35" s="697"/>
      <c r="CV35" s="697"/>
      <c r="CW35" s="697"/>
      <c r="CX35" s="697"/>
      <c r="CY35" s="698"/>
      <c r="CZ35" s="681">
        <v>1.1000000000000001</v>
      </c>
      <c r="DA35" s="699"/>
      <c r="DB35" s="699"/>
      <c r="DC35" s="700"/>
      <c r="DD35" s="684">
        <v>28792</v>
      </c>
      <c r="DE35" s="697"/>
      <c r="DF35" s="697"/>
      <c r="DG35" s="697"/>
      <c r="DH35" s="697"/>
      <c r="DI35" s="697"/>
      <c r="DJ35" s="697"/>
      <c r="DK35" s="698"/>
      <c r="DL35" s="684">
        <v>16516</v>
      </c>
      <c r="DM35" s="697"/>
      <c r="DN35" s="697"/>
      <c r="DO35" s="697"/>
      <c r="DP35" s="697"/>
      <c r="DQ35" s="697"/>
      <c r="DR35" s="697"/>
      <c r="DS35" s="697"/>
      <c r="DT35" s="697"/>
      <c r="DU35" s="697"/>
      <c r="DV35" s="698"/>
      <c r="DW35" s="681">
        <v>0.8</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1002</v>
      </c>
      <c r="S36" s="679"/>
      <c r="T36" s="679"/>
      <c r="U36" s="679"/>
      <c r="V36" s="679"/>
      <c r="W36" s="679"/>
      <c r="X36" s="679"/>
      <c r="Y36" s="680"/>
      <c r="Z36" s="715">
        <v>0</v>
      </c>
      <c r="AA36" s="715"/>
      <c r="AB36" s="715"/>
      <c r="AC36" s="715"/>
      <c r="AD36" s="716" t="s">
        <v>240</v>
      </c>
      <c r="AE36" s="716"/>
      <c r="AF36" s="716"/>
      <c r="AG36" s="716"/>
      <c r="AH36" s="716"/>
      <c r="AI36" s="716"/>
      <c r="AJ36" s="716"/>
      <c r="AK36" s="716"/>
      <c r="AL36" s="681" t="s">
        <v>128</v>
      </c>
      <c r="AM36" s="682"/>
      <c r="AN36" s="682"/>
      <c r="AO36" s="717"/>
      <c r="AP36" s="235"/>
      <c r="AQ36" s="730" t="s">
        <v>329</v>
      </c>
      <c r="AR36" s="731"/>
      <c r="AS36" s="731"/>
      <c r="AT36" s="731"/>
      <c r="AU36" s="731"/>
      <c r="AV36" s="731"/>
      <c r="AW36" s="731"/>
      <c r="AX36" s="731"/>
      <c r="AY36" s="732"/>
      <c r="AZ36" s="733">
        <v>421529</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2084</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547399</v>
      </c>
      <c r="CS36" s="679"/>
      <c r="CT36" s="679"/>
      <c r="CU36" s="679"/>
      <c r="CV36" s="679"/>
      <c r="CW36" s="679"/>
      <c r="CX36" s="679"/>
      <c r="CY36" s="680"/>
      <c r="CZ36" s="681">
        <v>18.8</v>
      </c>
      <c r="DA36" s="699"/>
      <c r="DB36" s="699"/>
      <c r="DC36" s="700"/>
      <c r="DD36" s="684">
        <v>518370</v>
      </c>
      <c r="DE36" s="679"/>
      <c r="DF36" s="679"/>
      <c r="DG36" s="679"/>
      <c r="DH36" s="679"/>
      <c r="DI36" s="679"/>
      <c r="DJ36" s="679"/>
      <c r="DK36" s="680"/>
      <c r="DL36" s="684">
        <v>439293</v>
      </c>
      <c r="DM36" s="679"/>
      <c r="DN36" s="679"/>
      <c r="DO36" s="679"/>
      <c r="DP36" s="679"/>
      <c r="DQ36" s="679"/>
      <c r="DR36" s="679"/>
      <c r="DS36" s="679"/>
      <c r="DT36" s="679"/>
      <c r="DU36" s="679"/>
      <c r="DV36" s="680"/>
      <c r="DW36" s="681">
        <v>20.399999999999999</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170385</v>
      </c>
      <c r="S37" s="679"/>
      <c r="T37" s="679"/>
      <c r="U37" s="679"/>
      <c r="V37" s="679"/>
      <c r="W37" s="679"/>
      <c r="X37" s="679"/>
      <c r="Y37" s="680"/>
      <c r="Z37" s="715">
        <v>5.5</v>
      </c>
      <c r="AA37" s="715"/>
      <c r="AB37" s="715"/>
      <c r="AC37" s="715"/>
      <c r="AD37" s="716" t="s">
        <v>240</v>
      </c>
      <c r="AE37" s="716"/>
      <c r="AF37" s="716"/>
      <c r="AG37" s="716"/>
      <c r="AH37" s="716"/>
      <c r="AI37" s="716"/>
      <c r="AJ37" s="716"/>
      <c r="AK37" s="716"/>
      <c r="AL37" s="681" t="s">
        <v>128</v>
      </c>
      <c r="AM37" s="682"/>
      <c r="AN37" s="682"/>
      <c r="AO37" s="717"/>
      <c r="AQ37" s="718" t="s">
        <v>333</v>
      </c>
      <c r="AR37" s="719"/>
      <c r="AS37" s="719"/>
      <c r="AT37" s="719"/>
      <c r="AU37" s="719"/>
      <c r="AV37" s="719"/>
      <c r="AW37" s="719"/>
      <c r="AX37" s="719"/>
      <c r="AY37" s="720"/>
      <c r="AZ37" s="678">
        <v>173264</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1527</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181470</v>
      </c>
      <c r="CS37" s="697"/>
      <c r="CT37" s="697"/>
      <c r="CU37" s="697"/>
      <c r="CV37" s="697"/>
      <c r="CW37" s="697"/>
      <c r="CX37" s="697"/>
      <c r="CY37" s="698"/>
      <c r="CZ37" s="681">
        <v>6.2</v>
      </c>
      <c r="DA37" s="699"/>
      <c r="DB37" s="699"/>
      <c r="DC37" s="700"/>
      <c r="DD37" s="684">
        <v>181470</v>
      </c>
      <c r="DE37" s="697"/>
      <c r="DF37" s="697"/>
      <c r="DG37" s="697"/>
      <c r="DH37" s="697"/>
      <c r="DI37" s="697"/>
      <c r="DJ37" s="697"/>
      <c r="DK37" s="698"/>
      <c r="DL37" s="684">
        <v>172266</v>
      </c>
      <c r="DM37" s="697"/>
      <c r="DN37" s="697"/>
      <c r="DO37" s="697"/>
      <c r="DP37" s="697"/>
      <c r="DQ37" s="697"/>
      <c r="DR37" s="697"/>
      <c r="DS37" s="697"/>
      <c r="DT37" s="697"/>
      <c r="DU37" s="697"/>
      <c r="DV37" s="698"/>
      <c r="DW37" s="681">
        <v>8</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51193</v>
      </c>
      <c r="S38" s="679"/>
      <c r="T38" s="679"/>
      <c r="U38" s="679"/>
      <c r="V38" s="679"/>
      <c r="W38" s="679"/>
      <c r="X38" s="679"/>
      <c r="Y38" s="680"/>
      <c r="Z38" s="715">
        <v>1.7</v>
      </c>
      <c r="AA38" s="715"/>
      <c r="AB38" s="715"/>
      <c r="AC38" s="715"/>
      <c r="AD38" s="716">
        <v>2916</v>
      </c>
      <c r="AE38" s="716"/>
      <c r="AF38" s="716"/>
      <c r="AG38" s="716"/>
      <c r="AH38" s="716"/>
      <c r="AI38" s="716"/>
      <c r="AJ38" s="716"/>
      <c r="AK38" s="716"/>
      <c r="AL38" s="681">
        <v>0.1</v>
      </c>
      <c r="AM38" s="682"/>
      <c r="AN38" s="682"/>
      <c r="AO38" s="717"/>
      <c r="AQ38" s="718" t="s">
        <v>337</v>
      </c>
      <c r="AR38" s="719"/>
      <c r="AS38" s="719"/>
      <c r="AT38" s="719"/>
      <c r="AU38" s="719"/>
      <c r="AV38" s="719"/>
      <c r="AW38" s="719"/>
      <c r="AX38" s="719"/>
      <c r="AY38" s="720"/>
      <c r="AZ38" s="678">
        <v>47894</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622</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200371</v>
      </c>
      <c r="CS38" s="679"/>
      <c r="CT38" s="679"/>
      <c r="CU38" s="679"/>
      <c r="CV38" s="679"/>
      <c r="CW38" s="679"/>
      <c r="CX38" s="679"/>
      <c r="CY38" s="680"/>
      <c r="CZ38" s="681">
        <v>6.9</v>
      </c>
      <c r="DA38" s="699"/>
      <c r="DB38" s="699"/>
      <c r="DC38" s="700"/>
      <c r="DD38" s="684">
        <v>176713</v>
      </c>
      <c r="DE38" s="679"/>
      <c r="DF38" s="679"/>
      <c r="DG38" s="679"/>
      <c r="DH38" s="679"/>
      <c r="DI38" s="679"/>
      <c r="DJ38" s="679"/>
      <c r="DK38" s="680"/>
      <c r="DL38" s="684">
        <v>140223</v>
      </c>
      <c r="DM38" s="679"/>
      <c r="DN38" s="679"/>
      <c r="DO38" s="679"/>
      <c r="DP38" s="679"/>
      <c r="DQ38" s="679"/>
      <c r="DR38" s="679"/>
      <c r="DS38" s="679"/>
      <c r="DT38" s="679"/>
      <c r="DU38" s="679"/>
      <c r="DV38" s="680"/>
      <c r="DW38" s="681">
        <v>6.5</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214700</v>
      </c>
      <c r="S39" s="679"/>
      <c r="T39" s="679"/>
      <c r="U39" s="679"/>
      <c r="V39" s="679"/>
      <c r="W39" s="679"/>
      <c r="X39" s="679"/>
      <c r="Y39" s="680"/>
      <c r="Z39" s="715">
        <v>7</v>
      </c>
      <c r="AA39" s="715"/>
      <c r="AB39" s="715"/>
      <c r="AC39" s="715"/>
      <c r="AD39" s="716" t="s">
        <v>128</v>
      </c>
      <c r="AE39" s="716"/>
      <c r="AF39" s="716"/>
      <c r="AG39" s="716"/>
      <c r="AH39" s="716"/>
      <c r="AI39" s="716"/>
      <c r="AJ39" s="716"/>
      <c r="AK39" s="716"/>
      <c r="AL39" s="681" t="s">
        <v>128</v>
      </c>
      <c r="AM39" s="682"/>
      <c r="AN39" s="682"/>
      <c r="AO39" s="717"/>
      <c r="AQ39" s="718" t="s">
        <v>341</v>
      </c>
      <c r="AR39" s="719"/>
      <c r="AS39" s="719"/>
      <c r="AT39" s="719"/>
      <c r="AU39" s="719"/>
      <c r="AV39" s="719"/>
      <c r="AW39" s="719"/>
      <c r="AX39" s="719"/>
      <c r="AY39" s="720"/>
      <c r="AZ39" s="678">
        <v>34253</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1121</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337076</v>
      </c>
      <c r="CS39" s="697"/>
      <c r="CT39" s="697"/>
      <c r="CU39" s="697"/>
      <c r="CV39" s="697"/>
      <c r="CW39" s="697"/>
      <c r="CX39" s="697"/>
      <c r="CY39" s="698"/>
      <c r="CZ39" s="681">
        <v>11.5</v>
      </c>
      <c r="DA39" s="699"/>
      <c r="DB39" s="699"/>
      <c r="DC39" s="700"/>
      <c r="DD39" s="684">
        <v>331334</v>
      </c>
      <c r="DE39" s="697"/>
      <c r="DF39" s="697"/>
      <c r="DG39" s="697"/>
      <c r="DH39" s="697"/>
      <c r="DI39" s="697"/>
      <c r="DJ39" s="697"/>
      <c r="DK39" s="698"/>
      <c r="DL39" s="684" t="s">
        <v>128</v>
      </c>
      <c r="DM39" s="697"/>
      <c r="DN39" s="697"/>
      <c r="DO39" s="697"/>
      <c r="DP39" s="697"/>
      <c r="DQ39" s="697"/>
      <c r="DR39" s="697"/>
      <c r="DS39" s="697"/>
      <c r="DT39" s="697"/>
      <c r="DU39" s="697"/>
      <c r="DV39" s="698"/>
      <c r="DW39" s="681" t="s">
        <v>240</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240</v>
      </c>
      <c r="AM40" s="682"/>
      <c r="AN40" s="682"/>
      <c r="AO40" s="717"/>
      <c r="AQ40" s="718" t="s">
        <v>345</v>
      </c>
      <c r="AR40" s="719"/>
      <c r="AS40" s="719"/>
      <c r="AT40" s="719"/>
      <c r="AU40" s="719"/>
      <c r="AV40" s="719"/>
      <c r="AW40" s="719"/>
      <c r="AX40" s="719"/>
      <c r="AY40" s="720"/>
      <c r="AZ40" s="678" t="s">
        <v>128</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108</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38500</v>
      </c>
      <c r="CS40" s="679"/>
      <c r="CT40" s="679"/>
      <c r="CU40" s="679"/>
      <c r="CV40" s="679"/>
      <c r="CW40" s="679"/>
      <c r="CX40" s="679"/>
      <c r="CY40" s="680"/>
      <c r="CZ40" s="681">
        <v>1.3</v>
      </c>
      <c r="DA40" s="699"/>
      <c r="DB40" s="699"/>
      <c r="DC40" s="700"/>
      <c r="DD40" s="684">
        <v>18000</v>
      </c>
      <c r="DE40" s="679"/>
      <c r="DF40" s="679"/>
      <c r="DG40" s="679"/>
      <c r="DH40" s="679"/>
      <c r="DI40" s="679"/>
      <c r="DJ40" s="679"/>
      <c r="DK40" s="680"/>
      <c r="DL40" s="684" t="s">
        <v>240</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t="s">
        <v>128</v>
      </c>
      <c r="S41" s="679"/>
      <c r="T41" s="679"/>
      <c r="U41" s="679"/>
      <c r="V41" s="679"/>
      <c r="W41" s="679"/>
      <c r="X41" s="679"/>
      <c r="Y41" s="680"/>
      <c r="Z41" s="715" t="s">
        <v>128</v>
      </c>
      <c r="AA41" s="715"/>
      <c r="AB41" s="715"/>
      <c r="AC41" s="715"/>
      <c r="AD41" s="716" t="s">
        <v>128</v>
      </c>
      <c r="AE41" s="716"/>
      <c r="AF41" s="716"/>
      <c r="AG41" s="716"/>
      <c r="AH41" s="716"/>
      <c r="AI41" s="716"/>
      <c r="AJ41" s="716"/>
      <c r="AK41" s="716"/>
      <c r="AL41" s="681" t="s">
        <v>128</v>
      </c>
      <c r="AM41" s="682"/>
      <c r="AN41" s="682"/>
      <c r="AO41" s="717"/>
      <c r="AQ41" s="718" t="s">
        <v>350</v>
      </c>
      <c r="AR41" s="719"/>
      <c r="AS41" s="719"/>
      <c r="AT41" s="719"/>
      <c r="AU41" s="719"/>
      <c r="AV41" s="719"/>
      <c r="AW41" s="719"/>
      <c r="AX41" s="719"/>
      <c r="AY41" s="720"/>
      <c r="AZ41" s="678">
        <v>29490</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128</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3070452</v>
      </c>
      <c r="S42" s="701"/>
      <c r="T42" s="701"/>
      <c r="U42" s="701"/>
      <c r="V42" s="701"/>
      <c r="W42" s="701"/>
      <c r="X42" s="701"/>
      <c r="Y42" s="703"/>
      <c r="Z42" s="704">
        <v>100</v>
      </c>
      <c r="AA42" s="704"/>
      <c r="AB42" s="704"/>
      <c r="AC42" s="704"/>
      <c r="AD42" s="705">
        <v>2149387</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136628</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257</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364441</v>
      </c>
      <c r="CS42" s="679"/>
      <c r="CT42" s="679"/>
      <c r="CU42" s="679"/>
      <c r="CV42" s="679"/>
      <c r="CW42" s="679"/>
      <c r="CX42" s="679"/>
      <c r="CY42" s="680"/>
      <c r="CZ42" s="681">
        <v>12.5</v>
      </c>
      <c r="DA42" s="682"/>
      <c r="DB42" s="682"/>
      <c r="DC42" s="683"/>
      <c r="DD42" s="684">
        <v>114555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7306</v>
      </c>
      <c r="CS43" s="697"/>
      <c r="CT43" s="697"/>
      <c r="CU43" s="697"/>
      <c r="CV43" s="697"/>
      <c r="CW43" s="697"/>
      <c r="CX43" s="697"/>
      <c r="CY43" s="698"/>
      <c r="CZ43" s="681">
        <v>0.3</v>
      </c>
      <c r="DA43" s="699"/>
      <c r="DB43" s="699"/>
      <c r="DC43" s="700"/>
      <c r="DD43" s="684">
        <v>7306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361282</v>
      </c>
      <c r="CS44" s="679"/>
      <c r="CT44" s="679"/>
      <c r="CU44" s="679"/>
      <c r="CV44" s="679"/>
      <c r="CW44" s="679"/>
      <c r="CX44" s="679"/>
      <c r="CY44" s="680"/>
      <c r="CZ44" s="681">
        <v>12.4</v>
      </c>
      <c r="DA44" s="682"/>
      <c r="DB44" s="682"/>
      <c r="DC44" s="683"/>
      <c r="DD44" s="684">
        <v>111596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141584</v>
      </c>
      <c r="CS45" s="697"/>
      <c r="CT45" s="697"/>
      <c r="CU45" s="697"/>
      <c r="CV45" s="697"/>
      <c r="CW45" s="697"/>
      <c r="CX45" s="697"/>
      <c r="CY45" s="698"/>
      <c r="CZ45" s="681">
        <v>4.9000000000000004</v>
      </c>
      <c r="DA45" s="699"/>
      <c r="DB45" s="699"/>
      <c r="DC45" s="700"/>
      <c r="DD45" s="684">
        <v>20186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202438</v>
      </c>
      <c r="CS46" s="679"/>
      <c r="CT46" s="679"/>
      <c r="CU46" s="679"/>
      <c r="CV46" s="679"/>
      <c r="CW46" s="679"/>
      <c r="CX46" s="679"/>
      <c r="CY46" s="680"/>
      <c r="CZ46" s="681">
        <v>6.9</v>
      </c>
      <c r="DA46" s="682"/>
      <c r="DB46" s="682"/>
      <c r="DC46" s="683"/>
      <c r="DD46" s="684">
        <v>87150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3159</v>
      </c>
      <c r="CS47" s="697"/>
      <c r="CT47" s="697"/>
      <c r="CU47" s="697"/>
      <c r="CV47" s="697"/>
      <c r="CW47" s="697"/>
      <c r="CX47" s="697"/>
      <c r="CY47" s="698"/>
      <c r="CZ47" s="681">
        <v>0.1</v>
      </c>
      <c r="DA47" s="699"/>
      <c r="DB47" s="699"/>
      <c r="DC47" s="700"/>
      <c r="DD47" s="684">
        <v>2959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2918741</v>
      </c>
      <c r="CS49" s="663"/>
      <c r="CT49" s="663"/>
      <c r="CU49" s="663"/>
      <c r="CV49" s="663"/>
      <c r="CW49" s="663"/>
      <c r="CX49" s="663"/>
      <c r="CY49" s="664"/>
      <c r="CZ49" s="665">
        <v>100</v>
      </c>
      <c r="DA49" s="666"/>
      <c r="DB49" s="666"/>
      <c r="DC49" s="667"/>
      <c r="DD49" s="668">
        <v>2332090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hT/muGmtCwqPsqaHyhNWdowgs4Jgj+99NoQ/W6ixa5KUYn7HUchFDiAZtE9ovNBK5ImKQej9chiBP219XmqXYA==" saltValue="Kxw+W7/Jvu2h6ZhJ8SgLL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3070</v>
      </c>
      <c r="R7" s="1198"/>
      <c r="S7" s="1198"/>
      <c r="T7" s="1198"/>
      <c r="U7" s="1198"/>
      <c r="V7" s="1198">
        <v>2919</v>
      </c>
      <c r="W7" s="1198"/>
      <c r="X7" s="1198"/>
      <c r="Y7" s="1198"/>
      <c r="Z7" s="1198"/>
      <c r="AA7" s="1198">
        <v>151</v>
      </c>
      <c r="AB7" s="1198"/>
      <c r="AC7" s="1198"/>
      <c r="AD7" s="1198"/>
      <c r="AE7" s="1199"/>
      <c r="AF7" s="1200">
        <v>124</v>
      </c>
      <c r="AG7" s="1201"/>
      <c r="AH7" s="1201"/>
      <c r="AI7" s="1201"/>
      <c r="AJ7" s="1202"/>
      <c r="AK7" s="1184">
        <v>1</v>
      </c>
      <c r="AL7" s="1185"/>
      <c r="AM7" s="1185"/>
      <c r="AN7" s="1185"/>
      <c r="AO7" s="1185"/>
      <c r="AP7" s="1185">
        <v>1787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583</v>
      </c>
      <c r="BT7" s="1189"/>
      <c r="BU7" s="1189"/>
      <c r="BV7" s="1189"/>
      <c r="BW7" s="1189"/>
      <c r="BX7" s="1189"/>
      <c r="BY7" s="1189"/>
      <c r="BZ7" s="1189"/>
      <c r="CA7" s="1189"/>
      <c r="CB7" s="1189"/>
      <c r="CC7" s="1189"/>
      <c r="CD7" s="1189"/>
      <c r="CE7" s="1189"/>
      <c r="CF7" s="1189"/>
      <c r="CG7" s="1190"/>
      <c r="CH7" s="1181">
        <v>-3</v>
      </c>
      <c r="CI7" s="1182"/>
      <c r="CJ7" s="1182"/>
      <c r="CK7" s="1182"/>
      <c r="CL7" s="1183"/>
      <c r="CM7" s="1181">
        <v>95</v>
      </c>
      <c r="CN7" s="1182"/>
      <c r="CO7" s="1182"/>
      <c r="CP7" s="1182"/>
      <c r="CQ7" s="1183"/>
      <c r="CR7" s="1181">
        <v>5</v>
      </c>
      <c r="CS7" s="1182"/>
      <c r="CT7" s="1182"/>
      <c r="CU7" s="1182"/>
      <c r="CV7" s="1183"/>
      <c r="CW7" s="1181" t="s">
        <v>582</v>
      </c>
      <c r="CX7" s="1182"/>
      <c r="CY7" s="1182"/>
      <c r="CZ7" s="1182"/>
      <c r="DA7" s="1183"/>
      <c r="DB7" s="1181">
        <v>15</v>
      </c>
      <c r="DC7" s="1182"/>
      <c r="DD7" s="1182"/>
      <c r="DE7" s="1182"/>
      <c r="DF7" s="1183"/>
      <c r="DG7" s="1181" t="s">
        <v>582</v>
      </c>
      <c r="DH7" s="1182"/>
      <c r="DI7" s="1182"/>
      <c r="DJ7" s="1182"/>
      <c r="DK7" s="1183"/>
      <c r="DL7" s="1181" t="s">
        <v>582</v>
      </c>
      <c r="DM7" s="1182"/>
      <c r="DN7" s="1182"/>
      <c r="DO7" s="1182"/>
      <c r="DP7" s="1183"/>
      <c r="DQ7" s="1181" t="s">
        <v>582</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124</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404</v>
      </c>
      <c r="C28" s="1144"/>
      <c r="D28" s="1144"/>
      <c r="E28" s="1144"/>
      <c r="F28" s="1144"/>
      <c r="G28" s="1144"/>
      <c r="H28" s="1144"/>
      <c r="I28" s="1144"/>
      <c r="J28" s="1144"/>
      <c r="K28" s="1144"/>
      <c r="L28" s="1144"/>
      <c r="M28" s="1144"/>
      <c r="N28" s="1144"/>
      <c r="O28" s="1144"/>
      <c r="P28" s="1145"/>
      <c r="Q28" s="1146">
        <v>466</v>
      </c>
      <c r="R28" s="1147"/>
      <c r="S28" s="1147"/>
      <c r="T28" s="1147"/>
      <c r="U28" s="1147"/>
      <c r="V28" s="1147">
        <v>464</v>
      </c>
      <c r="W28" s="1147"/>
      <c r="X28" s="1147"/>
      <c r="Y28" s="1147"/>
      <c r="Z28" s="1147"/>
      <c r="AA28" s="1147">
        <v>2</v>
      </c>
      <c r="AB28" s="1147"/>
      <c r="AC28" s="1147"/>
      <c r="AD28" s="1147"/>
      <c r="AE28" s="1148"/>
      <c r="AF28" s="1149">
        <v>2</v>
      </c>
      <c r="AG28" s="1147"/>
      <c r="AH28" s="1147"/>
      <c r="AI28" s="1147"/>
      <c r="AJ28" s="1150"/>
      <c r="AK28" s="1151">
        <v>29</v>
      </c>
      <c r="AL28" s="1139"/>
      <c r="AM28" s="1139"/>
      <c r="AN28" s="1139"/>
      <c r="AO28" s="1139"/>
      <c r="AP28" s="1139" t="s">
        <v>582</v>
      </c>
      <c r="AQ28" s="1139"/>
      <c r="AR28" s="1139"/>
      <c r="AS28" s="1139"/>
      <c r="AT28" s="1139"/>
      <c r="AU28" s="1139" t="s">
        <v>582</v>
      </c>
      <c r="AV28" s="1139"/>
      <c r="AW28" s="1139"/>
      <c r="AX28" s="1139"/>
      <c r="AY28" s="1139"/>
      <c r="AZ28" s="1140" t="s">
        <v>582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405</v>
      </c>
      <c r="C29" s="1131"/>
      <c r="D29" s="1131"/>
      <c r="E29" s="1131"/>
      <c r="F29" s="1131"/>
      <c r="G29" s="1131"/>
      <c r="H29" s="1131"/>
      <c r="I29" s="1131"/>
      <c r="J29" s="1131"/>
      <c r="K29" s="1131"/>
      <c r="L29" s="1131"/>
      <c r="M29" s="1131"/>
      <c r="N29" s="1131"/>
      <c r="O29" s="1131"/>
      <c r="P29" s="1132"/>
      <c r="Q29" s="1136">
        <v>514</v>
      </c>
      <c r="R29" s="1137"/>
      <c r="S29" s="1137"/>
      <c r="T29" s="1137"/>
      <c r="U29" s="1137"/>
      <c r="V29" s="1137">
        <v>514</v>
      </c>
      <c r="W29" s="1137"/>
      <c r="X29" s="1137"/>
      <c r="Y29" s="1137"/>
      <c r="Z29" s="1137"/>
      <c r="AA29" s="1137">
        <v>0</v>
      </c>
      <c r="AB29" s="1137"/>
      <c r="AC29" s="1137"/>
      <c r="AD29" s="1137"/>
      <c r="AE29" s="1138"/>
      <c r="AF29" s="1112" t="s">
        <v>128</v>
      </c>
      <c r="AG29" s="1113"/>
      <c r="AH29" s="1113"/>
      <c r="AI29" s="1113"/>
      <c r="AJ29" s="1114"/>
      <c r="AK29" s="1073">
        <v>79</v>
      </c>
      <c r="AL29" s="1064"/>
      <c r="AM29" s="1064"/>
      <c r="AN29" s="1064"/>
      <c r="AO29" s="1064"/>
      <c r="AP29" s="1064" t="s">
        <v>582</v>
      </c>
      <c r="AQ29" s="1064"/>
      <c r="AR29" s="1064"/>
      <c r="AS29" s="1064"/>
      <c r="AT29" s="1064"/>
      <c r="AU29" s="1064" t="s">
        <v>582</v>
      </c>
      <c r="AV29" s="1064"/>
      <c r="AW29" s="1064"/>
      <c r="AX29" s="1064"/>
      <c r="AY29" s="1064"/>
      <c r="AZ29" s="1135" t="s">
        <v>582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406</v>
      </c>
      <c r="C30" s="1131"/>
      <c r="D30" s="1131"/>
      <c r="E30" s="1131"/>
      <c r="F30" s="1131"/>
      <c r="G30" s="1131"/>
      <c r="H30" s="1131"/>
      <c r="I30" s="1131"/>
      <c r="J30" s="1131"/>
      <c r="K30" s="1131"/>
      <c r="L30" s="1131"/>
      <c r="M30" s="1131"/>
      <c r="N30" s="1131"/>
      <c r="O30" s="1131"/>
      <c r="P30" s="1132"/>
      <c r="Q30" s="1136">
        <v>53</v>
      </c>
      <c r="R30" s="1137"/>
      <c r="S30" s="1137"/>
      <c r="T30" s="1137"/>
      <c r="U30" s="1137"/>
      <c r="V30" s="1137">
        <v>53</v>
      </c>
      <c r="W30" s="1137"/>
      <c r="X30" s="1137"/>
      <c r="Y30" s="1137"/>
      <c r="Z30" s="1137"/>
      <c r="AA30" s="1137">
        <v>0</v>
      </c>
      <c r="AB30" s="1137"/>
      <c r="AC30" s="1137"/>
      <c r="AD30" s="1137"/>
      <c r="AE30" s="1138"/>
      <c r="AF30" s="1112" t="s">
        <v>128</v>
      </c>
      <c r="AG30" s="1113"/>
      <c r="AH30" s="1113"/>
      <c r="AI30" s="1113"/>
      <c r="AJ30" s="1114"/>
      <c r="AK30" s="1073">
        <v>58</v>
      </c>
      <c r="AL30" s="1064"/>
      <c r="AM30" s="1064"/>
      <c r="AN30" s="1064"/>
      <c r="AO30" s="1064"/>
      <c r="AP30" s="1064" t="s">
        <v>582</v>
      </c>
      <c r="AQ30" s="1064"/>
      <c r="AR30" s="1064"/>
      <c r="AS30" s="1064"/>
      <c r="AT30" s="1064"/>
      <c r="AU30" s="1064" t="s">
        <v>582</v>
      </c>
      <c r="AV30" s="1064"/>
      <c r="AW30" s="1064"/>
      <c r="AX30" s="1064"/>
      <c r="AY30" s="1064"/>
      <c r="AZ30" s="1135" t="s">
        <v>582</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407</v>
      </c>
      <c r="C31" s="1131"/>
      <c r="D31" s="1131"/>
      <c r="E31" s="1131"/>
      <c r="F31" s="1131"/>
      <c r="G31" s="1131"/>
      <c r="H31" s="1131"/>
      <c r="I31" s="1131"/>
      <c r="J31" s="1131"/>
      <c r="K31" s="1131"/>
      <c r="L31" s="1131"/>
      <c r="M31" s="1131"/>
      <c r="N31" s="1131"/>
      <c r="O31" s="1131"/>
      <c r="P31" s="1132"/>
      <c r="Q31" s="1136">
        <v>139</v>
      </c>
      <c r="R31" s="1137"/>
      <c r="S31" s="1137"/>
      <c r="T31" s="1137"/>
      <c r="U31" s="1137"/>
      <c r="V31" s="1137">
        <v>126</v>
      </c>
      <c r="W31" s="1137"/>
      <c r="X31" s="1137"/>
      <c r="Y31" s="1137"/>
      <c r="Z31" s="1137"/>
      <c r="AA31" s="1137">
        <v>13</v>
      </c>
      <c r="AB31" s="1137"/>
      <c r="AC31" s="1137"/>
      <c r="AD31" s="1137"/>
      <c r="AE31" s="1138"/>
      <c r="AF31" s="1112">
        <v>22</v>
      </c>
      <c r="AG31" s="1113"/>
      <c r="AH31" s="1113"/>
      <c r="AI31" s="1113"/>
      <c r="AJ31" s="1114"/>
      <c r="AK31" s="1073">
        <v>48</v>
      </c>
      <c r="AL31" s="1064"/>
      <c r="AM31" s="1064"/>
      <c r="AN31" s="1064"/>
      <c r="AO31" s="1064"/>
      <c r="AP31" s="1064">
        <v>650</v>
      </c>
      <c r="AQ31" s="1064"/>
      <c r="AR31" s="1064"/>
      <c r="AS31" s="1064"/>
      <c r="AT31" s="1064"/>
      <c r="AU31" s="1064">
        <v>295</v>
      </c>
      <c r="AV31" s="1064"/>
      <c r="AW31" s="1064"/>
      <c r="AX31" s="1064"/>
      <c r="AY31" s="1064"/>
      <c r="AZ31" s="1135" t="s">
        <v>582</v>
      </c>
      <c r="BA31" s="1135"/>
      <c r="BB31" s="1135"/>
      <c r="BC31" s="1135"/>
      <c r="BD31" s="1135"/>
      <c r="BE31" s="1125" t="s">
        <v>408</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326</v>
      </c>
      <c r="R32" s="1137"/>
      <c r="S32" s="1137"/>
      <c r="T32" s="1137"/>
      <c r="U32" s="1137"/>
      <c r="V32" s="1137">
        <v>274</v>
      </c>
      <c r="W32" s="1137"/>
      <c r="X32" s="1137"/>
      <c r="Y32" s="1137"/>
      <c r="Z32" s="1137"/>
      <c r="AA32" s="1137">
        <v>52</v>
      </c>
      <c r="AB32" s="1137"/>
      <c r="AC32" s="1137"/>
      <c r="AD32" s="1137"/>
      <c r="AE32" s="1138"/>
      <c r="AF32" s="1112">
        <v>66</v>
      </c>
      <c r="AG32" s="1113"/>
      <c r="AH32" s="1113"/>
      <c r="AI32" s="1113"/>
      <c r="AJ32" s="1114"/>
      <c r="AK32" s="1073">
        <v>173</v>
      </c>
      <c r="AL32" s="1064"/>
      <c r="AM32" s="1064"/>
      <c r="AN32" s="1064"/>
      <c r="AO32" s="1064"/>
      <c r="AP32" s="1064">
        <v>1655</v>
      </c>
      <c r="AQ32" s="1064"/>
      <c r="AR32" s="1064"/>
      <c r="AS32" s="1064"/>
      <c r="AT32" s="1064"/>
      <c r="AU32" s="1064">
        <v>1294</v>
      </c>
      <c r="AV32" s="1064"/>
      <c r="AW32" s="1064"/>
      <c r="AX32" s="1064"/>
      <c r="AY32" s="1064"/>
      <c r="AZ32" s="1135" t="s">
        <v>582</v>
      </c>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410</v>
      </c>
      <c r="C33" s="1131"/>
      <c r="D33" s="1131"/>
      <c r="E33" s="1131"/>
      <c r="F33" s="1131"/>
      <c r="G33" s="1131"/>
      <c r="H33" s="1131"/>
      <c r="I33" s="1131"/>
      <c r="J33" s="1131"/>
      <c r="K33" s="1131"/>
      <c r="L33" s="1131"/>
      <c r="M33" s="1131"/>
      <c r="N33" s="1131"/>
      <c r="O33" s="1131"/>
      <c r="P33" s="1132"/>
      <c r="Q33" s="1136">
        <v>37</v>
      </c>
      <c r="R33" s="1137"/>
      <c r="S33" s="1137"/>
      <c r="T33" s="1137"/>
      <c r="U33" s="1137"/>
      <c r="V33" s="1137">
        <v>37</v>
      </c>
      <c r="W33" s="1137"/>
      <c r="X33" s="1137"/>
      <c r="Y33" s="1137"/>
      <c r="Z33" s="1137"/>
      <c r="AA33" s="1137">
        <v>0</v>
      </c>
      <c r="AB33" s="1137"/>
      <c r="AC33" s="1137"/>
      <c r="AD33" s="1137"/>
      <c r="AE33" s="1138"/>
      <c r="AF33" s="1112">
        <v>0</v>
      </c>
      <c r="AG33" s="1113"/>
      <c r="AH33" s="1113"/>
      <c r="AI33" s="1113"/>
      <c r="AJ33" s="1114"/>
      <c r="AK33" s="1073">
        <v>34</v>
      </c>
      <c r="AL33" s="1064"/>
      <c r="AM33" s="1064"/>
      <c r="AN33" s="1064"/>
      <c r="AO33" s="1064"/>
      <c r="AP33" s="1064">
        <v>54</v>
      </c>
      <c r="AQ33" s="1064"/>
      <c r="AR33" s="1064"/>
      <c r="AS33" s="1064"/>
      <c r="AT33" s="1064"/>
      <c r="AU33" s="1064">
        <v>49</v>
      </c>
      <c r="AV33" s="1064"/>
      <c r="AW33" s="1064"/>
      <c r="AX33" s="1064"/>
      <c r="AY33" s="1064"/>
      <c r="AZ33" s="1135" t="s">
        <v>582</v>
      </c>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90</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396</v>
      </c>
      <c r="R66" s="1095"/>
      <c r="S66" s="1095"/>
      <c r="T66" s="1095"/>
      <c r="U66" s="1096"/>
      <c r="V66" s="1094" t="s">
        <v>417</v>
      </c>
      <c r="W66" s="1095"/>
      <c r="X66" s="1095"/>
      <c r="Y66" s="1095"/>
      <c r="Z66" s="1096"/>
      <c r="AA66" s="1094" t="s">
        <v>418</v>
      </c>
      <c r="AB66" s="1095"/>
      <c r="AC66" s="1095"/>
      <c r="AD66" s="1095"/>
      <c r="AE66" s="1096"/>
      <c r="AF66" s="1100" t="s">
        <v>419</v>
      </c>
      <c r="AG66" s="1101"/>
      <c r="AH66" s="1101"/>
      <c r="AI66" s="1101"/>
      <c r="AJ66" s="1102"/>
      <c r="AK66" s="1094" t="s">
        <v>420</v>
      </c>
      <c r="AL66" s="1089"/>
      <c r="AM66" s="1089"/>
      <c r="AN66" s="1089"/>
      <c r="AO66" s="1090"/>
      <c r="AP66" s="1094" t="s">
        <v>421</v>
      </c>
      <c r="AQ66" s="1095"/>
      <c r="AR66" s="1095"/>
      <c r="AS66" s="1095"/>
      <c r="AT66" s="1096"/>
      <c r="AU66" s="1094" t="s">
        <v>422</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584</v>
      </c>
      <c r="C68" s="1079"/>
      <c r="D68" s="1079"/>
      <c r="E68" s="1079"/>
      <c r="F68" s="1079"/>
      <c r="G68" s="1079"/>
      <c r="H68" s="1079"/>
      <c r="I68" s="1079"/>
      <c r="J68" s="1079"/>
      <c r="K68" s="1079"/>
      <c r="L68" s="1079"/>
      <c r="M68" s="1079"/>
      <c r="N68" s="1079"/>
      <c r="O68" s="1079"/>
      <c r="P68" s="1080"/>
      <c r="Q68" s="1081">
        <v>4832</v>
      </c>
      <c r="R68" s="1075"/>
      <c r="S68" s="1075"/>
      <c r="T68" s="1075"/>
      <c r="U68" s="1075"/>
      <c r="V68" s="1075">
        <v>4566</v>
      </c>
      <c r="W68" s="1075"/>
      <c r="X68" s="1075"/>
      <c r="Y68" s="1075"/>
      <c r="Z68" s="1075"/>
      <c r="AA68" s="1075">
        <v>266</v>
      </c>
      <c r="AB68" s="1075"/>
      <c r="AC68" s="1075"/>
      <c r="AD68" s="1075"/>
      <c r="AE68" s="1075"/>
      <c r="AF68" s="1075">
        <v>266</v>
      </c>
      <c r="AG68" s="1075"/>
      <c r="AH68" s="1075"/>
      <c r="AI68" s="1075"/>
      <c r="AJ68" s="1075"/>
      <c r="AK68" s="1075">
        <v>100</v>
      </c>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585</v>
      </c>
      <c r="C69" s="1068"/>
      <c r="D69" s="1068"/>
      <c r="E69" s="1068"/>
      <c r="F69" s="1068"/>
      <c r="G69" s="1068"/>
      <c r="H69" s="1068"/>
      <c r="I69" s="1068"/>
      <c r="J69" s="1068"/>
      <c r="K69" s="1068"/>
      <c r="L69" s="1068"/>
      <c r="M69" s="1068"/>
      <c r="N69" s="1068"/>
      <c r="O69" s="1068"/>
      <c r="P69" s="1069"/>
      <c r="Q69" s="1070">
        <v>29</v>
      </c>
      <c r="R69" s="1064"/>
      <c r="S69" s="1064"/>
      <c r="T69" s="1064"/>
      <c r="U69" s="1064"/>
      <c r="V69" s="1064">
        <v>14</v>
      </c>
      <c r="W69" s="1064"/>
      <c r="X69" s="1064"/>
      <c r="Y69" s="1064"/>
      <c r="Z69" s="1064"/>
      <c r="AA69" s="1064">
        <v>14</v>
      </c>
      <c r="AB69" s="1064"/>
      <c r="AC69" s="1064"/>
      <c r="AD69" s="1064"/>
      <c r="AE69" s="1064"/>
      <c r="AF69" s="1064" t="s">
        <v>598</v>
      </c>
      <c r="AG69" s="1064"/>
      <c r="AH69" s="1064"/>
      <c r="AI69" s="1064"/>
      <c r="AJ69" s="1064"/>
      <c r="AK69" s="1064" t="s">
        <v>599</v>
      </c>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586</v>
      </c>
      <c r="C70" s="1068"/>
      <c r="D70" s="1068"/>
      <c r="E70" s="1068"/>
      <c r="F70" s="1068"/>
      <c r="G70" s="1068"/>
      <c r="H70" s="1068"/>
      <c r="I70" s="1068"/>
      <c r="J70" s="1068"/>
      <c r="K70" s="1068"/>
      <c r="L70" s="1068"/>
      <c r="M70" s="1068"/>
      <c r="N70" s="1068"/>
      <c r="O70" s="1068"/>
      <c r="P70" s="1069"/>
      <c r="Q70" s="1070">
        <v>1069</v>
      </c>
      <c r="R70" s="1064"/>
      <c r="S70" s="1064"/>
      <c r="T70" s="1064"/>
      <c r="U70" s="1064"/>
      <c r="V70" s="1064">
        <v>1042</v>
      </c>
      <c r="W70" s="1064"/>
      <c r="X70" s="1064"/>
      <c r="Y70" s="1064"/>
      <c r="Z70" s="1064"/>
      <c r="AA70" s="1064">
        <v>28</v>
      </c>
      <c r="AB70" s="1064"/>
      <c r="AC70" s="1064"/>
      <c r="AD70" s="1064"/>
      <c r="AE70" s="1064"/>
      <c r="AF70" s="1064">
        <v>28</v>
      </c>
      <c r="AG70" s="1064"/>
      <c r="AH70" s="1064"/>
      <c r="AI70" s="1064"/>
      <c r="AJ70" s="1064"/>
      <c r="AK70" s="1064">
        <v>11</v>
      </c>
      <c r="AL70" s="1064"/>
      <c r="AM70" s="1064"/>
      <c r="AN70" s="1064"/>
      <c r="AO70" s="1064"/>
      <c r="AP70" s="1064" t="s">
        <v>599</v>
      </c>
      <c r="AQ70" s="1064"/>
      <c r="AR70" s="1064"/>
      <c r="AS70" s="1064"/>
      <c r="AT70" s="1064"/>
      <c r="AU70" s="1064" t="s">
        <v>598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587</v>
      </c>
      <c r="C71" s="1068"/>
      <c r="D71" s="1068"/>
      <c r="E71" s="1068"/>
      <c r="F71" s="1068"/>
      <c r="G71" s="1068"/>
      <c r="H71" s="1068"/>
      <c r="I71" s="1068"/>
      <c r="J71" s="1068"/>
      <c r="K71" s="1068"/>
      <c r="L71" s="1068"/>
      <c r="M71" s="1068"/>
      <c r="N71" s="1068"/>
      <c r="O71" s="1068"/>
      <c r="P71" s="1069"/>
      <c r="Q71" s="1070">
        <v>1097</v>
      </c>
      <c r="R71" s="1064"/>
      <c r="S71" s="1064"/>
      <c r="T71" s="1064"/>
      <c r="U71" s="1064"/>
      <c r="V71" s="1064">
        <v>1024</v>
      </c>
      <c r="W71" s="1064"/>
      <c r="X71" s="1064"/>
      <c r="Y71" s="1064"/>
      <c r="Z71" s="1064"/>
      <c r="AA71" s="1064">
        <v>73</v>
      </c>
      <c r="AB71" s="1064"/>
      <c r="AC71" s="1064"/>
      <c r="AD71" s="1064"/>
      <c r="AE71" s="1064"/>
      <c r="AF71" s="1064">
        <v>73</v>
      </c>
      <c r="AG71" s="1064"/>
      <c r="AH71" s="1064"/>
      <c r="AI71" s="1064"/>
      <c r="AJ71" s="1064"/>
      <c r="AK71" s="1064">
        <v>141</v>
      </c>
      <c r="AL71" s="1064"/>
      <c r="AM71" s="1064"/>
      <c r="AN71" s="1064"/>
      <c r="AO71" s="1064"/>
      <c r="AP71" s="1064" t="s">
        <v>598</v>
      </c>
      <c r="AQ71" s="1064"/>
      <c r="AR71" s="1064"/>
      <c r="AS71" s="1064"/>
      <c r="AT71" s="1064"/>
      <c r="AU71" s="1064" t="s">
        <v>598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588</v>
      </c>
      <c r="C72" s="1068"/>
      <c r="D72" s="1068"/>
      <c r="E72" s="1068"/>
      <c r="F72" s="1068"/>
      <c r="G72" s="1068"/>
      <c r="H72" s="1068"/>
      <c r="I72" s="1068"/>
      <c r="J72" s="1068"/>
      <c r="K72" s="1068"/>
      <c r="L72" s="1068"/>
      <c r="M72" s="1068"/>
      <c r="N72" s="1068"/>
      <c r="O72" s="1068"/>
      <c r="P72" s="1069"/>
      <c r="Q72" s="1070">
        <v>293449</v>
      </c>
      <c r="R72" s="1064"/>
      <c r="S72" s="1064"/>
      <c r="T72" s="1064"/>
      <c r="U72" s="1064"/>
      <c r="V72" s="1064">
        <v>280469</v>
      </c>
      <c r="W72" s="1064"/>
      <c r="X72" s="1064"/>
      <c r="Y72" s="1064"/>
      <c r="Z72" s="1064"/>
      <c r="AA72" s="1064">
        <v>12980</v>
      </c>
      <c r="AB72" s="1064"/>
      <c r="AC72" s="1064"/>
      <c r="AD72" s="1064"/>
      <c r="AE72" s="1064"/>
      <c r="AF72" s="1064">
        <v>12980</v>
      </c>
      <c r="AG72" s="1064"/>
      <c r="AH72" s="1064"/>
      <c r="AI72" s="1064"/>
      <c r="AJ72" s="1064"/>
      <c r="AK72" s="1064">
        <v>723</v>
      </c>
      <c r="AL72" s="1064"/>
      <c r="AM72" s="1064"/>
      <c r="AN72" s="1064"/>
      <c r="AO72" s="1064"/>
      <c r="AP72" s="1064" t="s">
        <v>598</v>
      </c>
      <c r="AQ72" s="1064"/>
      <c r="AR72" s="1064"/>
      <c r="AS72" s="1064"/>
      <c r="AT72" s="1064"/>
      <c r="AU72" s="1064" t="s">
        <v>598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589</v>
      </c>
      <c r="C73" s="1068"/>
      <c r="D73" s="1068"/>
      <c r="E73" s="1068"/>
      <c r="F73" s="1068"/>
      <c r="G73" s="1068"/>
      <c r="H73" s="1068"/>
      <c r="I73" s="1068"/>
      <c r="J73" s="1068"/>
      <c r="K73" s="1068"/>
      <c r="L73" s="1068"/>
      <c r="M73" s="1068"/>
      <c r="N73" s="1068"/>
      <c r="O73" s="1068"/>
      <c r="P73" s="1069"/>
      <c r="Q73" s="1070">
        <v>6683</v>
      </c>
      <c r="R73" s="1064"/>
      <c r="S73" s="1064"/>
      <c r="T73" s="1064"/>
      <c r="U73" s="1064"/>
      <c r="V73" s="1064">
        <v>6314</v>
      </c>
      <c r="W73" s="1064"/>
      <c r="X73" s="1064"/>
      <c r="Y73" s="1064"/>
      <c r="Z73" s="1064"/>
      <c r="AA73" s="1064">
        <v>369</v>
      </c>
      <c r="AB73" s="1064"/>
      <c r="AC73" s="1064"/>
      <c r="AD73" s="1064"/>
      <c r="AE73" s="1064"/>
      <c r="AF73" s="1064">
        <v>378</v>
      </c>
      <c r="AG73" s="1064"/>
      <c r="AH73" s="1064"/>
      <c r="AI73" s="1064"/>
      <c r="AJ73" s="1064"/>
      <c r="AK73" s="1064">
        <v>350</v>
      </c>
      <c r="AL73" s="1064"/>
      <c r="AM73" s="1064"/>
      <c r="AN73" s="1064"/>
      <c r="AO73" s="1064"/>
      <c r="AP73" s="1064" t="s">
        <v>599</v>
      </c>
      <c r="AQ73" s="1064"/>
      <c r="AR73" s="1064"/>
      <c r="AS73" s="1064"/>
      <c r="AT73" s="1064"/>
      <c r="AU73" s="1064" t="s">
        <v>598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590</v>
      </c>
      <c r="C74" s="1068"/>
      <c r="D74" s="1068"/>
      <c r="E74" s="1068"/>
      <c r="F74" s="1068"/>
      <c r="G74" s="1068"/>
      <c r="H74" s="1068"/>
      <c r="I74" s="1068"/>
      <c r="J74" s="1068"/>
      <c r="K74" s="1068"/>
      <c r="L74" s="1068"/>
      <c r="M74" s="1068"/>
      <c r="N74" s="1068"/>
      <c r="O74" s="1068"/>
      <c r="P74" s="1069"/>
      <c r="Q74" s="1070">
        <v>14</v>
      </c>
      <c r="R74" s="1064"/>
      <c r="S74" s="1064"/>
      <c r="T74" s="1064"/>
      <c r="U74" s="1064"/>
      <c r="V74" s="1064">
        <v>5</v>
      </c>
      <c r="W74" s="1064"/>
      <c r="X74" s="1064"/>
      <c r="Y74" s="1064"/>
      <c r="Z74" s="1064"/>
      <c r="AA74" s="1064">
        <v>9</v>
      </c>
      <c r="AB74" s="1064"/>
      <c r="AC74" s="1064"/>
      <c r="AD74" s="1064"/>
      <c r="AE74" s="1064"/>
      <c r="AF74" s="1064">
        <v>1</v>
      </c>
      <c r="AG74" s="1064"/>
      <c r="AH74" s="1064"/>
      <c r="AI74" s="1064"/>
      <c r="AJ74" s="1064"/>
      <c r="AK74" s="1064">
        <v>9</v>
      </c>
      <c r="AL74" s="1064"/>
      <c r="AM74" s="1064"/>
      <c r="AN74" s="1064"/>
      <c r="AO74" s="1064"/>
      <c r="AP74" s="1064" t="s">
        <v>598</v>
      </c>
      <c r="AQ74" s="1064"/>
      <c r="AR74" s="1064"/>
      <c r="AS74" s="1064"/>
      <c r="AT74" s="1064"/>
      <c r="AU74" s="1064" t="s">
        <v>600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591</v>
      </c>
      <c r="C75" s="1068"/>
      <c r="D75" s="1068"/>
      <c r="E75" s="1068"/>
      <c r="F75" s="1068"/>
      <c r="G75" s="1068"/>
      <c r="H75" s="1068"/>
      <c r="I75" s="1068"/>
      <c r="J75" s="1068"/>
      <c r="K75" s="1068"/>
      <c r="L75" s="1068"/>
      <c r="M75" s="1068"/>
      <c r="N75" s="1068"/>
      <c r="O75" s="1068"/>
      <c r="P75" s="1069"/>
      <c r="Q75" s="1071">
        <v>44</v>
      </c>
      <c r="R75" s="1072"/>
      <c r="S75" s="1072"/>
      <c r="T75" s="1072"/>
      <c r="U75" s="1073"/>
      <c r="V75" s="1074">
        <v>38</v>
      </c>
      <c r="W75" s="1072"/>
      <c r="X75" s="1072"/>
      <c r="Y75" s="1072"/>
      <c r="Z75" s="1073"/>
      <c r="AA75" s="1074">
        <v>6</v>
      </c>
      <c r="AB75" s="1072"/>
      <c r="AC75" s="1072"/>
      <c r="AD75" s="1072"/>
      <c r="AE75" s="1073"/>
      <c r="AF75" s="1074">
        <v>6</v>
      </c>
      <c r="AG75" s="1072"/>
      <c r="AH75" s="1072"/>
      <c r="AI75" s="1072"/>
      <c r="AJ75" s="1073"/>
      <c r="AK75" s="1074">
        <v>11</v>
      </c>
      <c r="AL75" s="1072"/>
      <c r="AM75" s="1072"/>
      <c r="AN75" s="1072"/>
      <c r="AO75" s="1073"/>
      <c r="AP75" s="1064"/>
      <c r="AQ75" s="1064"/>
      <c r="AR75" s="1064"/>
      <c r="AS75" s="1064"/>
      <c r="AT75" s="1064"/>
      <c r="AU75" s="1064"/>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592</v>
      </c>
      <c r="C76" s="1068"/>
      <c r="D76" s="1068"/>
      <c r="E76" s="1068"/>
      <c r="F76" s="1068"/>
      <c r="G76" s="1068"/>
      <c r="H76" s="1068"/>
      <c r="I76" s="1068"/>
      <c r="J76" s="1068"/>
      <c r="K76" s="1068"/>
      <c r="L76" s="1068"/>
      <c r="M76" s="1068"/>
      <c r="N76" s="1068"/>
      <c r="O76" s="1068"/>
      <c r="P76" s="1069"/>
      <c r="Q76" s="1071">
        <v>388</v>
      </c>
      <c r="R76" s="1072"/>
      <c r="S76" s="1072"/>
      <c r="T76" s="1072"/>
      <c r="U76" s="1073"/>
      <c r="V76" s="1074">
        <v>361</v>
      </c>
      <c r="W76" s="1072"/>
      <c r="X76" s="1072"/>
      <c r="Y76" s="1072"/>
      <c r="Z76" s="1073"/>
      <c r="AA76" s="1074">
        <v>27</v>
      </c>
      <c r="AB76" s="1072"/>
      <c r="AC76" s="1072"/>
      <c r="AD76" s="1072"/>
      <c r="AE76" s="1073"/>
      <c r="AF76" s="1074">
        <v>27</v>
      </c>
      <c r="AG76" s="1072"/>
      <c r="AH76" s="1072"/>
      <c r="AI76" s="1072"/>
      <c r="AJ76" s="1073"/>
      <c r="AK76" s="1074" t="s">
        <v>600</v>
      </c>
      <c r="AL76" s="1072"/>
      <c r="AM76" s="1072"/>
      <c r="AN76" s="1072"/>
      <c r="AO76" s="1073"/>
      <c r="AP76" s="1074" t="s">
        <v>602</v>
      </c>
      <c r="AQ76" s="1072"/>
      <c r="AR76" s="1072"/>
      <c r="AS76" s="1072"/>
      <c r="AT76" s="1073"/>
      <c r="AU76" s="1074" t="s">
        <v>602</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593</v>
      </c>
      <c r="C77" s="1068"/>
      <c r="D77" s="1068"/>
      <c r="E77" s="1068"/>
      <c r="F77" s="1068"/>
      <c r="G77" s="1068"/>
      <c r="H77" s="1068"/>
      <c r="I77" s="1068"/>
      <c r="J77" s="1068"/>
      <c r="K77" s="1068"/>
      <c r="L77" s="1068"/>
      <c r="M77" s="1068"/>
      <c r="N77" s="1068"/>
      <c r="O77" s="1068"/>
      <c r="P77" s="1069"/>
      <c r="Q77" s="1071">
        <v>4742</v>
      </c>
      <c r="R77" s="1072"/>
      <c r="S77" s="1072"/>
      <c r="T77" s="1072"/>
      <c r="U77" s="1073"/>
      <c r="V77" s="1074">
        <v>4524</v>
      </c>
      <c r="W77" s="1072"/>
      <c r="X77" s="1072"/>
      <c r="Y77" s="1072"/>
      <c r="Z77" s="1073"/>
      <c r="AA77" s="1074">
        <v>218</v>
      </c>
      <c r="AB77" s="1072"/>
      <c r="AC77" s="1072"/>
      <c r="AD77" s="1072"/>
      <c r="AE77" s="1073"/>
      <c r="AF77" s="1074">
        <v>218</v>
      </c>
      <c r="AG77" s="1072"/>
      <c r="AH77" s="1072"/>
      <c r="AI77" s="1072"/>
      <c r="AJ77" s="1073"/>
      <c r="AK77" s="1074">
        <v>57</v>
      </c>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594</v>
      </c>
      <c r="C78" s="1068"/>
      <c r="D78" s="1068"/>
      <c r="E78" s="1068"/>
      <c r="F78" s="1068"/>
      <c r="G78" s="1068"/>
      <c r="H78" s="1068"/>
      <c r="I78" s="1068"/>
      <c r="J78" s="1068"/>
      <c r="K78" s="1068"/>
      <c r="L78" s="1068"/>
      <c r="M78" s="1068"/>
      <c r="N78" s="1068"/>
      <c r="O78" s="1068"/>
      <c r="P78" s="1069"/>
      <c r="Q78" s="1070">
        <v>136</v>
      </c>
      <c r="R78" s="1064"/>
      <c r="S78" s="1064"/>
      <c r="T78" s="1064"/>
      <c r="U78" s="1064"/>
      <c r="V78" s="1064">
        <v>129</v>
      </c>
      <c r="W78" s="1064"/>
      <c r="X78" s="1064"/>
      <c r="Y78" s="1064"/>
      <c r="Z78" s="1064"/>
      <c r="AA78" s="1064">
        <v>7</v>
      </c>
      <c r="AB78" s="1064"/>
      <c r="AC78" s="1064"/>
      <c r="AD78" s="1064"/>
      <c r="AE78" s="1064"/>
      <c r="AF78" s="1064">
        <v>7</v>
      </c>
      <c r="AG78" s="1064"/>
      <c r="AH78" s="1064"/>
      <c r="AI78" s="1064"/>
      <c r="AJ78" s="1064"/>
      <c r="AK78" s="1064" t="s">
        <v>598</v>
      </c>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595</v>
      </c>
      <c r="C79" s="1068"/>
      <c r="D79" s="1068"/>
      <c r="E79" s="1068"/>
      <c r="F79" s="1068"/>
      <c r="G79" s="1068"/>
      <c r="H79" s="1068"/>
      <c r="I79" s="1068"/>
      <c r="J79" s="1068"/>
      <c r="K79" s="1068"/>
      <c r="L79" s="1068"/>
      <c r="M79" s="1068"/>
      <c r="N79" s="1068"/>
      <c r="O79" s="1068"/>
      <c r="P79" s="1069"/>
      <c r="Q79" s="1070">
        <v>2905</v>
      </c>
      <c r="R79" s="1064"/>
      <c r="S79" s="1064"/>
      <c r="T79" s="1064"/>
      <c r="U79" s="1064"/>
      <c r="V79" s="1064">
        <v>2814</v>
      </c>
      <c r="W79" s="1064"/>
      <c r="X79" s="1064"/>
      <c r="Y79" s="1064"/>
      <c r="Z79" s="1064"/>
      <c r="AA79" s="1064">
        <v>91</v>
      </c>
      <c r="AB79" s="1064"/>
      <c r="AC79" s="1064"/>
      <c r="AD79" s="1064"/>
      <c r="AE79" s="1064"/>
      <c r="AF79" s="1064">
        <v>91</v>
      </c>
      <c r="AG79" s="1064"/>
      <c r="AH79" s="1064"/>
      <c r="AI79" s="1064"/>
      <c r="AJ79" s="1064"/>
      <c r="AK79" s="1064">
        <v>488</v>
      </c>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596</v>
      </c>
      <c r="C80" s="1068"/>
      <c r="D80" s="1068"/>
      <c r="E80" s="1068"/>
      <c r="F80" s="1068"/>
      <c r="G80" s="1068"/>
      <c r="H80" s="1068"/>
      <c r="I80" s="1068"/>
      <c r="J80" s="1068"/>
      <c r="K80" s="1068"/>
      <c r="L80" s="1068"/>
      <c r="M80" s="1068"/>
      <c r="N80" s="1068"/>
      <c r="O80" s="1068"/>
      <c r="P80" s="1069"/>
      <c r="Q80" s="1070">
        <v>260</v>
      </c>
      <c r="R80" s="1064"/>
      <c r="S80" s="1064"/>
      <c r="T80" s="1064"/>
      <c r="U80" s="1064"/>
      <c r="V80" s="1064">
        <v>252</v>
      </c>
      <c r="W80" s="1064"/>
      <c r="X80" s="1064"/>
      <c r="Y80" s="1064"/>
      <c r="Z80" s="1064"/>
      <c r="AA80" s="1064">
        <v>8</v>
      </c>
      <c r="AB80" s="1064"/>
      <c r="AC80" s="1064"/>
      <c r="AD80" s="1064"/>
      <c r="AE80" s="1064"/>
      <c r="AF80" s="1064">
        <v>8</v>
      </c>
      <c r="AG80" s="1064"/>
      <c r="AH80" s="1064"/>
      <c r="AI80" s="1064"/>
      <c r="AJ80" s="1064"/>
      <c r="AK80" s="1064" t="s">
        <v>601</v>
      </c>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597</v>
      </c>
      <c r="C81" s="1068"/>
      <c r="D81" s="1068"/>
      <c r="E81" s="1068"/>
      <c r="F81" s="1068"/>
      <c r="G81" s="1068"/>
      <c r="H81" s="1068"/>
      <c r="I81" s="1068"/>
      <c r="J81" s="1068"/>
      <c r="K81" s="1068"/>
      <c r="L81" s="1068"/>
      <c r="M81" s="1068"/>
      <c r="N81" s="1068"/>
      <c r="O81" s="1068"/>
      <c r="P81" s="1069"/>
      <c r="Q81" s="1070">
        <v>194</v>
      </c>
      <c r="R81" s="1064"/>
      <c r="S81" s="1064"/>
      <c r="T81" s="1064"/>
      <c r="U81" s="1064"/>
      <c r="V81" s="1064">
        <v>191</v>
      </c>
      <c r="W81" s="1064"/>
      <c r="X81" s="1064"/>
      <c r="Y81" s="1064"/>
      <c r="Z81" s="1064"/>
      <c r="AA81" s="1064">
        <v>3</v>
      </c>
      <c r="AB81" s="1064"/>
      <c r="AC81" s="1064"/>
      <c r="AD81" s="1064"/>
      <c r="AE81" s="1064"/>
      <c r="AF81" s="1064">
        <v>3</v>
      </c>
      <c r="AG81" s="1064"/>
      <c r="AH81" s="1064"/>
      <c r="AI81" s="1064"/>
      <c r="AJ81" s="1064"/>
      <c r="AK81" s="1064" t="s">
        <v>598</v>
      </c>
      <c r="AL81" s="1064"/>
      <c r="AM81" s="1064"/>
      <c r="AN81" s="1064"/>
      <c r="AO81" s="1064"/>
      <c r="AP81" s="1064" t="s">
        <v>598</v>
      </c>
      <c r="AQ81" s="1064"/>
      <c r="AR81" s="1064"/>
      <c r="AS81" s="1064"/>
      <c r="AT81" s="1064"/>
      <c r="AU81" s="1064" t="s">
        <v>598</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309</v>
      </c>
      <c r="AG109" s="987"/>
      <c r="AH109" s="987"/>
      <c r="AI109" s="987"/>
      <c r="AJ109" s="988"/>
      <c r="AK109" s="989" t="s">
        <v>308</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309</v>
      </c>
      <c r="BW109" s="987"/>
      <c r="BX109" s="987"/>
      <c r="BY109" s="987"/>
      <c r="BZ109" s="988"/>
      <c r="CA109" s="989" t="s">
        <v>308</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309</v>
      </c>
      <c r="DM109" s="987"/>
      <c r="DN109" s="987"/>
      <c r="DO109" s="987"/>
      <c r="DP109" s="988"/>
      <c r="DQ109" s="989" t="s">
        <v>308</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244132</v>
      </c>
      <c r="AB110" s="980"/>
      <c r="AC110" s="980"/>
      <c r="AD110" s="980"/>
      <c r="AE110" s="981"/>
      <c r="AF110" s="982">
        <v>216507</v>
      </c>
      <c r="AG110" s="980"/>
      <c r="AH110" s="980"/>
      <c r="AI110" s="980"/>
      <c r="AJ110" s="981"/>
      <c r="AK110" s="982">
        <v>199344</v>
      </c>
      <c r="AL110" s="980"/>
      <c r="AM110" s="980"/>
      <c r="AN110" s="980"/>
      <c r="AO110" s="981"/>
      <c r="AP110" s="983">
        <v>11.3</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2191442</v>
      </c>
      <c r="BR110" s="927"/>
      <c r="BS110" s="927"/>
      <c r="BT110" s="927"/>
      <c r="BU110" s="927"/>
      <c r="BV110" s="927">
        <v>1764644</v>
      </c>
      <c r="BW110" s="927"/>
      <c r="BX110" s="927"/>
      <c r="BY110" s="927"/>
      <c r="BZ110" s="927"/>
      <c r="CA110" s="927">
        <v>1786791</v>
      </c>
      <c r="CB110" s="927"/>
      <c r="CC110" s="927"/>
      <c r="CD110" s="927"/>
      <c r="CE110" s="927"/>
      <c r="CF110" s="951">
        <v>101.5</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439</v>
      </c>
      <c r="DH110" s="927"/>
      <c r="DI110" s="927"/>
      <c r="DJ110" s="927"/>
      <c r="DK110" s="927"/>
      <c r="DL110" s="927" t="s">
        <v>128</v>
      </c>
      <c r="DM110" s="927"/>
      <c r="DN110" s="927"/>
      <c r="DO110" s="927"/>
      <c r="DP110" s="927"/>
      <c r="DQ110" s="927" t="s">
        <v>128</v>
      </c>
      <c r="DR110" s="927"/>
      <c r="DS110" s="927"/>
      <c r="DT110" s="927"/>
      <c r="DU110" s="927"/>
      <c r="DV110" s="928" t="s">
        <v>128</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441</v>
      </c>
      <c r="AB111" s="1008"/>
      <c r="AC111" s="1008"/>
      <c r="AD111" s="1008"/>
      <c r="AE111" s="1009"/>
      <c r="AF111" s="1010" t="s">
        <v>442</v>
      </c>
      <c r="AG111" s="1008"/>
      <c r="AH111" s="1008"/>
      <c r="AI111" s="1008"/>
      <c r="AJ111" s="1009"/>
      <c r="AK111" s="1010" t="s">
        <v>128</v>
      </c>
      <c r="AL111" s="1008"/>
      <c r="AM111" s="1008"/>
      <c r="AN111" s="1008"/>
      <c r="AO111" s="1009"/>
      <c r="AP111" s="1011" t="s">
        <v>443</v>
      </c>
      <c r="AQ111" s="1012"/>
      <c r="AR111" s="1012"/>
      <c r="AS111" s="1012"/>
      <c r="AT111" s="1013"/>
      <c r="AU111" s="1021"/>
      <c r="AV111" s="1022"/>
      <c r="AW111" s="1022"/>
      <c r="AX111" s="1022"/>
      <c r="AY111" s="1022"/>
      <c r="AZ111" s="897" t="s">
        <v>444</v>
      </c>
      <c r="BA111" s="832"/>
      <c r="BB111" s="832"/>
      <c r="BC111" s="832"/>
      <c r="BD111" s="832"/>
      <c r="BE111" s="832"/>
      <c r="BF111" s="832"/>
      <c r="BG111" s="832"/>
      <c r="BH111" s="832"/>
      <c r="BI111" s="832"/>
      <c r="BJ111" s="832"/>
      <c r="BK111" s="832"/>
      <c r="BL111" s="832"/>
      <c r="BM111" s="832"/>
      <c r="BN111" s="832"/>
      <c r="BO111" s="832"/>
      <c r="BP111" s="833"/>
      <c r="BQ111" s="898" t="s">
        <v>128</v>
      </c>
      <c r="BR111" s="899"/>
      <c r="BS111" s="899"/>
      <c r="BT111" s="899"/>
      <c r="BU111" s="899"/>
      <c r="BV111" s="899" t="s">
        <v>128</v>
      </c>
      <c r="BW111" s="899"/>
      <c r="BX111" s="899"/>
      <c r="BY111" s="899"/>
      <c r="BZ111" s="899"/>
      <c r="CA111" s="899" t="s">
        <v>128</v>
      </c>
      <c r="CB111" s="899"/>
      <c r="CC111" s="899"/>
      <c r="CD111" s="899"/>
      <c r="CE111" s="899"/>
      <c r="CF111" s="960" t="s">
        <v>439</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441</v>
      </c>
      <c r="DH111" s="899"/>
      <c r="DI111" s="899"/>
      <c r="DJ111" s="899"/>
      <c r="DK111" s="899"/>
      <c r="DL111" s="899" t="s">
        <v>128</v>
      </c>
      <c r="DM111" s="899"/>
      <c r="DN111" s="899"/>
      <c r="DO111" s="899"/>
      <c r="DP111" s="899"/>
      <c r="DQ111" s="899" t="s">
        <v>443</v>
      </c>
      <c r="DR111" s="899"/>
      <c r="DS111" s="899"/>
      <c r="DT111" s="899"/>
      <c r="DU111" s="899"/>
      <c r="DV111" s="876" t="s">
        <v>128</v>
      </c>
      <c r="DW111" s="876"/>
      <c r="DX111" s="876"/>
      <c r="DY111" s="876"/>
      <c r="DZ111" s="877"/>
    </row>
    <row r="112" spans="1:131" s="247" customFormat="1" ht="26.25" customHeight="1" x14ac:dyDescent="0.15">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441</v>
      </c>
      <c r="AB112" s="862"/>
      <c r="AC112" s="862"/>
      <c r="AD112" s="862"/>
      <c r="AE112" s="863"/>
      <c r="AF112" s="864" t="s">
        <v>439</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2052927</v>
      </c>
      <c r="BR112" s="899"/>
      <c r="BS112" s="899"/>
      <c r="BT112" s="899"/>
      <c r="BU112" s="899"/>
      <c r="BV112" s="899">
        <v>1908406</v>
      </c>
      <c r="BW112" s="899"/>
      <c r="BX112" s="899"/>
      <c r="BY112" s="899"/>
      <c r="BZ112" s="899"/>
      <c r="CA112" s="899">
        <v>1637727</v>
      </c>
      <c r="CB112" s="899"/>
      <c r="CC112" s="899"/>
      <c r="CD112" s="899"/>
      <c r="CE112" s="899"/>
      <c r="CF112" s="960">
        <v>93</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442</v>
      </c>
      <c r="DH112" s="899"/>
      <c r="DI112" s="899"/>
      <c r="DJ112" s="899"/>
      <c r="DK112" s="899"/>
      <c r="DL112" s="899" t="s">
        <v>128</v>
      </c>
      <c r="DM112" s="899"/>
      <c r="DN112" s="899"/>
      <c r="DO112" s="899"/>
      <c r="DP112" s="899"/>
      <c r="DQ112" s="899" t="s">
        <v>128</v>
      </c>
      <c r="DR112" s="899"/>
      <c r="DS112" s="899"/>
      <c r="DT112" s="899"/>
      <c r="DU112" s="899"/>
      <c r="DV112" s="876" t="s">
        <v>439</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285815</v>
      </c>
      <c r="AB113" s="1008"/>
      <c r="AC113" s="1008"/>
      <c r="AD113" s="1008"/>
      <c r="AE113" s="1009"/>
      <c r="AF113" s="1010">
        <v>318487</v>
      </c>
      <c r="AG113" s="1008"/>
      <c r="AH113" s="1008"/>
      <c r="AI113" s="1008"/>
      <c r="AJ113" s="1009"/>
      <c r="AK113" s="1010">
        <v>226133</v>
      </c>
      <c r="AL113" s="1008"/>
      <c r="AM113" s="1008"/>
      <c r="AN113" s="1008"/>
      <c r="AO113" s="1009"/>
      <c r="AP113" s="1011">
        <v>12.8</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93175</v>
      </c>
      <c r="BR113" s="899"/>
      <c r="BS113" s="899"/>
      <c r="BT113" s="899"/>
      <c r="BU113" s="899"/>
      <c r="BV113" s="899">
        <v>95816</v>
      </c>
      <c r="BW113" s="899"/>
      <c r="BX113" s="899"/>
      <c r="BY113" s="899"/>
      <c r="BZ113" s="899"/>
      <c r="CA113" s="899">
        <v>73639</v>
      </c>
      <c r="CB113" s="899"/>
      <c r="CC113" s="899"/>
      <c r="CD113" s="899"/>
      <c r="CE113" s="899"/>
      <c r="CF113" s="960">
        <v>4.2</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128</v>
      </c>
      <c r="DM113" s="862"/>
      <c r="DN113" s="862"/>
      <c r="DO113" s="862"/>
      <c r="DP113" s="863"/>
      <c r="DQ113" s="864" t="s">
        <v>128</v>
      </c>
      <c r="DR113" s="862"/>
      <c r="DS113" s="862"/>
      <c r="DT113" s="862"/>
      <c r="DU113" s="863"/>
      <c r="DV113" s="909" t="s">
        <v>128</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32220</v>
      </c>
      <c r="AB114" s="862"/>
      <c r="AC114" s="862"/>
      <c r="AD114" s="862"/>
      <c r="AE114" s="863"/>
      <c r="AF114" s="864">
        <v>21795</v>
      </c>
      <c r="AG114" s="862"/>
      <c r="AH114" s="862"/>
      <c r="AI114" s="862"/>
      <c r="AJ114" s="863"/>
      <c r="AK114" s="864">
        <v>18342</v>
      </c>
      <c r="AL114" s="862"/>
      <c r="AM114" s="862"/>
      <c r="AN114" s="862"/>
      <c r="AO114" s="863"/>
      <c r="AP114" s="909">
        <v>1</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460970</v>
      </c>
      <c r="BR114" s="899"/>
      <c r="BS114" s="899"/>
      <c r="BT114" s="899"/>
      <c r="BU114" s="899"/>
      <c r="BV114" s="899">
        <v>438503</v>
      </c>
      <c r="BW114" s="899"/>
      <c r="BX114" s="899"/>
      <c r="BY114" s="899"/>
      <c r="BZ114" s="899"/>
      <c r="CA114" s="899">
        <v>435528</v>
      </c>
      <c r="CB114" s="899"/>
      <c r="CC114" s="899"/>
      <c r="CD114" s="899"/>
      <c r="CE114" s="899"/>
      <c r="CF114" s="960">
        <v>24.7</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128</v>
      </c>
      <c r="DM114" s="862"/>
      <c r="DN114" s="862"/>
      <c r="DO114" s="862"/>
      <c r="DP114" s="863"/>
      <c r="DQ114" s="864" t="s">
        <v>128</v>
      </c>
      <c r="DR114" s="862"/>
      <c r="DS114" s="862"/>
      <c r="DT114" s="862"/>
      <c r="DU114" s="863"/>
      <c r="DV114" s="909" t="s">
        <v>128</v>
      </c>
      <c r="DW114" s="910"/>
      <c r="DX114" s="910"/>
      <c r="DY114" s="910"/>
      <c r="DZ114" s="911"/>
    </row>
    <row r="115" spans="1:130" s="24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258</v>
      </c>
      <c r="AB115" s="1008"/>
      <c r="AC115" s="1008"/>
      <c r="AD115" s="1008"/>
      <c r="AE115" s="1009"/>
      <c r="AF115" s="1010" t="s">
        <v>442</v>
      </c>
      <c r="AG115" s="1008"/>
      <c r="AH115" s="1008"/>
      <c r="AI115" s="1008"/>
      <c r="AJ115" s="1009"/>
      <c r="AK115" s="1010" t="s">
        <v>442</v>
      </c>
      <c r="AL115" s="1008"/>
      <c r="AM115" s="1008"/>
      <c r="AN115" s="1008"/>
      <c r="AO115" s="1009"/>
      <c r="AP115" s="1011" t="s">
        <v>128</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t="s">
        <v>441</v>
      </c>
      <c r="BR115" s="899"/>
      <c r="BS115" s="899"/>
      <c r="BT115" s="899"/>
      <c r="BU115" s="899"/>
      <c r="BV115" s="899" t="s">
        <v>128</v>
      </c>
      <c r="BW115" s="899"/>
      <c r="BX115" s="899"/>
      <c r="BY115" s="899"/>
      <c r="BZ115" s="899"/>
      <c r="CA115" s="899" t="s">
        <v>439</v>
      </c>
      <c r="CB115" s="899"/>
      <c r="CC115" s="899"/>
      <c r="CD115" s="899"/>
      <c r="CE115" s="899"/>
      <c r="CF115" s="960" t="s">
        <v>442</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128</v>
      </c>
      <c r="DH115" s="862"/>
      <c r="DI115" s="862"/>
      <c r="DJ115" s="862"/>
      <c r="DK115" s="863"/>
      <c r="DL115" s="864" t="s">
        <v>128</v>
      </c>
      <c r="DM115" s="862"/>
      <c r="DN115" s="862"/>
      <c r="DO115" s="862"/>
      <c r="DP115" s="863"/>
      <c r="DQ115" s="864" t="s">
        <v>128</v>
      </c>
      <c r="DR115" s="862"/>
      <c r="DS115" s="862"/>
      <c r="DT115" s="862"/>
      <c r="DU115" s="863"/>
      <c r="DV115" s="909" t="s">
        <v>128</v>
      </c>
      <c r="DW115" s="910"/>
      <c r="DX115" s="910"/>
      <c r="DY115" s="910"/>
      <c r="DZ115" s="911"/>
    </row>
    <row r="116" spans="1:130" s="247" customFormat="1" ht="26.25" customHeight="1" x14ac:dyDescent="0.15">
      <c r="A116" s="1005"/>
      <c r="B116" s="1006"/>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287</v>
      </c>
      <c r="AB116" s="862"/>
      <c r="AC116" s="862"/>
      <c r="AD116" s="862"/>
      <c r="AE116" s="863"/>
      <c r="AF116" s="864" t="s">
        <v>128</v>
      </c>
      <c r="AG116" s="862"/>
      <c r="AH116" s="862"/>
      <c r="AI116" s="862"/>
      <c r="AJ116" s="863"/>
      <c r="AK116" s="864" t="s">
        <v>443</v>
      </c>
      <c r="AL116" s="862"/>
      <c r="AM116" s="862"/>
      <c r="AN116" s="862"/>
      <c r="AO116" s="863"/>
      <c r="AP116" s="909" t="s">
        <v>128</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128</v>
      </c>
      <c r="BW116" s="899"/>
      <c r="BX116" s="899"/>
      <c r="BY116" s="899"/>
      <c r="BZ116" s="899"/>
      <c r="CA116" s="899" t="s">
        <v>128</v>
      </c>
      <c r="CB116" s="899"/>
      <c r="CC116" s="899"/>
      <c r="CD116" s="899"/>
      <c r="CE116" s="899"/>
      <c r="CF116" s="960" t="s">
        <v>439</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441</v>
      </c>
      <c r="DH116" s="862"/>
      <c r="DI116" s="862"/>
      <c r="DJ116" s="862"/>
      <c r="DK116" s="863"/>
      <c r="DL116" s="864" t="s">
        <v>128</v>
      </c>
      <c r="DM116" s="862"/>
      <c r="DN116" s="862"/>
      <c r="DO116" s="862"/>
      <c r="DP116" s="863"/>
      <c r="DQ116" s="864" t="s">
        <v>443</v>
      </c>
      <c r="DR116" s="862"/>
      <c r="DS116" s="862"/>
      <c r="DT116" s="862"/>
      <c r="DU116" s="863"/>
      <c r="DV116" s="909" t="s">
        <v>128</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562712</v>
      </c>
      <c r="AB117" s="994"/>
      <c r="AC117" s="994"/>
      <c r="AD117" s="994"/>
      <c r="AE117" s="995"/>
      <c r="AF117" s="996">
        <v>556789</v>
      </c>
      <c r="AG117" s="994"/>
      <c r="AH117" s="994"/>
      <c r="AI117" s="994"/>
      <c r="AJ117" s="995"/>
      <c r="AK117" s="996">
        <v>443819</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128</v>
      </c>
      <c r="BW117" s="899"/>
      <c r="BX117" s="899"/>
      <c r="BY117" s="899"/>
      <c r="BZ117" s="899"/>
      <c r="CA117" s="899" t="s">
        <v>443</v>
      </c>
      <c r="CB117" s="899"/>
      <c r="CC117" s="899"/>
      <c r="CD117" s="899"/>
      <c r="CE117" s="899"/>
      <c r="CF117" s="960" t="s">
        <v>439</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128</v>
      </c>
      <c r="DM117" s="862"/>
      <c r="DN117" s="862"/>
      <c r="DO117" s="862"/>
      <c r="DP117" s="863"/>
      <c r="DQ117" s="864" t="s">
        <v>443</v>
      </c>
      <c r="DR117" s="862"/>
      <c r="DS117" s="862"/>
      <c r="DT117" s="862"/>
      <c r="DU117" s="863"/>
      <c r="DV117" s="909" t="s">
        <v>128</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309</v>
      </c>
      <c r="AG118" s="987"/>
      <c r="AH118" s="987"/>
      <c r="AI118" s="987"/>
      <c r="AJ118" s="988"/>
      <c r="AK118" s="989" t="s">
        <v>308</v>
      </c>
      <c r="AL118" s="987"/>
      <c r="AM118" s="987"/>
      <c r="AN118" s="987"/>
      <c r="AO118" s="988"/>
      <c r="AP118" s="990" t="s">
        <v>433</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439</v>
      </c>
      <c r="BR118" s="930"/>
      <c r="BS118" s="930"/>
      <c r="BT118" s="930"/>
      <c r="BU118" s="930"/>
      <c r="BV118" s="930" t="s">
        <v>128</v>
      </c>
      <c r="BW118" s="930"/>
      <c r="BX118" s="930"/>
      <c r="BY118" s="930"/>
      <c r="BZ118" s="930"/>
      <c r="CA118" s="930" t="s">
        <v>128</v>
      </c>
      <c r="CB118" s="930"/>
      <c r="CC118" s="930"/>
      <c r="CD118" s="930"/>
      <c r="CE118" s="930"/>
      <c r="CF118" s="960" t="s">
        <v>128</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128</v>
      </c>
      <c r="DM118" s="862"/>
      <c r="DN118" s="862"/>
      <c r="DO118" s="862"/>
      <c r="DP118" s="863"/>
      <c r="DQ118" s="864" t="s">
        <v>128</v>
      </c>
      <c r="DR118" s="862"/>
      <c r="DS118" s="862"/>
      <c r="DT118" s="862"/>
      <c r="DU118" s="863"/>
      <c r="DV118" s="909" t="s">
        <v>128</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128</v>
      </c>
      <c r="AL119" s="980"/>
      <c r="AM119" s="980"/>
      <c r="AN119" s="980"/>
      <c r="AO119" s="981"/>
      <c r="AP119" s="983" t="s">
        <v>441</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467</v>
      </c>
      <c r="BP119" s="963"/>
      <c r="BQ119" s="967">
        <v>4798514</v>
      </c>
      <c r="BR119" s="930"/>
      <c r="BS119" s="930"/>
      <c r="BT119" s="930"/>
      <c r="BU119" s="930"/>
      <c r="BV119" s="930">
        <v>4207369</v>
      </c>
      <c r="BW119" s="930"/>
      <c r="BX119" s="930"/>
      <c r="BY119" s="930"/>
      <c r="BZ119" s="930"/>
      <c r="CA119" s="930">
        <v>3933685</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128</v>
      </c>
      <c r="DH119" s="845"/>
      <c r="DI119" s="845"/>
      <c r="DJ119" s="845"/>
      <c r="DK119" s="846"/>
      <c r="DL119" s="847" t="s">
        <v>442</v>
      </c>
      <c r="DM119" s="845"/>
      <c r="DN119" s="845"/>
      <c r="DO119" s="845"/>
      <c r="DP119" s="846"/>
      <c r="DQ119" s="847" t="s">
        <v>128</v>
      </c>
      <c r="DR119" s="845"/>
      <c r="DS119" s="845"/>
      <c r="DT119" s="845"/>
      <c r="DU119" s="846"/>
      <c r="DV119" s="933" t="s">
        <v>443</v>
      </c>
      <c r="DW119" s="934"/>
      <c r="DX119" s="934"/>
      <c r="DY119" s="934"/>
      <c r="DZ119" s="935"/>
    </row>
    <row r="120" spans="1:130" s="247" customFormat="1" ht="26.25" customHeight="1" x14ac:dyDescent="0.15">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443</v>
      </c>
      <c r="AB120" s="862"/>
      <c r="AC120" s="862"/>
      <c r="AD120" s="862"/>
      <c r="AE120" s="863"/>
      <c r="AF120" s="864" t="s">
        <v>128</v>
      </c>
      <c r="AG120" s="862"/>
      <c r="AH120" s="862"/>
      <c r="AI120" s="862"/>
      <c r="AJ120" s="863"/>
      <c r="AK120" s="864" t="s">
        <v>128</v>
      </c>
      <c r="AL120" s="862"/>
      <c r="AM120" s="862"/>
      <c r="AN120" s="862"/>
      <c r="AO120" s="863"/>
      <c r="AP120" s="909" t="s">
        <v>128</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2269351</v>
      </c>
      <c r="BR120" s="927"/>
      <c r="BS120" s="927"/>
      <c r="BT120" s="927"/>
      <c r="BU120" s="927"/>
      <c r="BV120" s="927">
        <v>2051316</v>
      </c>
      <c r="BW120" s="927"/>
      <c r="BX120" s="927"/>
      <c r="BY120" s="927"/>
      <c r="BZ120" s="927"/>
      <c r="CA120" s="927">
        <v>2349890</v>
      </c>
      <c r="CB120" s="927"/>
      <c r="CC120" s="927"/>
      <c r="CD120" s="927"/>
      <c r="CE120" s="927"/>
      <c r="CF120" s="951">
        <v>133.4</v>
      </c>
      <c r="CG120" s="952"/>
      <c r="CH120" s="952"/>
      <c r="CI120" s="952"/>
      <c r="CJ120" s="952"/>
      <c r="CK120" s="953" t="s">
        <v>471</v>
      </c>
      <c r="CL120" s="937"/>
      <c r="CM120" s="937"/>
      <c r="CN120" s="937"/>
      <c r="CO120" s="938"/>
      <c r="CP120" s="957" t="s">
        <v>409</v>
      </c>
      <c r="CQ120" s="958"/>
      <c r="CR120" s="958"/>
      <c r="CS120" s="958"/>
      <c r="CT120" s="958"/>
      <c r="CU120" s="958"/>
      <c r="CV120" s="958"/>
      <c r="CW120" s="958"/>
      <c r="CX120" s="958"/>
      <c r="CY120" s="958"/>
      <c r="CZ120" s="958"/>
      <c r="DA120" s="958"/>
      <c r="DB120" s="958"/>
      <c r="DC120" s="958"/>
      <c r="DD120" s="958"/>
      <c r="DE120" s="958"/>
      <c r="DF120" s="959"/>
      <c r="DG120" s="946" t="s">
        <v>128</v>
      </c>
      <c r="DH120" s="927"/>
      <c r="DI120" s="927"/>
      <c r="DJ120" s="927"/>
      <c r="DK120" s="927"/>
      <c r="DL120" s="927" t="s">
        <v>128</v>
      </c>
      <c r="DM120" s="927"/>
      <c r="DN120" s="927"/>
      <c r="DO120" s="927"/>
      <c r="DP120" s="927"/>
      <c r="DQ120" s="927">
        <v>1293840</v>
      </c>
      <c r="DR120" s="927"/>
      <c r="DS120" s="927"/>
      <c r="DT120" s="927"/>
      <c r="DU120" s="927"/>
      <c r="DV120" s="928">
        <v>73.5</v>
      </c>
      <c r="DW120" s="928"/>
      <c r="DX120" s="928"/>
      <c r="DY120" s="928"/>
      <c r="DZ120" s="929"/>
    </row>
    <row r="121" spans="1:130" s="247" customFormat="1" ht="26.25" customHeight="1" x14ac:dyDescent="0.15">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441</v>
      </c>
      <c r="AG121" s="862"/>
      <c r="AH121" s="862"/>
      <c r="AI121" s="862"/>
      <c r="AJ121" s="863"/>
      <c r="AK121" s="864" t="s">
        <v>128</v>
      </c>
      <c r="AL121" s="862"/>
      <c r="AM121" s="862"/>
      <c r="AN121" s="862"/>
      <c r="AO121" s="863"/>
      <c r="AP121" s="909" t="s">
        <v>441</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t="s">
        <v>128</v>
      </c>
      <c r="BR121" s="899"/>
      <c r="BS121" s="899"/>
      <c r="BT121" s="899"/>
      <c r="BU121" s="899"/>
      <c r="BV121" s="899" t="s">
        <v>128</v>
      </c>
      <c r="BW121" s="899"/>
      <c r="BX121" s="899"/>
      <c r="BY121" s="899"/>
      <c r="BZ121" s="899"/>
      <c r="CA121" s="899" t="s">
        <v>128</v>
      </c>
      <c r="CB121" s="899"/>
      <c r="CC121" s="899"/>
      <c r="CD121" s="899"/>
      <c r="CE121" s="899"/>
      <c r="CF121" s="960" t="s">
        <v>128</v>
      </c>
      <c r="CG121" s="961"/>
      <c r="CH121" s="961"/>
      <c r="CI121" s="961"/>
      <c r="CJ121" s="961"/>
      <c r="CK121" s="954"/>
      <c r="CL121" s="940"/>
      <c r="CM121" s="940"/>
      <c r="CN121" s="940"/>
      <c r="CO121" s="941"/>
      <c r="CP121" s="920" t="s">
        <v>474</v>
      </c>
      <c r="CQ121" s="921"/>
      <c r="CR121" s="921"/>
      <c r="CS121" s="921"/>
      <c r="CT121" s="921"/>
      <c r="CU121" s="921"/>
      <c r="CV121" s="921"/>
      <c r="CW121" s="921"/>
      <c r="CX121" s="921"/>
      <c r="CY121" s="921"/>
      <c r="CZ121" s="921"/>
      <c r="DA121" s="921"/>
      <c r="DB121" s="921"/>
      <c r="DC121" s="921"/>
      <c r="DD121" s="921"/>
      <c r="DE121" s="921"/>
      <c r="DF121" s="922"/>
      <c r="DG121" s="898" t="s">
        <v>128</v>
      </c>
      <c r="DH121" s="899"/>
      <c r="DI121" s="899"/>
      <c r="DJ121" s="899"/>
      <c r="DK121" s="899"/>
      <c r="DL121" s="899" t="s">
        <v>128</v>
      </c>
      <c r="DM121" s="899"/>
      <c r="DN121" s="899"/>
      <c r="DO121" s="899"/>
      <c r="DP121" s="899"/>
      <c r="DQ121" s="899">
        <v>294594</v>
      </c>
      <c r="DR121" s="899"/>
      <c r="DS121" s="899"/>
      <c r="DT121" s="899"/>
      <c r="DU121" s="899"/>
      <c r="DV121" s="876">
        <v>16.7</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439</v>
      </c>
      <c r="AB122" s="862"/>
      <c r="AC122" s="862"/>
      <c r="AD122" s="862"/>
      <c r="AE122" s="863"/>
      <c r="AF122" s="864" t="s">
        <v>128</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3751836</v>
      </c>
      <c r="BR122" s="930"/>
      <c r="BS122" s="930"/>
      <c r="BT122" s="930"/>
      <c r="BU122" s="930"/>
      <c r="BV122" s="930">
        <v>3647910</v>
      </c>
      <c r="BW122" s="930"/>
      <c r="BX122" s="930"/>
      <c r="BY122" s="930"/>
      <c r="BZ122" s="930"/>
      <c r="CA122" s="930">
        <v>3503025</v>
      </c>
      <c r="CB122" s="930"/>
      <c r="CC122" s="930"/>
      <c r="CD122" s="930"/>
      <c r="CE122" s="930"/>
      <c r="CF122" s="931">
        <v>198.9</v>
      </c>
      <c r="CG122" s="932"/>
      <c r="CH122" s="932"/>
      <c r="CI122" s="932"/>
      <c r="CJ122" s="932"/>
      <c r="CK122" s="954"/>
      <c r="CL122" s="940"/>
      <c r="CM122" s="940"/>
      <c r="CN122" s="940"/>
      <c r="CO122" s="941"/>
      <c r="CP122" s="920" t="s">
        <v>410</v>
      </c>
      <c r="CQ122" s="921"/>
      <c r="CR122" s="921"/>
      <c r="CS122" s="921"/>
      <c r="CT122" s="921"/>
      <c r="CU122" s="921"/>
      <c r="CV122" s="921"/>
      <c r="CW122" s="921"/>
      <c r="CX122" s="921"/>
      <c r="CY122" s="921"/>
      <c r="CZ122" s="921"/>
      <c r="DA122" s="921"/>
      <c r="DB122" s="921"/>
      <c r="DC122" s="921"/>
      <c r="DD122" s="921"/>
      <c r="DE122" s="921"/>
      <c r="DF122" s="922"/>
      <c r="DG122" s="898">
        <v>87018</v>
      </c>
      <c r="DH122" s="899"/>
      <c r="DI122" s="899"/>
      <c r="DJ122" s="899"/>
      <c r="DK122" s="899"/>
      <c r="DL122" s="899">
        <v>70586</v>
      </c>
      <c r="DM122" s="899"/>
      <c r="DN122" s="899"/>
      <c r="DO122" s="899"/>
      <c r="DP122" s="899"/>
      <c r="DQ122" s="899">
        <v>49293</v>
      </c>
      <c r="DR122" s="899"/>
      <c r="DS122" s="899"/>
      <c r="DT122" s="899"/>
      <c r="DU122" s="899"/>
      <c r="DV122" s="876">
        <v>2.8</v>
      </c>
      <c r="DW122" s="876"/>
      <c r="DX122" s="876"/>
      <c r="DY122" s="876"/>
      <c r="DZ122" s="877"/>
    </row>
    <row r="123" spans="1:130" s="247" customFormat="1" ht="26.25" customHeight="1" x14ac:dyDescent="0.15">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258</v>
      </c>
      <c r="AB123" s="862"/>
      <c r="AC123" s="862"/>
      <c r="AD123" s="862"/>
      <c r="AE123" s="863"/>
      <c r="AF123" s="864" t="s">
        <v>128</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476</v>
      </c>
      <c r="BP123" s="963"/>
      <c r="BQ123" s="917">
        <v>6021187</v>
      </c>
      <c r="BR123" s="918"/>
      <c r="BS123" s="918"/>
      <c r="BT123" s="918"/>
      <c r="BU123" s="918"/>
      <c r="BV123" s="918">
        <v>5699226</v>
      </c>
      <c r="BW123" s="918"/>
      <c r="BX123" s="918"/>
      <c r="BY123" s="918"/>
      <c r="BZ123" s="918"/>
      <c r="CA123" s="918">
        <v>5852915</v>
      </c>
      <c r="CB123" s="918"/>
      <c r="CC123" s="918"/>
      <c r="CD123" s="918"/>
      <c r="CE123" s="918"/>
      <c r="CF123" s="828"/>
      <c r="CG123" s="829"/>
      <c r="CH123" s="829"/>
      <c r="CI123" s="829"/>
      <c r="CJ123" s="919"/>
      <c r="CK123" s="954"/>
      <c r="CL123" s="940"/>
      <c r="CM123" s="940"/>
      <c r="CN123" s="940"/>
      <c r="CO123" s="941"/>
      <c r="CP123" s="920" t="s">
        <v>477</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128</v>
      </c>
      <c r="DM123" s="862"/>
      <c r="DN123" s="862"/>
      <c r="DO123" s="862"/>
      <c r="DP123" s="863"/>
      <c r="DQ123" s="864" t="s">
        <v>128</v>
      </c>
      <c r="DR123" s="862"/>
      <c r="DS123" s="862"/>
      <c r="DT123" s="862"/>
      <c r="DU123" s="863"/>
      <c r="DV123" s="909" t="s">
        <v>128</v>
      </c>
      <c r="DW123" s="910"/>
      <c r="DX123" s="910"/>
      <c r="DY123" s="910"/>
      <c r="DZ123" s="911"/>
    </row>
    <row r="124" spans="1:130" s="247" customFormat="1" ht="26.25" customHeight="1" thickBot="1" x14ac:dyDescent="0.2">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439</v>
      </c>
      <c r="AB124" s="862"/>
      <c r="AC124" s="862"/>
      <c r="AD124" s="862"/>
      <c r="AE124" s="863"/>
      <c r="AF124" s="864" t="s">
        <v>128</v>
      </c>
      <c r="AG124" s="862"/>
      <c r="AH124" s="862"/>
      <c r="AI124" s="862"/>
      <c r="AJ124" s="863"/>
      <c r="AK124" s="864" t="s">
        <v>128</v>
      </c>
      <c r="AL124" s="862"/>
      <c r="AM124" s="862"/>
      <c r="AN124" s="862"/>
      <c r="AO124" s="863"/>
      <c r="AP124" s="909" t="s">
        <v>128</v>
      </c>
      <c r="AQ124" s="910"/>
      <c r="AR124" s="910"/>
      <c r="AS124" s="910"/>
      <c r="AT124" s="911"/>
      <c r="AU124" s="912" t="s">
        <v>478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439</v>
      </c>
      <c r="BR124" s="916"/>
      <c r="BS124" s="916"/>
      <c r="BT124" s="916"/>
      <c r="BU124" s="916"/>
      <c r="BV124" s="916" t="s">
        <v>128</v>
      </c>
      <c r="BW124" s="916"/>
      <c r="BX124" s="916"/>
      <c r="BY124" s="916"/>
      <c r="BZ124" s="916"/>
      <c r="CA124" s="916" t="s">
        <v>128</v>
      </c>
      <c r="CB124" s="916"/>
      <c r="CC124" s="916"/>
      <c r="CD124" s="916"/>
      <c r="CE124" s="916"/>
      <c r="CF124" s="806"/>
      <c r="CG124" s="807"/>
      <c r="CH124" s="807"/>
      <c r="CI124" s="807"/>
      <c r="CJ124" s="947"/>
      <c r="CK124" s="955"/>
      <c r="CL124" s="955"/>
      <c r="CM124" s="955"/>
      <c r="CN124" s="955"/>
      <c r="CO124" s="956"/>
      <c r="CP124" s="920" t="s">
        <v>479</v>
      </c>
      <c r="CQ124" s="921"/>
      <c r="CR124" s="921"/>
      <c r="CS124" s="921"/>
      <c r="CT124" s="921"/>
      <c r="CU124" s="921"/>
      <c r="CV124" s="921"/>
      <c r="CW124" s="921"/>
      <c r="CX124" s="921"/>
      <c r="CY124" s="921"/>
      <c r="CZ124" s="921"/>
      <c r="DA124" s="921"/>
      <c r="DB124" s="921"/>
      <c r="DC124" s="921"/>
      <c r="DD124" s="921"/>
      <c r="DE124" s="921"/>
      <c r="DF124" s="922"/>
      <c r="DG124" s="844">
        <v>1965909</v>
      </c>
      <c r="DH124" s="845"/>
      <c r="DI124" s="845"/>
      <c r="DJ124" s="845"/>
      <c r="DK124" s="846"/>
      <c r="DL124" s="847">
        <v>1837820</v>
      </c>
      <c r="DM124" s="845"/>
      <c r="DN124" s="845"/>
      <c r="DO124" s="845"/>
      <c r="DP124" s="846"/>
      <c r="DQ124" s="847" t="s">
        <v>442</v>
      </c>
      <c r="DR124" s="845"/>
      <c r="DS124" s="845"/>
      <c r="DT124" s="845"/>
      <c r="DU124" s="846"/>
      <c r="DV124" s="933" t="s">
        <v>128</v>
      </c>
      <c r="DW124" s="934"/>
      <c r="DX124" s="934"/>
      <c r="DY124" s="934"/>
      <c r="DZ124" s="935"/>
    </row>
    <row r="125" spans="1:130" s="247" customFormat="1" ht="26.25" customHeight="1" x14ac:dyDescent="0.15">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443</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439</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442</v>
      </c>
      <c r="AG126" s="862"/>
      <c r="AH126" s="862"/>
      <c r="AI126" s="862"/>
      <c r="AJ126" s="863"/>
      <c r="AK126" s="864" t="s">
        <v>128</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439</v>
      </c>
      <c r="DR126" s="899"/>
      <c r="DS126" s="899"/>
      <c r="DT126" s="899"/>
      <c r="DU126" s="899"/>
      <c r="DV126" s="876" t="s">
        <v>128</v>
      </c>
      <c r="DW126" s="876"/>
      <c r="DX126" s="876"/>
      <c r="DY126" s="876"/>
      <c r="DZ126" s="877"/>
    </row>
    <row r="127" spans="1:130" s="247" customFormat="1" ht="26.25" customHeight="1" x14ac:dyDescent="0.15">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439</v>
      </c>
      <c r="AB127" s="862"/>
      <c r="AC127" s="862"/>
      <c r="AD127" s="862"/>
      <c r="AE127" s="863"/>
      <c r="AF127" s="864" t="s">
        <v>128</v>
      </c>
      <c r="AG127" s="862"/>
      <c r="AH127" s="862"/>
      <c r="AI127" s="862"/>
      <c r="AJ127" s="863"/>
      <c r="AK127" s="864" t="s">
        <v>128</v>
      </c>
      <c r="AL127" s="862"/>
      <c r="AM127" s="862"/>
      <c r="AN127" s="862"/>
      <c r="AO127" s="863"/>
      <c r="AP127" s="909" t="s">
        <v>439</v>
      </c>
      <c r="AQ127" s="910"/>
      <c r="AR127" s="910"/>
      <c r="AS127" s="910"/>
      <c r="AT127" s="911"/>
      <c r="AU127" s="283"/>
      <c r="AV127" s="283"/>
      <c r="AW127" s="283"/>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439</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t="s">
        <v>128</v>
      </c>
      <c r="AB128" s="883"/>
      <c r="AC128" s="883"/>
      <c r="AD128" s="883"/>
      <c r="AE128" s="884"/>
      <c r="AF128" s="885" t="s">
        <v>128</v>
      </c>
      <c r="AG128" s="883"/>
      <c r="AH128" s="883"/>
      <c r="AI128" s="883"/>
      <c r="AJ128" s="884"/>
      <c r="AK128" s="885" t="s">
        <v>128</v>
      </c>
      <c r="AL128" s="883"/>
      <c r="AM128" s="883"/>
      <c r="AN128" s="883"/>
      <c r="AO128" s="884"/>
      <c r="AP128" s="886"/>
      <c r="AQ128" s="887"/>
      <c r="AR128" s="887"/>
      <c r="AS128" s="887"/>
      <c r="AT128" s="888"/>
      <c r="AU128" s="283"/>
      <c r="AV128" s="283"/>
      <c r="AW128" s="283"/>
      <c r="AX128" s="889" t="s">
        <v>491</v>
      </c>
      <c r="AY128" s="890"/>
      <c r="AZ128" s="890"/>
      <c r="BA128" s="890"/>
      <c r="BB128" s="890"/>
      <c r="BC128" s="890"/>
      <c r="BD128" s="890"/>
      <c r="BE128" s="891"/>
      <c r="BF128" s="868" t="s">
        <v>128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492</v>
      </c>
      <c r="CQ128" s="810"/>
      <c r="CR128" s="810"/>
      <c r="CS128" s="810"/>
      <c r="CT128" s="810"/>
      <c r="CU128" s="810"/>
      <c r="CV128" s="810"/>
      <c r="CW128" s="810"/>
      <c r="CX128" s="810"/>
      <c r="CY128" s="810"/>
      <c r="CZ128" s="810"/>
      <c r="DA128" s="810"/>
      <c r="DB128" s="810"/>
      <c r="DC128" s="810"/>
      <c r="DD128" s="810"/>
      <c r="DE128" s="810"/>
      <c r="DF128" s="811"/>
      <c r="DG128" s="872" t="s">
        <v>439</v>
      </c>
      <c r="DH128" s="873"/>
      <c r="DI128" s="873"/>
      <c r="DJ128" s="873"/>
      <c r="DK128" s="873"/>
      <c r="DL128" s="873" t="s">
        <v>128</v>
      </c>
      <c r="DM128" s="873"/>
      <c r="DN128" s="873"/>
      <c r="DO128" s="873"/>
      <c r="DP128" s="873"/>
      <c r="DQ128" s="873" t="s">
        <v>439</v>
      </c>
      <c r="DR128" s="873"/>
      <c r="DS128" s="873"/>
      <c r="DT128" s="873"/>
      <c r="DU128" s="873"/>
      <c r="DV128" s="874" t="s">
        <v>439</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493</v>
      </c>
      <c r="X129" s="859"/>
      <c r="Y129" s="859"/>
      <c r="Z129" s="860"/>
      <c r="AA129" s="861">
        <v>2160488</v>
      </c>
      <c r="AB129" s="862"/>
      <c r="AC129" s="862"/>
      <c r="AD129" s="862"/>
      <c r="AE129" s="863"/>
      <c r="AF129" s="864">
        <v>2162735</v>
      </c>
      <c r="AG129" s="862"/>
      <c r="AH129" s="862"/>
      <c r="AI129" s="862"/>
      <c r="AJ129" s="863"/>
      <c r="AK129" s="864">
        <v>2192067</v>
      </c>
      <c r="AL129" s="862"/>
      <c r="AM129" s="862"/>
      <c r="AN129" s="862"/>
      <c r="AO129" s="863"/>
      <c r="AP129" s="865"/>
      <c r="AQ129" s="866"/>
      <c r="AR129" s="866"/>
      <c r="AS129" s="866"/>
      <c r="AT129" s="867"/>
      <c r="AU129" s="285"/>
      <c r="AV129" s="285"/>
      <c r="AW129" s="285"/>
      <c r="AX129" s="831" t="s">
        <v>494</v>
      </c>
      <c r="AY129" s="832"/>
      <c r="AZ129" s="832"/>
      <c r="BA129" s="832"/>
      <c r="BB129" s="832"/>
      <c r="BC129" s="832"/>
      <c r="BD129" s="832"/>
      <c r="BE129" s="833"/>
      <c r="BF129" s="851" t="s">
        <v>128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496</v>
      </c>
      <c r="X130" s="859"/>
      <c r="Y130" s="859"/>
      <c r="Z130" s="860"/>
      <c r="AA130" s="861">
        <v>429453</v>
      </c>
      <c r="AB130" s="862"/>
      <c r="AC130" s="862"/>
      <c r="AD130" s="862"/>
      <c r="AE130" s="863"/>
      <c r="AF130" s="864">
        <v>422254</v>
      </c>
      <c r="AG130" s="862"/>
      <c r="AH130" s="862"/>
      <c r="AI130" s="862"/>
      <c r="AJ130" s="863"/>
      <c r="AK130" s="864">
        <v>431176</v>
      </c>
      <c r="AL130" s="862"/>
      <c r="AM130" s="862"/>
      <c r="AN130" s="862"/>
      <c r="AO130" s="863"/>
      <c r="AP130" s="865"/>
      <c r="AQ130" s="866"/>
      <c r="AR130" s="866"/>
      <c r="AS130" s="866"/>
      <c r="AT130" s="867"/>
      <c r="AU130" s="285"/>
      <c r="AV130" s="285"/>
      <c r="AW130" s="285"/>
      <c r="AX130" s="831" t="s">
        <v>497</v>
      </c>
      <c r="AY130" s="832"/>
      <c r="AZ130" s="832"/>
      <c r="BA130" s="832"/>
      <c r="BB130" s="832"/>
      <c r="BC130" s="832"/>
      <c r="BD130" s="832"/>
      <c r="BE130" s="833"/>
      <c r="BF130" s="834">
        <v>5.3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498</v>
      </c>
      <c r="X131" s="842"/>
      <c r="Y131" s="842"/>
      <c r="Z131" s="843"/>
      <c r="AA131" s="844">
        <v>1731035</v>
      </c>
      <c r="AB131" s="845"/>
      <c r="AC131" s="845"/>
      <c r="AD131" s="845"/>
      <c r="AE131" s="846"/>
      <c r="AF131" s="847">
        <v>1740481</v>
      </c>
      <c r="AG131" s="845"/>
      <c r="AH131" s="845"/>
      <c r="AI131" s="845"/>
      <c r="AJ131" s="846"/>
      <c r="AK131" s="847">
        <v>1760891</v>
      </c>
      <c r="AL131" s="845"/>
      <c r="AM131" s="845"/>
      <c r="AN131" s="845"/>
      <c r="AO131" s="846"/>
      <c r="AP131" s="848"/>
      <c r="AQ131" s="849"/>
      <c r="AR131" s="849"/>
      <c r="AS131" s="849"/>
      <c r="AT131" s="850"/>
      <c r="AU131" s="285"/>
      <c r="AV131" s="285"/>
      <c r="AW131" s="285"/>
      <c r="AX131" s="809" t="s">
        <v>499</v>
      </c>
      <c r="AY131" s="810"/>
      <c r="AZ131" s="810"/>
      <c r="BA131" s="810"/>
      <c r="BB131" s="810"/>
      <c r="BC131" s="810"/>
      <c r="BD131" s="810"/>
      <c r="BE131" s="811"/>
      <c r="BF131" s="812" t="s">
        <v>393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501</v>
      </c>
      <c r="W132" s="822"/>
      <c r="X132" s="822"/>
      <c r="Y132" s="822"/>
      <c r="Z132" s="823"/>
      <c r="AA132" s="824">
        <v>7.698226783</v>
      </c>
      <c r="AB132" s="825"/>
      <c r="AC132" s="825"/>
      <c r="AD132" s="825"/>
      <c r="AE132" s="826"/>
      <c r="AF132" s="827">
        <v>7.7297597619999996</v>
      </c>
      <c r="AG132" s="825"/>
      <c r="AH132" s="825"/>
      <c r="AI132" s="825"/>
      <c r="AJ132" s="826"/>
      <c r="AK132" s="827">
        <v>0.71798879100000002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502</v>
      </c>
      <c r="W133" s="801"/>
      <c r="X133" s="801"/>
      <c r="Y133" s="801"/>
      <c r="Z133" s="802"/>
      <c r="AA133" s="803">
        <v>7.1</v>
      </c>
      <c r="AB133" s="804"/>
      <c r="AC133" s="804"/>
      <c r="AD133" s="804"/>
      <c r="AE133" s="805"/>
      <c r="AF133" s="803">
        <v>7.6</v>
      </c>
      <c r="AG133" s="804"/>
      <c r="AH133" s="804"/>
      <c r="AI133" s="804"/>
      <c r="AJ133" s="805"/>
      <c r="AK133" s="803">
        <v>5.3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2XZstFhGQr1x/P+xp/DjbDHQdUuKPM+V6q+ZFdjUpA73kJqudmZ57cSmBlmH0zscL19FAUQip9QRW8W1awKtg==" saltValue="e5i9Ws1A74lhslvs/5u18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YKEC1cf9Bi7vzp2BBLGDwKMOoDj57hx5t/tSzgINE6OztbhvtTMRsJeXFTNznpEGTUDbP6HzrFKSigb/7+YrQ==" saltValue="yWKAJXxMB0Rs2V4d7m67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vh9IYIzigYjQce4Rk285UsMMEecH/kNBx6RyEd/NL7NrJfErjk+XgzE/tnthbT7rzqhWqerQXGOdWfgYSrI2A==" saltValue="5VSD9I2Dv6ZSwa3GS5e6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5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511</v>
      </c>
      <c r="AL9" s="1231"/>
      <c r="AM9" s="1231"/>
      <c r="AN9" s="1232"/>
      <c r="AO9" s="313">
        <v>442439</v>
      </c>
      <c r="AP9" s="313">
        <v>96729</v>
      </c>
      <c r="AQ9" s="314">
        <v>198046</v>
      </c>
      <c r="AR9" s="315">
        <v>-51.2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512</v>
      </c>
      <c r="AL10" s="1231"/>
      <c r="AM10" s="1231"/>
      <c r="AN10" s="1232"/>
      <c r="AO10" s="316">
        <v>112142</v>
      </c>
      <c r="AP10" s="316">
        <v>24517</v>
      </c>
      <c r="AQ10" s="317">
        <v>23470</v>
      </c>
      <c r="AR10" s="318">
        <v>4.5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513</v>
      </c>
      <c r="AL11" s="1231"/>
      <c r="AM11" s="1231"/>
      <c r="AN11" s="1232"/>
      <c r="AO11" s="316">
        <v>90782</v>
      </c>
      <c r="AP11" s="316">
        <v>19847</v>
      </c>
      <c r="AQ11" s="317">
        <v>31217</v>
      </c>
      <c r="AR11" s="318">
        <v>-36.4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514</v>
      </c>
      <c r="AL12" s="1231"/>
      <c r="AM12" s="1231"/>
      <c r="AN12" s="1232"/>
      <c r="AO12" s="316" t="s">
        <v>515</v>
      </c>
      <c r="AP12" s="316" t="s">
        <v>515</v>
      </c>
      <c r="AQ12" s="317">
        <v>3147</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516</v>
      </c>
      <c r="AL13" s="1231"/>
      <c r="AM13" s="1231"/>
      <c r="AN13" s="1232"/>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517</v>
      </c>
      <c r="AL14" s="1231"/>
      <c r="AM14" s="1231"/>
      <c r="AN14" s="1232"/>
      <c r="AO14" s="316">
        <v>13023</v>
      </c>
      <c r="AP14" s="316">
        <v>2847</v>
      </c>
      <c r="AQ14" s="317">
        <v>10757</v>
      </c>
      <c r="AR14" s="318">
        <v>-73.5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518</v>
      </c>
      <c r="AL15" s="1231"/>
      <c r="AM15" s="1231"/>
      <c r="AN15" s="1232"/>
      <c r="AO15" s="316">
        <v>7306</v>
      </c>
      <c r="AP15" s="316">
        <v>1597</v>
      </c>
      <c r="AQ15" s="317">
        <v>4810</v>
      </c>
      <c r="AR15" s="318">
        <v>-66.8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519</v>
      </c>
      <c r="AL16" s="1234"/>
      <c r="AM16" s="1234"/>
      <c r="AN16" s="1235"/>
      <c r="AO16" s="316">
        <v>-33183</v>
      </c>
      <c r="AP16" s="316">
        <v>-7255</v>
      </c>
      <c r="AQ16" s="317">
        <v>-18847</v>
      </c>
      <c r="AR16" s="318">
        <v>-61.5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632509</v>
      </c>
      <c r="AP17" s="316">
        <v>138284</v>
      </c>
      <c r="AQ17" s="317">
        <v>252599</v>
      </c>
      <c r="AR17" s="318">
        <v>-45.3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524</v>
      </c>
      <c r="AL21" s="1228"/>
      <c r="AM21" s="1228"/>
      <c r="AN21" s="1229"/>
      <c r="AO21" s="328">
        <v>10.28</v>
      </c>
      <c r="AP21" s="329">
        <v>22.36</v>
      </c>
      <c r="AQ21" s="330">
        <v>-12.08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525</v>
      </c>
      <c r="AL22" s="1228"/>
      <c r="AM22" s="1228"/>
      <c r="AN22" s="1229"/>
      <c r="AO22" s="333">
        <v>93.2</v>
      </c>
      <c r="AP22" s="334">
        <v>95.6</v>
      </c>
      <c r="AQ22" s="335">
        <v>-2.4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529</v>
      </c>
      <c r="AL32" s="1219"/>
      <c r="AM32" s="1219"/>
      <c r="AN32" s="1220"/>
      <c r="AO32" s="343">
        <v>199344</v>
      </c>
      <c r="AP32" s="343">
        <v>43582</v>
      </c>
      <c r="AQ32" s="344">
        <v>139617</v>
      </c>
      <c r="AR32" s="345">
        <v>-68.8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530</v>
      </c>
      <c r="AL33" s="1219"/>
      <c r="AM33" s="1219"/>
      <c r="AN33" s="1220"/>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531</v>
      </c>
      <c r="AL34" s="1219"/>
      <c r="AM34" s="1219"/>
      <c r="AN34" s="1220"/>
      <c r="AO34" s="343" t="s">
        <v>515</v>
      </c>
      <c r="AP34" s="343" t="s">
        <v>515</v>
      </c>
      <c r="AQ34" s="344">
        <v>5</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532</v>
      </c>
      <c r="AL35" s="1219"/>
      <c r="AM35" s="1219"/>
      <c r="AN35" s="1220"/>
      <c r="AO35" s="343">
        <v>226133</v>
      </c>
      <c r="AP35" s="343">
        <v>49439</v>
      </c>
      <c r="AQ35" s="344">
        <v>32699</v>
      </c>
      <c r="AR35" s="345">
        <v>51.2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533</v>
      </c>
      <c r="AL36" s="1219"/>
      <c r="AM36" s="1219"/>
      <c r="AN36" s="1220"/>
      <c r="AO36" s="343">
        <v>18342</v>
      </c>
      <c r="AP36" s="343">
        <v>4010</v>
      </c>
      <c r="AQ36" s="344">
        <v>4068</v>
      </c>
      <c r="AR36" s="345">
        <v>-1.4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534</v>
      </c>
      <c r="AL37" s="1219"/>
      <c r="AM37" s="1219"/>
      <c r="AN37" s="1220"/>
      <c r="AO37" s="343" t="s">
        <v>515</v>
      </c>
      <c r="AP37" s="343" t="s">
        <v>515</v>
      </c>
      <c r="AQ37" s="344">
        <v>1263</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535</v>
      </c>
      <c r="AL38" s="1222"/>
      <c r="AM38" s="1222"/>
      <c r="AN38" s="1223"/>
      <c r="AO38" s="346" t="s">
        <v>515</v>
      </c>
      <c r="AP38" s="346" t="s">
        <v>515</v>
      </c>
      <c r="AQ38" s="347">
        <v>23</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536</v>
      </c>
      <c r="AL39" s="1222"/>
      <c r="AM39" s="1222"/>
      <c r="AN39" s="1223"/>
      <c r="AO39" s="343" t="s">
        <v>515</v>
      </c>
      <c r="AP39" s="343" t="s">
        <v>515</v>
      </c>
      <c r="AQ39" s="344">
        <v>-8148</v>
      </c>
      <c r="AR39" s="345" t="s">
        <v>515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537</v>
      </c>
      <c r="AL40" s="1219"/>
      <c r="AM40" s="1219"/>
      <c r="AN40" s="1220"/>
      <c r="AO40" s="343">
        <v>-431176</v>
      </c>
      <c r="AP40" s="343">
        <v>-94267</v>
      </c>
      <c r="AQ40" s="344">
        <v>-124721</v>
      </c>
      <c r="AR40" s="345">
        <v>-24.4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12643</v>
      </c>
      <c r="AP41" s="343">
        <v>2764</v>
      </c>
      <c r="AQ41" s="344">
        <v>44807</v>
      </c>
      <c r="AR41" s="345">
        <v>-93.8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506</v>
      </c>
      <c r="AN49" s="1213" t="s">
        <v>541</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732226</v>
      </c>
      <c r="AN51" s="365">
        <v>156995</v>
      </c>
      <c r="AO51" s="366">
        <v>-42.3</v>
      </c>
      <c r="AP51" s="367">
        <v>280458</v>
      </c>
      <c r="AQ51" s="368">
        <v>-15.8</v>
      </c>
      <c r="AR51" s="369">
        <v>-26.5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631144</v>
      </c>
      <c r="AN52" s="373">
        <v>135322</v>
      </c>
      <c r="AO52" s="374">
        <v>3.8</v>
      </c>
      <c r="AP52" s="375">
        <v>127286</v>
      </c>
      <c r="AQ52" s="376">
        <v>0.4</v>
      </c>
      <c r="AR52" s="377">
        <v>3.4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725737</v>
      </c>
      <c r="AN53" s="365">
        <v>155972</v>
      </c>
      <c r="AO53" s="366">
        <v>-0.7</v>
      </c>
      <c r="AP53" s="367">
        <v>291945</v>
      </c>
      <c r="AQ53" s="368">
        <v>4.0999999999999996</v>
      </c>
      <c r="AR53" s="369">
        <v>-4.8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465352</v>
      </c>
      <c r="AN54" s="373">
        <v>100011</v>
      </c>
      <c r="AO54" s="374">
        <v>-26.1</v>
      </c>
      <c r="AP54" s="375">
        <v>127651</v>
      </c>
      <c r="AQ54" s="376">
        <v>0.3</v>
      </c>
      <c r="AR54" s="377">
        <v>-26.4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1544703</v>
      </c>
      <c r="AN55" s="365">
        <v>334569</v>
      </c>
      <c r="AO55" s="366">
        <v>114.5</v>
      </c>
      <c r="AP55" s="367">
        <v>291173</v>
      </c>
      <c r="AQ55" s="368">
        <v>-0.3</v>
      </c>
      <c r="AR55" s="369">
        <v>114.8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187622</v>
      </c>
      <c r="AN56" s="373">
        <v>40637</v>
      </c>
      <c r="AO56" s="374">
        <v>-59.4</v>
      </c>
      <c r="AP56" s="375">
        <v>119071</v>
      </c>
      <c r="AQ56" s="376">
        <v>-6.7</v>
      </c>
      <c r="AR56" s="377">
        <v>-52.7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398175</v>
      </c>
      <c r="AN57" s="365">
        <v>86767</v>
      </c>
      <c r="AO57" s="366">
        <v>-74.099999999999994</v>
      </c>
      <c r="AP57" s="367">
        <v>271581</v>
      </c>
      <c r="AQ57" s="368">
        <v>-6.7</v>
      </c>
      <c r="AR57" s="369">
        <v>-67.400000000000006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282054</v>
      </c>
      <c r="AN58" s="373">
        <v>61463</v>
      </c>
      <c r="AO58" s="374">
        <v>51.2</v>
      </c>
      <c r="AP58" s="375">
        <v>117844</v>
      </c>
      <c r="AQ58" s="376">
        <v>-1</v>
      </c>
      <c r="AR58" s="377">
        <v>52.2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361282</v>
      </c>
      <c r="AN59" s="365">
        <v>78986</v>
      </c>
      <c r="AO59" s="366">
        <v>-9</v>
      </c>
      <c r="AP59" s="367">
        <v>268375</v>
      </c>
      <c r="AQ59" s="368">
        <v>-1.2</v>
      </c>
      <c r="AR59" s="369">
        <v>-7.8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202438</v>
      </c>
      <c r="AN60" s="373">
        <v>44258</v>
      </c>
      <c r="AO60" s="374">
        <v>-28</v>
      </c>
      <c r="AP60" s="375">
        <v>119602</v>
      </c>
      <c r="AQ60" s="376">
        <v>1.5</v>
      </c>
      <c r="AR60" s="377">
        <v>-29.5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752425</v>
      </c>
      <c r="AN61" s="380">
        <v>162658</v>
      </c>
      <c r="AO61" s="381">
        <v>-2.2999999999999998</v>
      </c>
      <c r="AP61" s="382">
        <v>280706</v>
      </c>
      <c r="AQ61" s="383">
        <v>-4</v>
      </c>
      <c r="AR61" s="369">
        <v>1.7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353722</v>
      </c>
      <c r="AN62" s="373">
        <v>76338</v>
      </c>
      <c r="AO62" s="374">
        <v>-11.7</v>
      </c>
      <c r="AP62" s="375">
        <v>122291</v>
      </c>
      <c r="AQ62" s="376">
        <v>-1.1000000000000001</v>
      </c>
      <c r="AR62" s="377">
        <v>-10.6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ipv5/L0XJl9h5fq0ssygupZSLwSjkIKpwr9zMon9yytPJGsgDP/a0oBjvtCAd4NSuAvjlq7UzMTuBVfhuoIQw==" saltValue="BfnszD68x7MKDrwiTA3v1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m9QdH8ywnKsUO6+allRTUylZP1OykNYEyuRE4sANdxiFFTvuD0rH32VtNN+SuJeRL/Phj7WM6Xr1Q3+QJZCypw==" saltValue="2MN+apAmYpQwmNsQHkHD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j61mnV3JmQGyaBiUv0PzJP9pk0rXeJ8qes/p67Q14zI2Qe1EEAD0h/+NPINmDgCxxlkA1C5ZMFgIxV7VEnC5Ow==" saltValue="e0zT3cpEjK0omBxisWwV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51.09</v>
      </c>
      <c r="G47" s="12">
        <v>54.59</v>
      </c>
      <c r="H47" s="12">
        <v>38.17</v>
      </c>
      <c r="I47" s="12">
        <v>50.99</v>
      </c>
      <c r="J47" s="13">
        <v>65.47</v>
      </c>
    </row>
    <row r="48" spans="2:10" ht="57.75" customHeight="1" x14ac:dyDescent="0.15">
      <c r="B48" s="14"/>
      <c r="C48" s="1238" t="s">
        <v>4</v>
      </c>
      <c r="D48" s="1238"/>
      <c r="E48" s="1239"/>
      <c r="F48" s="15">
        <v>6.07</v>
      </c>
      <c r="G48" s="16">
        <v>7.41</v>
      </c>
      <c r="H48" s="16">
        <v>6.13</v>
      </c>
      <c r="I48" s="16">
        <v>5.46</v>
      </c>
      <c r="J48" s="17">
        <v>5.67</v>
      </c>
    </row>
    <row r="49" spans="2:10" ht="57.75" customHeight="1" thickBot="1" x14ac:dyDescent="0.2">
      <c r="B49" s="18"/>
      <c r="C49" s="1240" t="s">
        <v>5</v>
      </c>
      <c r="D49" s="1240"/>
      <c r="E49" s="1241"/>
      <c r="F49" s="19">
        <v>3.35</v>
      </c>
      <c r="G49" s="20">
        <v>6.85</v>
      </c>
      <c r="H49" s="20">
        <v>12.09</v>
      </c>
      <c r="I49" s="20">
        <v>35.840000000000003</v>
      </c>
      <c r="J49" s="21">
        <v>15.45</v>
      </c>
    </row>
    <row r="50" spans="2:10" ht="13.5" customHeight="1" x14ac:dyDescent="0.15"/>
  </sheetData>
  <sheetProtection algorithmName="SHA-512" hashValue="BM4PP02Jhr4CzOWfgWxDBWBN7hwbULRgJndi4li+F8QidBXpX+XHg/qMUvhkqxb8nVEqX0lmzmzoAcOkZAs0jg==" saltValue="iZyaFLXTxIq/bYXIZZ3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2021-03-12T08:00:49Z</cp:lastPrinted>
  <dcterms:created xsi:type="dcterms:W3CDTF">2021-02-05T02:39:53Z</dcterms:created>
  <dcterms:modified xsi:type="dcterms:W3CDTF">2021-10-15T07:47:46Z</dcterms:modified>
  <cp:category/>
</cp:coreProperties>
</file>